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2"/>
  </bookViews>
  <sheets>
    <sheet name="Chart1" sheetId="9" r:id="rId1"/>
    <sheet name="Sheet1" sheetId="8" r:id="rId2"/>
    <sheet name="load Info" sheetId="1" r:id="rId3"/>
    <sheet name="All" sheetId="6" r:id="rId4"/>
    <sheet name="Intl Only" sheetId="7" r:id="rId5"/>
    <sheet name="graph Data" sheetId="3" r:id="rId6"/>
  </sheets>
  <calcPr calcId="0" calcMode="autoNoTable" iterate="1" iterateCount="1" iterateDelta="0"/>
</workbook>
</file>

<file path=xl/calcChain.xml><?xml version="1.0" encoding="utf-8"?>
<calcChain xmlns="http://schemas.openxmlformats.org/spreadsheetml/2006/main">
  <c r="B4" i="3" l="1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54" i="3"/>
  <c r="C54" i="3"/>
  <c r="D54" i="3"/>
  <c r="E54" i="3"/>
  <c r="B55" i="3"/>
  <c r="C55" i="3"/>
  <c r="D55" i="3"/>
  <c r="E55" i="3"/>
  <c r="B56" i="3"/>
  <c r="C56" i="3"/>
  <c r="D56" i="3"/>
  <c r="E56" i="3"/>
  <c r="B57" i="3"/>
  <c r="C57" i="3"/>
  <c r="D57" i="3"/>
  <c r="E57" i="3"/>
  <c r="B58" i="3"/>
  <c r="C58" i="3"/>
  <c r="D58" i="3"/>
  <c r="E58" i="3"/>
  <c r="B59" i="3"/>
  <c r="C59" i="3"/>
  <c r="D59" i="3"/>
  <c r="E59" i="3"/>
  <c r="B60" i="3"/>
  <c r="C60" i="3"/>
  <c r="D60" i="3"/>
  <c r="E60" i="3"/>
  <c r="B61" i="3"/>
  <c r="C61" i="3"/>
  <c r="D61" i="3"/>
  <c r="E61" i="3"/>
  <c r="B62" i="3"/>
  <c r="C62" i="3"/>
  <c r="D62" i="3"/>
  <c r="E62" i="3"/>
  <c r="B63" i="3"/>
  <c r="C63" i="3"/>
  <c r="D63" i="3"/>
  <c r="E63" i="3"/>
  <c r="B64" i="3"/>
  <c r="C64" i="3"/>
  <c r="D64" i="3"/>
  <c r="E64" i="3"/>
  <c r="B65" i="3"/>
  <c r="C65" i="3"/>
  <c r="D65" i="3"/>
  <c r="E65" i="3"/>
  <c r="B66" i="3"/>
  <c r="C66" i="3"/>
  <c r="D66" i="3"/>
  <c r="E66" i="3"/>
  <c r="B67" i="3"/>
  <c r="C67" i="3"/>
  <c r="D67" i="3"/>
  <c r="E67" i="3"/>
  <c r="B68" i="3"/>
  <c r="C68" i="3"/>
  <c r="D68" i="3"/>
  <c r="E68" i="3"/>
  <c r="B69" i="3"/>
  <c r="C69" i="3"/>
  <c r="D69" i="3"/>
  <c r="E69" i="3"/>
  <c r="B70" i="3"/>
  <c r="C70" i="3"/>
  <c r="D70" i="3"/>
  <c r="E70" i="3"/>
  <c r="B71" i="3"/>
  <c r="C71" i="3"/>
  <c r="D71" i="3"/>
  <c r="E71" i="3"/>
  <c r="B72" i="3"/>
  <c r="C72" i="3"/>
  <c r="D72" i="3"/>
  <c r="E72" i="3"/>
  <c r="B73" i="3"/>
  <c r="C73" i="3"/>
  <c r="D73" i="3"/>
  <c r="E73" i="3"/>
  <c r="B74" i="3"/>
  <c r="C74" i="3"/>
  <c r="D74" i="3"/>
  <c r="E74" i="3"/>
  <c r="B75" i="3"/>
  <c r="C75" i="3"/>
  <c r="D75" i="3"/>
  <c r="E75" i="3"/>
  <c r="B76" i="3"/>
  <c r="C76" i="3"/>
  <c r="D76" i="3"/>
  <c r="E76" i="3"/>
  <c r="B77" i="3"/>
  <c r="C77" i="3"/>
  <c r="D77" i="3"/>
  <c r="E77" i="3"/>
  <c r="B78" i="3"/>
  <c r="C78" i="3"/>
  <c r="D78" i="3"/>
  <c r="E78" i="3"/>
  <c r="B79" i="3"/>
  <c r="C79" i="3"/>
  <c r="D79" i="3"/>
  <c r="E79" i="3"/>
  <c r="B80" i="3"/>
  <c r="C80" i="3"/>
  <c r="D80" i="3"/>
  <c r="E80" i="3"/>
  <c r="B81" i="3"/>
  <c r="C81" i="3"/>
  <c r="D81" i="3"/>
  <c r="E81" i="3"/>
  <c r="B82" i="3"/>
  <c r="C82" i="3"/>
  <c r="D82" i="3"/>
  <c r="E82" i="3"/>
  <c r="B83" i="3"/>
  <c r="C83" i="3"/>
  <c r="D83" i="3"/>
  <c r="E83" i="3"/>
  <c r="B84" i="3"/>
  <c r="C84" i="3"/>
  <c r="D84" i="3"/>
  <c r="E84" i="3"/>
  <c r="B85" i="3"/>
  <c r="C85" i="3"/>
  <c r="D85" i="3"/>
  <c r="E85" i="3"/>
  <c r="B86" i="3"/>
  <c r="C86" i="3"/>
  <c r="D86" i="3"/>
  <c r="E86" i="3"/>
  <c r="B87" i="3"/>
  <c r="C87" i="3"/>
  <c r="D87" i="3"/>
  <c r="E87" i="3"/>
  <c r="B88" i="3"/>
  <c r="C88" i="3"/>
  <c r="D88" i="3"/>
  <c r="E88" i="3"/>
  <c r="B89" i="3"/>
  <c r="C89" i="3"/>
  <c r="D89" i="3"/>
  <c r="E89" i="3"/>
  <c r="B90" i="3"/>
  <c r="C90" i="3"/>
  <c r="D90" i="3"/>
  <c r="E90" i="3"/>
  <c r="B91" i="3"/>
  <c r="C91" i="3"/>
  <c r="D91" i="3"/>
  <c r="E91" i="3"/>
  <c r="B92" i="3"/>
  <c r="C92" i="3"/>
  <c r="D92" i="3"/>
  <c r="E92" i="3"/>
  <c r="B93" i="3"/>
  <c r="C93" i="3"/>
  <c r="D93" i="3"/>
  <c r="E93" i="3"/>
  <c r="B94" i="3"/>
  <c r="C94" i="3"/>
  <c r="D94" i="3"/>
  <c r="E94" i="3"/>
  <c r="B95" i="3"/>
  <c r="C95" i="3"/>
  <c r="D95" i="3"/>
  <c r="E95" i="3"/>
  <c r="B96" i="3"/>
  <c r="C96" i="3"/>
  <c r="D96" i="3"/>
  <c r="E96" i="3"/>
  <c r="B97" i="3"/>
  <c r="C97" i="3"/>
  <c r="D97" i="3"/>
  <c r="E97" i="3"/>
  <c r="B98" i="3"/>
  <c r="C98" i="3"/>
  <c r="D98" i="3"/>
  <c r="E98" i="3"/>
  <c r="B99" i="3"/>
  <c r="C99" i="3"/>
  <c r="D99" i="3"/>
  <c r="E99" i="3"/>
  <c r="B100" i="3"/>
  <c r="C100" i="3"/>
  <c r="D100" i="3"/>
  <c r="E100" i="3"/>
  <c r="B101" i="3"/>
  <c r="C101" i="3"/>
  <c r="D101" i="3"/>
  <c r="E101" i="3"/>
  <c r="B102" i="3"/>
  <c r="C102" i="3"/>
  <c r="D102" i="3"/>
  <c r="E102" i="3"/>
  <c r="B103" i="3"/>
  <c r="C103" i="3"/>
  <c r="D103" i="3"/>
  <c r="E103" i="3"/>
  <c r="B104" i="3"/>
  <c r="C104" i="3"/>
  <c r="D104" i="3"/>
  <c r="E104" i="3"/>
  <c r="B105" i="3"/>
  <c r="C105" i="3"/>
  <c r="D105" i="3"/>
  <c r="E105" i="3"/>
  <c r="B106" i="3"/>
  <c r="C106" i="3"/>
  <c r="D106" i="3"/>
  <c r="E106" i="3"/>
  <c r="B107" i="3"/>
  <c r="C107" i="3"/>
  <c r="D107" i="3"/>
  <c r="E107" i="3"/>
  <c r="B108" i="3"/>
  <c r="C108" i="3"/>
  <c r="D108" i="3"/>
  <c r="E108" i="3"/>
  <c r="B109" i="3"/>
  <c r="C109" i="3"/>
  <c r="D109" i="3"/>
  <c r="E109" i="3"/>
  <c r="B110" i="3"/>
  <c r="C110" i="3"/>
  <c r="D110" i="3"/>
  <c r="E110" i="3"/>
  <c r="B111" i="3"/>
  <c r="C111" i="3"/>
  <c r="D111" i="3"/>
  <c r="E111" i="3"/>
  <c r="B112" i="3"/>
  <c r="C112" i="3"/>
  <c r="D112" i="3"/>
  <c r="E112" i="3"/>
  <c r="B113" i="3"/>
  <c r="C113" i="3"/>
  <c r="D113" i="3"/>
  <c r="E113" i="3"/>
  <c r="B114" i="3"/>
  <c r="C114" i="3"/>
  <c r="D114" i="3"/>
  <c r="E114" i="3"/>
  <c r="B115" i="3"/>
  <c r="C115" i="3"/>
  <c r="D115" i="3"/>
  <c r="E115" i="3"/>
  <c r="B116" i="3"/>
  <c r="C116" i="3"/>
  <c r="D116" i="3"/>
  <c r="E116" i="3"/>
  <c r="B117" i="3"/>
  <c r="C117" i="3"/>
  <c r="D117" i="3"/>
  <c r="E117" i="3"/>
  <c r="B118" i="3"/>
  <c r="C118" i="3"/>
  <c r="D118" i="3"/>
  <c r="E118" i="3"/>
  <c r="B119" i="3"/>
  <c r="C119" i="3"/>
  <c r="D119" i="3"/>
  <c r="E119" i="3"/>
  <c r="B120" i="3"/>
  <c r="C120" i="3"/>
  <c r="D120" i="3"/>
  <c r="E120" i="3"/>
  <c r="B121" i="3"/>
  <c r="C121" i="3"/>
  <c r="D121" i="3"/>
  <c r="E121" i="3"/>
  <c r="B122" i="3"/>
  <c r="C122" i="3"/>
  <c r="D122" i="3"/>
  <c r="E122" i="3"/>
  <c r="B123" i="3"/>
  <c r="C123" i="3"/>
  <c r="D123" i="3"/>
  <c r="E123" i="3"/>
  <c r="B124" i="3"/>
  <c r="C124" i="3"/>
  <c r="D124" i="3"/>
  <c r="E124" i="3"/>
  <c r="B125" i="3"/>
  <c r="C125" i="3"/>
  <c r="D125" i="3"/>
  <c r="E125" i="3"/>
  <c r="B126" i="3"/>
  <c r="C126" i="3"/>
  <c r="D126" i="3"/>
  <c r="E126" i="3"/>
  <c r="B127" i="3"/>
  <c r="C127" i="3"/>
  <c r="D127" i="3"/>
  <c r="E127" i="3"/>
  <c r="B128" i="3"/>
  <c r="C128" i="3"/>
  <c r="D128" i="3"/>
  <c r="E128" i="3"/>
  <c r="B129" i="3"/>
  <c r="C129" i="3"/>
  <c r="D129" i="3"/>
  <c r="E129" i="3"/>
  <c r="B130" i="3"/>
  <c r="C130" i="3"/>
  <c r="D130" i="3"/>
  <c r="E130" i="3"/>
  <c r="B131" i="3"/>
  <c r="C131" i="3"/>
  <c r="D131" i="3"/>
  <c r="E131" i="3"/>
  <c r="B132" i="3"/>
  <c r="C132" i="3"/>
  <c r="D132" i="3"/>
  <c r="E132" i="3"/>
  <c r="B133" i="3"/>
  <c r="C133" i="3"/>
  <c r="D133" i="3"/>
  <c r="E133" i="3"/>
  <c r="B134" i="3"/>
  <c r="C134" i="3"/>
  <c r="D134" i="3"/>
  <c r="E134" i="3"/>
  <c r="B135" i="3"/>
  <c r="C135" i="3"/>
  <c r="D135" i="3"/>
  <c r="E135" i="3"/>
  <c r="B136" i="3"/>
  <c r="C136" i="3"/>
  <c r="D136" i="3"/>
  <c r="E136" i="3"/>
  <c r="B137" i="3"/>
  <c r="C137" i="3"/>
  <c r="D137" i="3"/>
  <c r="E137" i="3"/>
  <c r="B138" i="3"/>
  <c r="C138" i="3"/>
  <c r="D138" i="3"/>
  <c r="E138" i="3"/>
  <c r="B139" i="3"/>
  <c r="C139" i="3"/>
  <c r="D139" i="3"/>
  <c r="E139" i="3"/>
  <c r="B140" i="3"/>
  <c r="C140" i="3"/>
  <c r="D140" i="3"/>
  <c r="E140" i="3"/>
  <c r="B141" i="3"/>
  <c r="C141" i="3"/>
  <c r="D141" i="3"/>
  <c r="E141" i="3"/>
  <c r="B142" i="3"/>
  <c r="C142" i="3"/>
  <c r="D142" i="3"/>
  <c r="E142" i="3"/>
  <c r="B143" i="3"/>
  <c r="C143" i="3"/>
  <c r="D143" i="3"/>
  <c r="E143" i="3"/>
  <c r="B144" i="3"/>
  <c r="C144" i="3"/>
  <c r="D144" i="3"/>
  <c r="E144" i="3"/>
  <c r="B145" i="3"/>
  <c r="C145" i="3"/>
  <c r="D145" i="3"/>
  <c r="E145" i="3"/>
  <c r="B146" i="3"/>
  <c r="C146" i="3"/>
  <c r="D146" i="3"/>
  <c r="E146" i="3"/>
  <c r="B147" i="3"/>
  <c r="C147" i="3"/>
  <c r="D147" i="3"/>
  <c r="E147" i="3"/>
  <c r="B148" i="3"/>
  <c r="C148" i="3"/>
  <c r="D148" i="3"/>
  <c r="E148" i="3"/>
  <c r="B149" i="3"/>
  <c r="C149" i="3"/>
  <c r="D149" i="3"/>
  <c r="E149" i="3"/>
  <c r="B150" i="3"/>
  <c r="C150" i="3"/>
  <c r="D150" i="3"/>
  <c r="E150" i="3"/>
  <c r="B151" i="3"/>
  <c r="C151" i="3"/>
  <c r="D151" i="3"/>
  <c r="E151" i="3"/>
  <c r="B152" i="3"/>
  <c r="C152" i="3"/>
  <c r="D152" i="3"/>
  <c r="E152" i="3"/>
  <c r="B153" i="3"/>
  <c r="C153" i="3"/>
  <c r="D153" i="3"/>
  <c r="E153" i="3"/>
  <c r="B154" i="3"/>
  <c r="C154" i="3"/>
  <c r="D154" i="3"/>
  <c r="E154" i="3"/>
  <c r="B155" i="3"/>
  <c r="C155" i="3"/>
  <c r="D155" i="3"/>
  <c r="E155" i="3"/>
  <c r="B156" i="3"/>
  <c r="C156" i="3"/>
  <c r="D156" i="3"/>
  <c r="E156" i="3"/>
  <c r="B157" i="3"/>
  <c r="C157" i="3"/>
  <c r="D157" i="3"/>
  <c r="E157" i="3"/>
  <c r="B158" i="3"/>
  <c r="C158" i="3"/>
  <c r="D158" i="3"/>
  <c r="E158" i="3"/>
  <c r="B159" i="3"/>
  <c r="C159" i="3"/>
  <c r="D159" i="3"/>
  <c r="E159" i="3"/>
  <c r="B160" i="3"/>
  <c r="C160" i="3"/>
  <c r="D160" i="3"/>
  <c r="E160" i="3"/>
  <c r="B161" i="3"/>
  <c r="C161" i="3"/>
  <c r="D161" i="3"/>
  <c r="E161" i="3"/>
  <c r="B162" i="3"/>
  <c r="C162" i="3"/>
  <c r="D162" i="3"/>
  <c r="E162" i="3"/>
  <c r="B163" i="3"/>
  <c r="C163" i="3"/>
  <c r="D163" i="3"/>
  <c r="E163" i="3"/>
  <c r="B164" i="3"/>
  <c r="C164" i="3"/>
  <c r="D164" i="3"/>
  <c r="E164" i="3"/>
  <c r="B165" i="3"/>
  <c r="C165" i="3"/>
  <c r="D165" i="3"/>
  <c r="E165" i="3"/>
  <c r="B166" i="3"/>
  <c r="C166" i="3"/>
  <c r="D166" i="3"/>
  <c r="E166" i="3"/>
  <c r="B167" i="3"/>
  <c r="C167" i="3"/>
  <c r="D167" i="3"/>
  <c r="E167" i="3"/>
  <c r="B168" i="3"/>
  <c r="C168" i="3"/>
  <c r="D168" i="3"/>
  <c r="E168" i="3"/>
  <c r="B169" i="3"/>
  <c r="C169" i="3"/>
  <c r="D169" i="3"/>
  <c r="E169" i="3"/>
  <c r="B170" i="3"/>
  <c r="C170" i="3"/>
  <c r="D170" i="3"/>
  <c r="E170" i="3"/>
  <c r="B171" i="3"/>
  <c r="C171" i="3"/>
  <c r="D171" i="3"/>
  <c r="E171" i="3"/>
  <c r="B172" i="3"/>
  <c r="C172" i="3"/>
  <c r="D172" i="3"/>
  <c r="E172" i="3"/>
  <c r="B173" i="3"/>
  <c r="C173" i="3"/>
  <c r="D173" i="3"/>
  <c r="E173" i="3"/>
  <c r="B174" i="3"/>
  <c r="C174" i="3"/>
  <c r="D174" i="3"/>
  <c r="E174" i="3"/>
  <c r="B175" i="3"/>
  <c r="C175" i="3"/>
  <c r="D175" i="3"/>
  <c r="E175" i="3"/>
  <c r="B176" i="3"/>
  <c r="C176" i="3"/>
  <c r="D176" i="3"/>
  <c r="E176" i="3"/>
  <c r="B177" i="3"/>
  <c r="C177" i="3"/>
  <c r="D177" i="3"/>
  <c r="E177" i="3"/>
  <c r="B178" i="3"/>
  <c r="C178" i="3"/>
  <c r="D178" i="3"/>
  <c r="E178" i="3"/>
  <c r="B179" i="3"/>
  <c r="C179" i="3"/>
  <c r="D179" i="3"/>
  <c r="E179" i="3"/>
  <c r="B180" i="3"/>
  <c r="C180" i="3"/>
  <c r="D180" i="3"/>
  <c r="E180" i="3"/>
  <c r="B181" i="3"/>
  <c r="C181" i="3"/>
  <c r="D181" i="3"/>
  <c r="E181" i="3"/>
  <c r="B182" i="3"/>
  <c r="C182" i="3"/>
  <c r="D182" i="3"/>
  <c r="E182" i="3"/>
  <c r="B183" i="3"/>
  <c r="C183" i="3"/>
  <c r="D183" i="3"/>
  <c r="E183" i="3"/>
  <c r="B184" i="3"/>
  <c r="C184" i="3"/>
  <c r="D184" i="3"/>
  <c r="E184" i="3"/>
  <c r="B185" i="3"/>
  <c r="C185" i="3"/>
  <c r="D185" i="3"/>
  <c r="E185" i="3"/>
  <c r="B186" i="3"/>
  <c r="C186" i="3"/>
  <c r="D186" i="3"/>
  <c r="E186" i="3"/>
  <c r="B187" i="3"/>
  <c r="C187" i="3"/>
  <c r="D187" i="3"/>
  <c r="E187" i="3"/>
  <c r="B188" i="3"/>
  <c r="C188" i="3"/>
  <c r="D188" i="3"/>
  <c r="E188" i="3"/>
  <c r="B189" i="3"/>
  <c r="C189" i="3"/>
  <c r="D189" i="3"/>
  <c r="E189" i="3"/>
  <c r="B190" i="3"/>
  <c r="C190" i="3"/>
  <c r="D190" i="3"/>
  <c r="E190" i="3"/>
  <c r="B191" i="3"/>
  <c r="C191" i="3"/>
  <c r="D191" i="3"/>
  <c r="E191" i="3"/>
  <c r="B192" i="3"/>
  <c r="C192" i="3"/>
  <c r="D192" i="3"/>
  <c r="E192" i="3"/>
  <c r="B193" i="3"/>
  <c r="C193" i="3"/>
  <c r="D193" i="3"/>
  <c r="E193" i="3"/>
  <c r="B194" i="3"/>
  <c r="C194" i="3"/>
  <c r="D194" i="3"/>
  <c r="E194" i="3"/>
  <c r="B195" i="3"/>
  <c r="C195" i="3"/>
  <c r="D195" i="3"/>
  <c r="E195" i="3"/>
  <c r="B196" i="3"/>
  <c r="C196" i="3"/>
  <c r="D196" i="3"/>
  <c r="E196" i="3"/>
  <c r="B197" i="3"/>
  <c r="C197" i="3"/>
  <c r="D197" i="3"/>
  <c r="E197" i="3"/>
  <c r="B198" i="3"/>
  <c r="C198" i="3"/>
  <c r="D198" i="3"/>
  <c r="E198" i="3"/>
  <c r="B199" i="3"/>
  <c r="C199" i="3"/>
  <c r="D199" i="3"/>
  <c r="E199" i="3"/>
  <c r="B200" i="3"/>
  <c r="C200" i="3"/>
  <c r="D200" i="3"/>
  <c r="E200" i="3"/>
  <c r="B201" i="3"/>
  <c r="C201" i="3"/>
  <c r="D201" i="3"/>
  <c r="E201" i="3"/>
  <c r="B202" i="3"/>
  <c r="C202" i="3"/>
  <c r="D202" i="3"/>
  <c r="E202" i="3"/>
  <c r="B203" i="3"/>
  <c r="C203" i="3"/>
  <c r="D203" i="3"/>
  <c r="E203" i="3"/>
  <c r="B204" i="3"/>
  <c r="C204" i="3"/>
  <c r="D204" i="3"/>
  <c r="E204" i="3"/>
  <c r="B205" i="3"/>
  <c r="C205" i="3"/>
  <c r="D205" i="3"/>
  <c r="E205" i="3"/>
  <c r="B206" i="3"/>
  <c r="C206" i="3"/>
  <c r="D206" i="3"/>
  <c r="E206" i="3"/>
  <c r="B207" i="3"/>
  <c r="C207" i="3"/>
  <c r="D207" i="3"/>
  <c r="E207" i="3"/>
  <c r="B208" i="3"/>
  <c r="C208" i="3"/>
  <c r="D208" i="3"/>
  <c r="E208" i="3"/>
  <c r="B209" i="3"/>
  <c r="C209" i="3"/>
  <c r="D209" i="3"/>
  <c r="E209" i="3"/>
  <c r="B210" i="3"/>
  <c r="C210" i="3"/>
  <c r="D210" i="3"/>
  <c r="E210" i="3"/>
  <c r="B211" i="3"/>
  <c r="C211" i="3"/>
  <c r="D211" i="3"/>
  <c r="E211" i="3"/>
  <c r="B212" i="3"/>
  <c r="C212" i="3"/>
  <c r="D212" i="3"/>
  <c r="E212" i="3"/>
  <c r="B213" i="3"/>
  <c r="C213" i="3"/>
  <c r="D213" i="3"/>
  <c r="E213" i="3"/>
  <c r="B214" i="3"/>
  <c r="C214" i="3"/>
  <c r="D214" i="3"/>
  <c r="E214" i="3"/>
  <c r="B215" i="3"/>
  <c r="C215" i="3"/>
  <c r="D215" i="3"/>
  <c r="E215" i="3"/>
  <c r="B216" i="3"/>
  <c r="C216" i="3"/>
  <c r="D216" i="3"/>
  <c r="E216" i="3"/>
  <c r="B217" i="3"/>
  <c r="C217" i="3"/>
  <c r="D217" i="3"/>
  <c r="E217" i="3"/>
  <c r="B218" i="3"/>
  <c r="C218" i="3"/>
  <c r="D218" i="3"/>
  <c r="E218" i="3"/>
  <c r="B219" i="3"/>
  <c r="C219" i="3"/>
  <c r="D219" i="3"/>
  <c r="E219" i="3"/>
  <c r="B220" i="3"/>
  <c r="C220" i="3"/>
  <c r="D220" i="3"/>
  <c r="E220" i="3"/>
  <c r="B221" i="3"/>
  <c r="C221" i="3"/>
  <c r="D221" i="3"/>
  <c r="E221" i="3"/>
  <c r="B222" i="3"/>
  <c r="C222" i="3"/>
  <c r="D222" i="3"/>
  <c r="E222" i="3"/>
  <c r="B223" i="3"/>
  <c r="C223" i="3"/>
  <c r="D223" i="3"/>
  <c r="E223" i="3"/>
  <c r="B224" i="3"/>
  <c r="C224" i="3"/>
  <c r="D224" i="3"/>
  <c r="E224" i="3"/>
  <c r="B225" i="3"/>
  <c r="C225" i="3"/>
  <c r="D225" i="3"/>
  <c r="E225" i="3"/>
  <c r="B226" i="3"/>
  <c r="C226" i="3"/>
  <c r="D226" i="3"/>
  <c r="E226" i="3"/>
  <c r="B227" i="3"/>
  <c r="C227" i="3"/>
  <c r="D227" i="3"/>
  <c r="E227" i="3"/>
  <c r="B228" i="3"/>
  <c r="C228" i="3"/>
  <c r="D228" i="3"/>
  <c r="E228" i="3"/>
  <c r="B229" i="3"/>
  <c r="C229" i="3"/>
  <c r="D229" i="3"/>
  <c r="E229" i="3"/>
  <c r="B230" i="3"/>
  <c r="C230" i="3"/>
  <c r="D230" i="3"/>
  <c r="E230" i="3"/>
  <c r="B231" i="3"/>
  <c r="C231" i="3"/>
  <c r="D231" i="3"/>
  <c r="E231" i="3"/>
  <c r="B232" i="3"/>
  <c r="C232" i="3"/>
  <c r="D232" i="3"/>
  <c r="E232" i="3"/>
  <c r="B233" i="3"/>
  <c r="C233" i="3"/>
  <c r="D233" i="3"/>
  <c r="E233" i="3"/>
  <c r="B234" i="3"/>
  <c r="C234" i="3"/>
  <c r="D234" i="3"/>
  <c r="E234" i="3"/>
  <c r="B235" i="3"/>
  <c r="C235" i="3"/>
  <c r="D235" i="3"/>
  <c r="E235" i="3"/>
  <c r="B236" i="3"/>
  <c r="C236" i="3"/>
  <c r="D236" i="3"/>
  <c r="E236" i="3"/>
  <c r="B237" i="3"/>
  <c r="C237" i="3"/>
  <c r="D237" i="3"/>
  <c r="E237" i="3"/>
  <c r="B238" i="3"/>
  <c r="C238" i="3"/>
  <c r="D238" i="3"/>
  <c r="E238" i="3"/>
  <c r="B239" i="3"/>
  <c r="C239" i="3"/>
  <c r="D239" i="3"/>
  <c r="E239" i="3"/>
  <c r="B240" i="3"/>
  <c r="C240" i="3"/>
  <c r="D240" i="3"/>
  <c r="E240" i="3"/>
  <c r="B241" i="3"/>
  <c r="C241" i="3"/>
  <c r="D241" i="3"/>
  <c r="E241" i="3"/>
  <c r="B242" i="3"/>
  <c r="C242" i="3"/>
  <c r="D242" i="3"/>
  <c r="E242" i="3"/>
  <c r="B243" i="3"/>
  <c r="C243" i="3"/>
  <c r="D243" i="3"/>
  <c r="E243" i="3"/>
  <c r="B244" i="3"/>
  <c r="C244" i="3"/>
  <c r="D244" i="3"/>
  <c r="E244" i="3"/>
  <c r="B245" i="3"/>
  <c r="C245" i="3"/>
  <c r="D245" i="3"/>
  <c r="E245" i="3"/>
  <c r="B246" i="3"/>
  <c r="C246" i="3"/>
  <c r="D246" i="3"/>
  <c r="E246" i="3"/>
  <c r="B247" i="3"/>
  <c r="C247" i="3"/>
  <c r="D247" i="3"/>
  <c r="E247" i="3"/>
  <c r="B248" i="3"/>
  <c r="C248" i="3"/>
  <c r="D248" i="3"/>
  <c r="E248" i="3"/>
  <c r="B249" i="3"/>
  <c r="C249" i="3"/>
  <c r="D249" i="3"/>
  <c r="E249" i="3"/>
  <c r="B250" i="3"/>
  <c r="C250" i="3"/>
  <c r="D250" i="3"/>
  <c r="E250" i="3"/>
  <c r="B251" i="3"/>
  <c r="C251" i="3"/>
  <c r="D251" i="3"/>
  <c r="E251" i="3"/>
  <c r="B252" i="3"/>
  <c r="C252" i="3"/>
  <c r="D252" i="3"/>
  <c r="E252" i="3"/>
  <c r="B253" i="3"/>
  <c r="C253" i="3"/>
  <c r="D253" i="3"/>
  <c r="E253" i="3"/>
  <c r="B254" i="3"/>
  <c r="C254" i="3"/>
  <c r="D254" i="3"/>
  <c r="E254" i="3"/>
  <c r="B255" i="3"/>
  <c r="C255" i="3"/>
  <c r="D255" i="3"/>
  <c r="E255" i="3"/>
  <c r="B256" i="3"/>
  <c r="C256" i="3"/>
  <c r="D256" i="3"/>
  <c r="E256" i="3"/>
  <c r="B257" i="3"/>
  <c r="C257" i="3"/>
  <c r="D257" i="3"/>
  <c r="E257" i="3"/>
  <c r="B258" i="3"/>
  <c r="C258" i="3"/>
  <c r="D258" i="3"/>
  <c r="E258" i="3"/>
  <c r="B259" i="3"/>
  <c r="C259" i="3"/>
  <c r="D259" i="3"/>
  <c r="E259" i="3"/>
  <c r="B260" i="3"/>
  <c r="C260" i="3"/>
  <c r="D260" i="3"/>
  <c r="E260" i="3"/>
  <c r="B261" i="3"/>
  <c r="C261" i="3"/>
  <c r="D261" i="3"/>
  <c r="E261" i="3"/>
  <c r="B262" i="3"/>
  <c r="C262" i="3"/>
  <c r="D262" i="3"/>
  <c r="E262" i="3"/>
  <c r="B263" i="3"/>
  <c r="C263" i="3"/>
  <c r="D263" i="3"/>
  <c r="E263" i="3"/>
  <c r="B264" i="3"/>
  <c r="C264" i="3"/>
  <c r="D264" i="3"/>
  <c r="E264" i="3"/>
  <c r="B265" i="3"/>
  <c r="C265" i="3"/>
  <c r="D265" i="3"/>
  <c r="E265" i="3"/>
  <c r="B266" i="3"/>
  <c r="C266" i="3"/>
  <c r="D266" i="3"/>
  <c r="E266" i="3"/>
  <c r="B267" i="3"/>
  <c r="C267" i="3"/>
  <c r="D267" i="3"/>
  <c r="E267" i="3"/>
  <c r="B268" i="3"/>
  <c r="C268" i="3"/>
  <c r="D268" i="3"/>
  <c r="E268" i="3"/>
  <c r="B269" i="3"/>
  <c r="C269" i="3"/>
  <c r="D269" i="3"/>
  <c r="E269" i="3"/>
  <c r="B270" i="3"/>
  <c r="C270" i="3"/>
  <c r="D270" i="3"/>
  <c r="E270" i="3"/>
  <c r="B271" i="3"/>
  <c r="C271" i="3"/>
  <c r="D271" i="3"/>
  <c r="E271" i="3"/>
  <c r="B272" i="3"/>
  <c r="C272" i="3"/>
  <c r="D272" i="3"/>
  <c r="E272" i="3"/>
  <c r="B273" i="3"/>
  <c r="C273" i="3"/>
  <c r="D273" i="3"/>
  <c r="E273" i="3"/>
  <c r="B274" i="3"/>
  <c r="C274" i="3"/>
  <c r="D274" i="3"/>
  <c r="E274" i="3"/>
  <c r="B275" i="3"/>
  <c r="C275" i="3"/>
  <c r="D275" i="3"/>
  <c r="E275" i="3"/>
  <c r="B276" i="3"/>
  <c r="C276" i="3"/>
  <c r="D276" i="3"/>
  <c r="E276" i="3"/>
  <c r="B277" i="3"/>
  <c r="C277" i="3"/>
  <c r="D277" i="3"/>
  <c r="E277" i="3"/>
  <c r="B278" i="3"/>
  <c r="C278" i="3"/>
  <c r="D278" i="3"/>
  <c r="E278" i="3"/>
  <c r="B279" i="3"/>
  <c r="C279" i="3"/>
  <c r="D279" i="3"/>
  <c r="E279" i="3"/>
  <c r="B280" i="3"/>
  <c r="C280" i="3"/>
  <c r="D280" i="3"/>
  <c r="E280" i="3"/>
  <c r="B281" i="3"/>
  <c r="C281" i="3"/>
  <c r="D281" i="3"/>
  <c r="E281" i="3"/>
  <c r="B282" i="3"/>
  <c r="C282" i="3"/>
  <c r="D282" i="3"/>
  <c r="E282" i="3"/>
  <c r="B283" i="3"/>
  <c r="C283" i="3"/>
  <c r="D283" i="3"/>
  <c r="E283" i="3"/>
  <c r="B284" i="3"/>
  <c r="C284" i="3"/>
  <c r="D284" i="3"/>
  <c r="E284" i="3"/>
  <c r="B285" i="3"/>
  <c r="C285" i="3"/>
  <c r="D285" i="3"/>
  <c r="E285" i="3"/>
  <c r="B286" i="3"/>
  <c r="C286" i="3"/>
  <c r="D286" i="3"/>
  <c r="E286" i="3"/>
  <c r="B287" i="3"/>
  <c r="C287" i="3"/>
  <c r="D287" i="3"/>
  <c r="E287" i="3"/>
  <c r="B288" i="3"/>
  <c r="C288" i="3"/>
  <c r="D288" i="3"/>
  <c r="E288" i="3"/>
  <c r="B289" i="3"/>
  <c r="C289" i="3"/>
  <c r="D289" i="3"/>
  <c r="E289" i="3"/>
  <c r="B290" i="3"/>
  <c r="C290" i="3"/>
  <c r="D290" i="3"/>
  <c r="E290" i="3"/>
  <c r="B291" i="3"/>
  <c r="C291" i="3"/>
  <c r="D291" i="3"/>
  <c r="E291" i="3"/>
  <c r="B292" i="3"/>
  <c r="C292" i="3"/>
  <c r="D292" i="3"/>
  <c r="E292" i="3"/>
  <c r="B293" i="3"/>
  <c r="C293" i="3"/>
  <c r="D293" i="3"/>
  <c r="E293" i="3"/>
  <c r="B294" i="3"/>
  <c r="C294" i="3"/>
  <c r="D294" i="3"/>
  <c r="E294" i="3"/>
  <c r="B295" i="3"/>
  <c r="C295" i="3"/>
  <c r="D295" i="3"/>
  <c r="E295" i="3"/>
  <c r="B296" i="3"/>
  <c r="C296" i="3"/>
  <c r="D296" i="3"/>
  <c r="E296" i="3"/>
  <c r="B297" i="3"/>
  <c r="C297" i="3"/>
  <c r="D297" i="3"/>
  <c r="E297" i="3"/>
  <c r="B298" i="3"/>
  <c r="C298" i="3"/>
  <c r="D298" i="3"/>
  <c r="E298" i="3"/>
  <c r="B299" i="3"/>
  <c r="C299" i="3"/>
  <c r="D299" i="3"/>
  <c r="E299" i="3"/>
  <c r="B300" i="3"/>
  <c r="C300" i="3"/>
  <c r="D300" i="3"/>
  <c r="E300" i="3"/>
  <c r="B301" i="3"/>
  <c r="C301" i="3"/>
  <c r="D301" i="3"/>
  <c r="E301" i="3"/>
  <c r="B302" i="3"/>
  <c r="C302" i="3"/>
  <c r="D302" i="3"/>
  <c r="E302" i="3"/>
  <c r="B303" i="3"/>
  <c r="C303" i="3"/>
  <c r="D303" i="3"/>
  <c r="E303" i="3"/>
  <c r="B304" i="3"/>
  <c r="C304" i="3"/>
  <c r="D304" i="3"/>
  <c r="E304" i="3"/>
  <c r="B305" i="3"/>
  <c r="C305" i="3"/>
  <c r="D305" i="3"/>
  <c r="E305" i="3"/>
  <c r="B306" i="3"/>
  <c r="C306" i="3"/>
  <c r="D306" i="3"/>
  <c r="E306" i="3"/>
  <c r="B307" i="3"/>
  <c r="C307" i="3"/>
  <c r="D307" i="3"/>
  <c r="E307" i="3"/>
  <c r="B308" i="3"/>
  <c r="C308" i="3"/>
  <c r="D308" i="3"/>
  <c r="E308" i="3"/>
  <c r="B309" i="3"/>
  <c r="C309" i="3"/>
  <c r="D309" i="3"/>
  <c r="E309" i="3"/>
  <c r="B310" i="3"/>
  <c r="C310" i="3"/>
  <c r="D310" i="3"/>
  <c r="E310" i="3"/>
  <c r="B311" i="3"/>
  <c r="C311" i="3"/>
  <c r="D311" i="3"/>
  <c r="E311" i="3"/>
  <c r="B312" i="3"/>
  <c r="C312" i="3"/>
  <c r="D312" i="3"/>
  <c r="E312" i="3"/>
  <c r="B313" i="3"/>
  <c r="C313" i="3"/>
  <c r="D313" i="3"/>
  <c r="E313" i="3"/>
  <c r="B314" i="3"/>
  <c r="C314" i="3"/>
  <c r="D314" i="3"/>
  <c r="E314" i="3"/>
  <c r="B315" i="3"/>
  <c r="C315" i="3"/>
  <c r="D315" i="3"/>
  <c r="E315" i="3"/>
  <c r="B316" i="3"/>
  <c r="C316" i="3"/>
  <c r="D316" i="3"/>
  <c r="E316" i="3"/>
  <c r="B317" i="3"/>
  <c r="C317" i="3"/>
  <c r="D317" i="3"/>
  <c r="E317" i="3"/>
  <c r="B318" i="3"/>
  <c r="C318" i="3"/>
  <c r="D318" i="3"/>
  <c r="E318" i="3"/>
  <c r="B319" i="3"/>
  <c r="C319" i="3"/>
  <c r="D319" i="3"/>
  <c r="E319" i="3"/>
  <c r="B320" i="3"/>
  <c r="C320" i="3"/>
  <c r="D320" i="3"/>
  <c r="E320" i="3"/>
  <c r="B321" i="3"/>
  <c r="C321" i="3"/>
  <c r="D321" i="3"/>
  <c r="E321" i="3"/>
  <c r="B322" i="3"/>
  <c r="C322" i="3"/>
  <c r="D322" i="3"/>
  <c r="E322" i="3"/>
  <c r="B323" i="3"/>
  <c r="C323" i="3"/>
  <c r="D323" i="3"/>
  <c r="E323" i="3"/>
  <c r="B324" i="3"/>
  <c r="C324" i="3"/>
  <c r="D324" i="3"/>
  <c r="E324" i="3"/>
  <c r="B325" i="3"/>
  <c r="C325" i="3"/>
  <c r="D325" i="3"/>
  <c r="E325" i="3"/>
  <c r="B326" i="3"/>
  <c r="C326" i="3"/>
  <c r="D326" i="3"/>
  <c r="E326" i="3"/>
  <c r="B327" i="3"/>
  <c r="C327" i="3"/>
  <c r="D327" i="3"/>
  <c r="E327" i="3"/>
  <c r="B328" i="3"/>
  <c r="C328" i="3"/>
  <c r="D328" i="3"/>
  <c r="E328" i="3"/>
  <c r="B329" i="3"/>
  <c r="C329" i="3"/>
  <c r="D329" i="3"/>
  <c r="E329" i="3"/>
  <c r="B330" i="3"/>
  <c r="C330" i="3"/>
  <c r="D330" i="3"/>
  <c r="E330" i="3"/>
  <c r="B331" i="3"/>
  <c r="C331" i="3"/>
  <c r="D331" i="3"/>
  <c r="E331" i="3"/>
  <c r="B332" i="3"/>
  <c r="C332" i="3"/>
  <c r="D332" i="3"/>
  <c r="E332" i="3"/>
  <c r="B333" i="3"/>
  <c r="C333" i="3"/>
  <c r="D333" i="3"/>
  <c r="E333" i="3"/>
  <c r="B334" i="3"/>
  <c r="C334" i="3"/>
  <c r="D334" i="3"/>
  <c r="E334" i="3"/>
  <c r="B335" i="3"/>
  <c r="C335" i="3"/>
  <c r="D335" i="3"/>
  <c r="E335" i="3"/>
  <c r="B336" i="3"/>
  <c r="C336" i="3"/>
  <c r="D336" i="3"/>
  <c r="E336" i="3"/>
  <c r="B337" i="3"/>
  <c r="C337" i="3"/>
  <c r="D337" i="3"/>
  <c r="E337" i="3"/>
  <c r="B338" i="3"/>
  <c r="C338" i="3"/>
  <c r="D338" i="3"/>
  <c r="E338" i="3"/>
  <c r="B339" i="3"/>
  <c r="C339" i="3"/>
  <c r="D339" i="3"/>
  <c r="E339" i="3"/>
  <c r="B340" i="3"/>
  <c r="C340" i="3"/>
  <c r="D340" i="3"/>
  <c r="E340" i="3"/>
  <c r="B341" i="3"/>
  <c r="C341" i="3"/>
  <c r="D341" i="3"/>
  <c r="E341" i="3"/>
  <c r="B342" i="3"/>
  <c r="C342" i="3"/>
  <c r="D342" i="3"/>
  <c r="E342" i="3"/>
  <c r="B343" i="3"/>
  <c r="C343" i="3"/>
  <c r="D343" i="3"/>
  <c r="E343" i="3"/>
  <c r="B344" i="3"/>
  <c r="C344" i="3"/>
  <c r="D344" i="3"/>
  <c r="E344" i="3"/>
  <c r="B345" i="3"/>
  <c r="C345" i="3"/>
  <c r="D345" i="3"/>
  <c r="E345" i="3"/>
  <c r="B346" i="3"/>
  <c r="C346" i="3"/>
  <c r="D346" i="3"/>
  <c r="E346" i="3"/>
  <c r="B347" i="3"/>
  <c r="C347" i="3"/>
  <c r="D347" i="3"/>
  <c r="E347" i="3"/>
  <c r="B348" i="3"/>
  <c r="C348" i="3"/>
  <c r="D348" i="3"/>
  <c r="E348" i="3"/>
  <c r="B349" i="3"/>
  <c r="C349" i="3"/>
  <c r="D349" i="3"/>
  <c r="E349" i="3"/>
  <c r="B350" i="3"/>
  <c r="C350" i="3"/>
  <c r="D350" i="3"/>
  <c r="E350" i="3"/>
  <c r="B351" i="3"/>
  <c r="C351" i="3"/>
  <c r="D351" i="3"/>
  <c r="E351" i="3"/>
  <c r="B352" i="3"/>
  <c r="C352" i="3"/>
  <c r="D352" i="3"/>
  <c r="E352" i="3"/>
  <c r="B353" i="3"/>
  <c r="C353" i="3"/>
  <c r="D353" i="3"/>
  <c r="E353" i="3"/>
  <c r="B354" i="3"/>
  <c r="C354" i="3"/>
  <c r="D354" i="3"/>
  <c r="E354" i="3"/>
  <c r="B355" i="3"/>
  <c r="C355" i="3"/>
  <c r="D355" i="3"/>
  <c r="E355" i="3"/>
  <c r="B356" i="3"/>
  <c r="C356" i="3"/>
  <c r="D356" i="3"/>
  <c r="E356" i="3"/>
  <c r="B357" i="3"/>
  <c r="C357" i="3"/>
  <c r="D357" i="3"/>
  <c r="E357" i="3"/>
  <c r="B358" i="3"/>
  <c r="C358" i="3"/>
  <c r="D358" i="3"/>
  <c r="E358" i="3"/>
  <c r="B359" i="3"/>
  <c r="C359" i="3"/>
  <c r="D359" i="3"/>
  <c r="E359" i="3"/>
  <c r="B360" i="3"/>
  <c r="C360" i="3"/>
  <c r="D360" i="3"/>
  <c r="E360" i="3"/>
  <c r="B361" i="3"/>
  <c r="C361" i="3"/>
  <c r="D361" i="3"/>
  <c r="E361" i="3"/>
  <c r="B362" i="3"/>
  <c r="C362" i="3"/>
  <c r="D362" i="3"/>
  <c r="E362" i="3"/>
  <c r="B363" i="3"/>
  <c r="C363" i="3"/>
  <c r="D363" i="3"/>
  <c r="E363" i="3"/>
  <c r="B364" i="3"/>
  <c r="C364" i="3"/>
  <c r="D364" i="3"/>
  <c r="E364" i="3"/>
  <c r="B365" i="3"/>
  <c r="C365" i="3"/>
  <c r="D365" i="3"/>
  <c r="E365" i="3"/>
  <c r="B366" i="3"/>
  <c r="C366" i="3"/>
  <c r="D366" i="3"/>
  <c r="E366" i="3"/>
  <c r="B367" i="3"/>
  <c r="C367" i="3"/>
  <c r="D367" i="3"/>
  <c r="E367" i="3"/>
  <c r="B368" i="3"/>
  <c r="C368" i="3"/>
  <c r="D368" i="3"/>
  <c r="E368" i="3"/>
  <c r="B369" i="3"/>
  <c r="C369" i="3"/>
  <c r="D369" i="3"/>
  <c r="E369" i="3"/>
  <c r="B370" i="3"/>
  <c r="C370" i="3"/>
  <c r="D370" i="3"/>
  <c r="E370" i="3"/>
  <c r="B371" i="3"/>
  <c r="C371" i="3"/>
  <c r="D371" i="3"/>
  <c r="E371" i="3"/>
  <c r="B372" i="3"/>
  <c r="C372" i="3"/>
  <c r="D372" i="3"/>
  <c r="E372" i="3"/>
  <c r="B373" i="3"/>
  <c r="C373" i="3"/>
  <c r="D373" i="3"/>
  <c r="E373" i="3"/>
  <c r="B374" i="3"/>
  <c r="C374" i="3"/>
  <c r="D374" i="3"/>
  <c r="E374" i="3"/>
  <c r="B375" i="3"/>
  <c r="C375" i="3"/>
  <c r="D375" i="3"/>
  <c r="E375" i="3"/>
  <c r="B376" i="3"/>
  <c r="C376" i="3"/>
  <c r="D376" i="3"/>
  <c r="E376" i="3"/>
  <c r="B377" i="3"/>
  <c r="C377" i="3"/>
  <c r="D377" i="3"/>
  <c r="E377" i="3"/>
  <c r="B378" i="3"/>
  <c r="C378" i="3"/>
  <c r="D378" i="3"/>
  <c r="E378" i="3"/>
  <c r="B379" i="3"/>
  <c r="C379" i="3"/>
  <c r="D379" i="3"/>
  <c r="E379" i="3"/>
  <c r="B380" i="3"/>
  <c r="C380" i="3"/>
  <c r="D380" i="3"/>
  <c r="E380" i="3"/>
  <c r="B381" i="3"/>
  <c r="C381" i="3"/>
  <c r="D381" i="3"/>
  <c r="E381" i="3"/>
  <c r="B382" i="3"/>
  <c r="C382" i="3"/>
  <c r="D382" i="3"/>
  <c r="E382" i="3"/>
  <c r="B383" i="3"/>
  <c r="C383" i="3"/>
  <c r="D383" i="3"/>
  <c r="E383" i="3"/>
  <c r="B384" i="3"/>
  <c r="C384" i="3"/>
  <c r="D384" i="3"/>
  <c r="E384" i="3"/>
  <c r="B385" i="3"/>
  <c r="C385" i="3"/>
  <c r="D385" i="3"/>
  <c r="E385" i="3"/>
  <c r="B386" i="3"/>
  <c r="C386" i="3"/>
  <c r="D386" i="3"/>
  <c r="E386" i="3"/>
  <c r="B387" i="3"/>
  <c r="C387" i="3"/>
  <c r="D387" i="3"/>
  <c r="E387" i="3"/>
  <c r="B388" i="3"/>
  <c r="C388" i="3"/>
  <c r="D388" i="3"/>
  <c r="E388" i="3"/>
  <c r="B389" i="3"/>
  <c r="C389" i="3"/>
  <c r="D389" i="3"/>
  <c r="E389" i="3"/>
  <c r="B390" i="3"/>
  <c r="C390" i="3"/>
  <c r="D390" i="3"/>
  <c r="E390" i="3"/>
  <c r="B391" i="3"/>
  <c r="C391" i="3"/>
  <c r="D391" i="3"/>
  <c r="E391" i="3"/>
  <c r="B392" i="3"/>
  <c r="C392" i="3"/>
  <c r="D392" i="3"/>
  <c r="E392" i="3"/>
  <c r="B393" i="3"/>
  <c r="C393" i="3"/>
  <c r="D393" i="3"/>
  <c r="E393" i="3"/>
  <c r="B394" i="3"/>
  <c r="C394" i="3"/>
  <c r="D394" i="3"/>
  <c r="E394" i="3"/>
  <c r="B395" i="3"/>
  <c r="C395" i="3"/>
  <c r="D395" i="3"/>
  <c r="E395" i="3"/>
  <c r="B396" i="3"/>
  <c r="C396" i="3"/>
  <c r="D396" i="3"/>
  <c r="E396" i="3"/>
  <c r="B397" i="3"/>
  <c r="C397" i="3"/>
  <c r="D397" i="3"/>
  <c r="E397" i="3"/>
  <c r="B398" i="3"/>
  <c r="C398" i="3"/>
  <c r="D398" i="3"/>
  <c r="E398" i="3"/>
  <c r="B399" i="3"/>
  <c r="C399" i="3"/>
  <c r="D399" i="3"/>
  <c r="E399" i="3"/>
  <c r="B400" i="3"/>
  <c r="C400" i="3"/>
  <c r="D400" i="3"/>
  <c r="E400" i="3"/>
  <c r="B401" i="3"/>
  <c r="C401" i="3"/>
  <c r="D401" i="3"/>
  <c r="E401" i="3"/>
  <c r="B402" i="3"/>
  <c r="C402" i="3"/>
  <c r="D402" i="3"/>
  <c r="E402" i="3"/>
  <c r="B403" i="3"/>
  <c r="C403" i="3"/>
  <c r="D403" i="3"/>
  <c r="E403" i="3"/>
  <c r="B404" i="3"/>
  <c r="C404" i="3"/>
  <c r="D404" i="3"/>
  <c r="E404" i="3"/>
  <c r="B405" i="3"/>
  <c r="C405" i="3"/>
  <c r="D405" i="3"/>
  <c r="E405" i="3"/>
  <c r="B406" i="3"/>
  <c r="C406" i="3"/>
  <c r="D406" i="3"/>
  <c r="E406" i="3"/>
  <c r="B407" i="3"/>
  <c r="C407" i="3"/>
  <c r="D407" i="3"/>
  <c r="E407" i="3"/>
  <c r="B408" i="3"/>
  <c r="C408" i="3"/>
  <c r="D408" i="3"/>
  <c r="E408" i="3"/>
  <c r="B409" i="3"/>
  <c r="C409" i="3"/>
  <c r="D409" i="3"/>
  <c r="E409" i="3"/>
  <c r="B410" i="3"/>
  <c r="C410" i="3"/>
  <c r="D410" i="3"/>
  <c r="E410" i="3"/>
  <c r="B411" i="3"/>
  <c r="C411" i="3"/>
  <c r="D411" i="3"/>
  <c r="E411" i="3"/>
  <c r="B412" i="3"/>
  <c r="C412" i="3"/>
  <c r="D412" i="3"/>
  <c r="E412" i="3"/>
  <c r="B413" i="3"/>
  <c r="C413" i="3"/>
  <c r="D413" i="3"/>
  <c r="E413" i="3"/>
  <c r="B414" i="3"/>
  <c r="C414" i="3"/>
  <c r="D414" i="3"/>
  <c r="E414" i="3"/>
  <c r="B415" i="3"/>
  <c r="C415" i="3"/>
  <c r="D415" i="3"/>
  <c r="E415" i="3"/>
  <c r="B416" i="3"/>
  <c r="C416" i="3"/>
  <c r="D416" i="3"/>
  <c r="E416" i="3"/>
  <c r="B417" i="3"/>
  <c r="C417" i="3"/>
  <c r="D417" i="3"/>
  <c r="E417" i="3"/>
  <c r="B418" i="3"/>
  <c r="C418" i="3"/>
  <c r="D418" i="3"/>
  <c r="E418" i="3"/>
  <c r="B419" i="3"/>
  <c r="C419" i="3"/>
  <c r="D419" i="3"/>
  <c r="E419" i="3"/>
  <c r="B420" i="3"/>
  <c r="C420" i="3"/>
  <c r="D420" i="3"/>
  <c r="E420" i="3"/>
  <c r="B421" i="3"/>
  <c r="C421" i="3"/>
  <c r="D421" i="3"/>
  <c r="E421" i="3"/>
  <c r="B422" i="3"/>
  <c r="C422" i="3"/>
  <c r="D422" i="3"/>
  <c r="E422" i="3"/>
  <c r="B423" i="3"/>
  <c r="C423" i="3"/>
  <c r="D423" i="3"/>
  <c r="E423" i="3"/>
  <c r="B424" i="3"/>
  <c r="C424" i="3"/>
  <c r="D424" i="3"/>
  <c r="E424" i="3"/>
  <c r="B425" i="3"/>
  <c r="C425" i="3"/>
  <c r="D425" i="3"/>
  <c r="E425" i="3"/>
  <c r="B426" i="3"/>
  <c r="C426" i="3"/>
  <c r="D426" i="3"/>
  <c r="E426" i="3"/>
  <c r="B427" i="3"/>
  <c r="C427" i="3"/>
  <c r="D427" i="3"/>
  <c r="E427" i="3"/>
  <c r="B428" i="3"/>
  <c r="C428" i="3"/>
  <c r="D428" i="3"/>
  <c r="E428" i="3"/>
  <c r="B429" i="3"/>
  <c r="C429" i="3"/>
  <c r="D429" i="3"/>
  <c r="E429" i="3"/>
  <c r="B430" i="3"/>
  <c r="C430" i="3"/>
  <c r="D430" i="3"/>
  <c r="E430" i="3"/>
  <c r="B431" i="3"/>
  <c r="C431" i="3"/>
  <c r="D431" i="3"/>
  <c r="E431" i="3"/>
  <c r="B432" i="3"/>
  <c r="C432" i="3"/>
  <c r="D432" i="3"/>
  <c r="E432" i="3"/>
  <c r="B433" i="3"/>
  <c r="C433" i="3"/>
  <c r="D433" i="3"/>
  <c r="E433" i="3"/>
  <c r="B434" i="3"/>
  <c r="C434" i="3"/>
  <c r="D434" i="3"/>
  <c r="E434" i="3"/>
  <c r="B435" i="3"/>
  <c r="C435" i="3"/>
  <c r="D435" i="3"/>
  <c r="E435" i="3"/>
  <c r="B436" i="3"/>
  <c r="C436" i="3"/>
  <c r="D436" i="3"/>
  <c r="E436" i="3"/>
  <c r="B437" i="3"/>
  <c r="C437" i="3"/>
  <c r="D437" i="3"/>
  <c r="E437" i="3"/>
  <c r="B438" i="3"/>
  <c r="C438" i="3"/>
  <c r="D438" i="3"/>
  <c r="E438" i="3"/>
  <c r="B439" i="3"/>
  <c r="C439" i="3"/>
  <c r="D439" i="3"/>
  <c r="E439" i="3"/>
  <c r="B440" i="3"/>
  <c r="C440" i="3"/>
  <c r="D440" i="3"/>
  <c r="E440" i="3"/>
  <c r="B441" i="3"/>
  <c r="C441" i="3"/>
  <c r="D441" i="3"/>
  <c r="E441" i="3"/>
  <c r="B442" i="3"/>
  <c r="C442" i="3"/>
  <c r="D442" i="3"/>
  <c r="E442" i="3"/>
  <c r="B443" i="3"/>
  <c r="C443" i="3"/>
  <c r="D443" i="3"/>
  <c r="E443" i="3"/>
  <c r="B444" i="3"/>
  <c r="C444" i="3"/>
  <c r="D444" i="3"/>
  <c r="E444" i="3"/>
  <c r="B445" i="3"/>
  <c r="C445" i="3"/>
  <c r="D445" i="3"/>
  <c r="E445" i="3"/>
  <c r="B446" i="3"/>
  <c r="C446" i="3"/>
  <c r="D446" i="3"/>
  <c r="E446" i="3"/>
  <c r="B447" i="3"/>
  <c r="C447" i="3"/>
  <c r="D447" i="3"/>
  <c r="E447" i="3"/>
  <c r="B448" i="3"/>
  <c r="C448" i="3"/>
  <c r="D448" i="3"/>
  <c r="E448" i="3"/>
  <c r="B449" i="3"/>
  <c r="C449" i="3"/>
  <c r="D449" i="3"/>
  <c r="E449" i="3"/>
  <c r="B450" i="3"/>
  <c r="C450" i="3"/>
  <c r="D450" i="3"/>
  <c r="E450" i="3"/>
  <c r="B451" i="3"/>
  <c r="C451" i="3"/>
  <c r="D451" i="3"/>
  <c r="E451" i="3"/>
  <c r="B452" i="3"/>
  <c r="C452" i="3"/>
  <c r="D452" i="3"/>
  <c r="E452" i="3"/>
  <c r="B453" i="3"/>
  <c r="C453" i="3"/>
  <c r="D453" i="3"/>
  <c r="E453" i="3"/>
  <c r="B454" i="3"/>
  <c r="C454" i="3"/>
  <c r="D454" i="3"/>
  <c r="E454" i="3"/>
  <c r="B455" i="3"/>
  <c r="C455" i="3"/>
  <c r="D455" i="3"/>
  <c r="E455" i="3"/>
  <c r="B456" i="3"/>
  <c r="C456" i="3"/>
  <c r="D456" i="3"/>
  <c r="E456" i="3"/>
  <c r="B457" i="3"/>
  <c r="C457" i="3"/>
  <c r="D457" i="3"/>
  <c r="E457" i="3"/>
  <c r="B458" i="3"/>
  <c r="C458" i="3"/>
  <c r="D458" i="3"/>
  <c r="E458" i="3"/>
  <c r="B459" i="3"/>
  <c r="C459" i="3"/>
  <c r="D459" i="3"/>
  <c r="E459" i="3"/>
  <c r="B460" i="3"/>
  <c r="C460" i="3"/>
  <c r="D460" i="3"/>
  <c r="E460" i="3"/>
  <c r="B461" i="3"/>
  <c r="C461" i="3"/>
  <c r="D461" i="3"/>
  <c r="E461" i="3"/>
  <c r="B462" i="3"/>
  <c r="C462" i="3"/>
  <c r="D462" i="3"/>
  <c r="E462" i="3"/>
  <c r="B463" i="3"/>
  <c r="C463" i="3"/>
  <c r="D463" i="3"/>
  <c r="E463" i="3"/>
  <c r="B464" i="3"/>
  <c r="C464" i="3"/>
  <c r="D464" i="3"/>
  <c r="E464" i="3"/>
  <c r="B465" i="3"/>
  <c r="C465" i="3"/>
  <c r="D465" i="3"/>
  <c r="E465" i="3"/>
  <c r="B466" i="3"/>
  <c r="C466" i="3"/>
  <c r="D466" i="3"/>
  <c r="E466" i="3"/>
  <c r="B467" i="3"/>
  <c r="C467" i="3"/>
  <c r="D467" i="3"/>
  <c r="E467" i="3"/>
  <c r="B468" i="3"/>
  <c r="C468" i="3"/>
  <c r="D468" i="3"/>
  <c r="E468" i="3"/>
  <c r="B469" i="3"/>
  <c r="C469" i="3"/>
  <c r="D469" i="3"/>
  <c r="E469" i="3"/>
  <c r="B470" i="3"/>
  <c r="C470" i="3"/>
  <c r="D470" i="3"/>
  <c r="E470" i="3"/>
  <c r="B471" i="3"/>
  <c r="C471" i="3"/>
  <c r="D471" i="3"/>
  <c r="E471" i="3"/>
  <c r="B472" i="3"/>
  <c r="C472" i="3"/>
  <c r="D472" i="3"/>
  <c r="E472" i="3"/>
  <c r="B473" i="3"/>
  <c r="C473" i="3"/>
  <c r="D473" i="3"/>
  <c r="E473" i="3"/>
  <c r="B474" i="3"/>
  <c r="C474" i="3"/>
  <c r="D474" i="3"/>
  <c r="E474" i="3"/>
  <c r="B475" i="3"/>
  <c r="C475" i="3"/>
  <c r="D475" i="3"/>
  <c r="E475" i="3"/>
  <c r="B476" i="3"/>
  <c r="C476" i="3"/>
  <c r="D476" i="3"/>
  <c r="E476" i="3"/>
  <c r="B477" i="3"/>
  <c r="C477" i="3"/>
  <c r="D477" i="3"/>
  <c r="E477" i="3"/>
  <c r="B478" i="3"/>
  <c r="C478" i="3"/>
  <c r="D478" i="3"/>
  <c r="E478" i="3"/>
  <c r="B479" i="3"/>
  <c r="C479" i="3"/>
  <c r="D479" i="3"/>
  <c r="E479" i="3"/>
  <c r="B480" i="3"/>
  <c r="C480" i="3"/>
  <c r="D480" i="3"/>
  <c r="E480" i="3"/>
  <c r="B481" i="3"/>
  <c r="C481" i="3"/>
  <c r="D481" i="3"/>
  <c r="E481" i="3"/>
  <c r="B482" i="3"/>
  <c r="C482" i="3"/>
  <c r="D482" i="3"/>
  <c r="E482" i="3"/>
  <c r="B483" i="3"/>
  <c r="C483" i="3"/>
  <c r="D483" i="3"/>
  <c r="E483" i="3"/>
  <c r="B484" i="3"/>
  <c r="C484" i="3"/>
  <c r="D484" i="3"/>
  <c r="E484" i="3"/>
  <c r="B485" i="3"/>
  <c r="C485" i="3"/>
  <c r="D485" i="3"/>
  <c r="E485" i="3"/>
  <c r="B486" i="3"/>
  <c r="C486" i="3"/>
  <c r="D486" i="3"/>
  <c r="E486" i="3"/>
  <c r="B487" i="3"/>
  <c r="C487" i="3"/>
  <c r="D487" i="3"/>
  <c r="E487" i="3"/>
  <c r="B488" i="3"/>
  <c r="C488" i="3"/>
  <c r="D488" i="3"/>
  <c r="E488" i="3"/>
  <c r="B489" i="3"/>
  <c r="C489" i="3"/>
  <c r="D489" i="3"/>
  <c r="E489" i="3"/>
  <c r="B490" i="3"/>
  <c r="C490" i="3"/>
  <c r="D490" i="3"/>
  <c r="E490" i="3"/>
  <c r="B491" i="3"/>
  <c r="C491" i="3"/>
  <c r="D491" i="3"/>
  <c r="E491" i="3"/>
  <c r="B492" i="3"/>
  <c r="C492" i="3"/>
  <c r="D492" i="3"/>
  <c r="E492" i="3"/>
  <c r="B493" i="3"/>
  <c r="C493" i="3"/>
  <c r="D493" i="3"/>
  <c r="E493" i="3"/>
  <c r="B494" i="3"/>
  <c r="C494" i="3"/>
  <c r="D494" i="3"/>
  <c r="E494" i="3"/>
  <c r="B495" i="3"/>
  <c r="C495" i="3"/>
  <c r="D495" i="3"/>
  <c r="E495" i="3"/>
  <c r="B496" i="3"/>
  <c r="C496" i="3"/>
  <c r="D496" i="3"/>
  <c r="E496" i="3"/>
  <c r="B497" i="3"/>
  <c r="C497" i="3"/>
  <c r="D497" i="3"/>
  <c r="E497" i="3"/>
  <c r="B498" i="3"/>
  <c r="C498" i="3"/>
  <c r="D498" i="3"/>
  <c r="E498" i="3"/>
  <c r="B499" i="3"/>
  <c r="C499" i="3"/>
  <c r="D499" i="3"/>
  <c r="E499" i="3"/>
  <c r="B500" i="3"/>
  <c r="C500" i="3"/>
  <c r="D500" i="3"/>
  <c r="E500" i="3"/>
  <c r="B501" i="3"/>
  <c r="C501" i="3"/>
  <c r="D501" i="3"/>
  <c r="E501" i="3"/>
  <c r="B502" i="3"/>
  <c r="C502" i="3"/>
  <c r="D502" i="3"/>
  <c r="E502" i="3"/>
  <c r="B503" i="3"/>
  <c r="C503" i="3"/>
  <c r="D503" i="3"/>
  <c r="E503" i="3"/>
  <c r="B504" i="3"/>
  <c r="C504" i="3"/>
  <c r="D504" i="3"/>
  <c r="E504" i="3"/>
  <c r="B505" i="3"/>
  <c r="C505" i="3"/>
  <c r="D505" i="3"/>
  <c r="E505" i="3"/>
  <c r="B506" i="3"/>
  <c r="C506" i="3"/>
  <c r="D506" i="3"/>
  <c r="E506" i="3"/>
  <c r="B507" i="3"/>
  <c r="C507" i="3"/>
  <c r="D507" i="3"/>
  <c r="E507" i="3"/>
  <c r="B508" i="3"/>
  <c r="C508" i="3"/>
  <c r="D508" i="3"/>
  <c r="E508" i="3"/>
  <c r="B509" i="3"/>
  <c r="C509" i="3"/>
  <c r="D509" i="3"/>
  <c r="E509" i="3"/>
  <c r="B510" i="3"/>
  <c r="C510" i="3"/>
  <c r="D510" i="3"/>
  <c r="E510" i="3"/>
  <c r="B511" i="3"/>
  <c r="C511" i="3"/>
  <c r="D511" i="3"/>
  <c r="E511" i="3"/>
  <c r="B512" i="3"/>
  <c r="C512" i="3"/>
  <c r="D512" i="3"/>
  <c r="E512" i="3"/>
  <c r="B513" i="3"/>
  <c r="C513" i="3"/>
  <c r="D513" i="3"/>
  <c r="E513" i="3"/>
  <c r="B514" i="3"/>
  <c r="C514" i="3"/>
  <c r="D514" i="3"/>
  <c r="E514" i="3"/>
  <c r="B515" i="3"/>
  <c r="C515" i="3"/>
  <c r="D515" i="3"/>
  <c r="E515" i="3"/>
  <c r="B516" i="3"/>
  <c r="C516" i="3"/>
  <c r="D516" i="3"/>
  <c r="E516" i="3"/>
  <c r="B517" i="3"/>
  <c r="C517" i="3"/>
  <c r="D517" i="3"/>
  <c r="E517" i="3"/>
  <c r="B518" i="3"/>
  <c r="C518" i="3"/>
  <c r="D518" i="3"/>
  <c r="E518" i="3"/>
  <c r="B519" i="3"/>
  <c r="C519" i="3"/>
  <c r="D519" i="3"/>
  <c r="E519" i="3"/>
  <c r="B520" i="3"/>
  <c r="C520" i="3"/>
  <c r="D520" i="3"/>
  <c r="E520" i="3"/>
  <c r="BJ5" i="1"/>
  <c r="B8" i="1"/>
  <c r="I8" i="1"/>
  <c r="AB8" i="1"/>
  <c r="AH8" i="1"/>
  <c r="AI8" i="1"/>
  <c r="AJ8" i="1"/>
  <c r="AN8" i="1"/>
  <c r="AO8" i="1"/>
  <c r="AX8" i="1"/>
  <c r="AY8" i="1"/>
  <c r="AZ8" i="1"/>
  <c r="BA8" i="1"/>
  <c r="BB8" i="1"/>
  <c r="BE8" i="1"/>
  <c r="BF8" i="1"/>
  <c r="BG8" i="1"/>
  <c r="BH8" i="1"/>
  <c r="BI8" i="1"/>
  <c r="BJ8" i="1"/>
  <c r="B9" i="1"/>
  <c r="I9" i="1"/>
  <c r="AB9" i="1"/>
  <c r="AH9" i="1"/>
  <c r="AI9" i="1"/>
  <c r="AJ9" i="1"/>
  <c r="AN9" i="1"/>
  <c r="AO9" i="1"/>
  <c r="AX9" i="1"/>
  <c r="AY9" i="1"/>
  <c r="AZ9" i="1"/>
  <c r="BA9" i="1"/>
  <c r="BB9" i="1"/>
  <c r="BE9" i="1"/>
  <c r="BF9" i="1"/>
  <c r="BG9" i="1"/>
  <c r="BH9" i="1"/>
  <c r="BI9" i="1"/>
  <c r="BJ9" i="1"/>
  <c r="B10" i="1"/>
  <c r="I10" i="1"/>
  <c r="AB10" i="1"/>
  <c r="AH10" i="1"/>
  <c r="AI10" i="1"/>
  <c r="AJ10" i="1"/>
  <c r="AN10" i="1"/>
  <c r="AO10" i="1"/>
  <c r="AX10" i="1"/>
  <c r="AY10" i="1"/>
  <c r="AZ10" i="1"/>
  <c r="BA10" i="1"/>
  <c r="BB10" i="1"/>
  <c r="BE10" i="1"/>
  <c r="BF10" i="1"/>
  <c r="BG10" i="1"/>
  <c r="BH10" i="1"/>
  <c r="BI10" i="1"/>
  <c r="BJ10" i="1"/>
  <c r="B11" i="1"/>
  <c r="I11" i="1"/>
  <c r="AB11" i="1"/>
  <c r="AH11" i="1"/>
  <c r="AI11" i="1"/>
  <c r="AJ11" i="1"/>
  <c r="AN11" i="1"/>
  <c r="AO11" i="1"/>
  <c r="AX11" i="1"/>
  <c r="AY11" i="1"/>
  <c r="AZ11" i="1"/>
  <c r="BA11" i="1"/>
  <c r="BB11" i="1"/>
  <c r="BE11" i="1"/>
  <c r="BF11" i="1"/>
  <c r="BG11" i="1"/>
  <c r="BH11" i="1"/>
  <c r="BI11" i="1"/>
  <c r="BJ11" i="1"/>
  <c r="B12" i="1"/>
  <c r="I12" i="1"/>
  <c r="AB12" i="1"/>
  <c r="AH12" i="1"/>
  <c r="AI12" i="1"/>
  <c r="AJ12" i="1"/>
  <c r="AN12" i="1"/>
  <c r="AO12" i="1"/>
  <c r="AX12" i="1"/>
  <c r="AY12" i="1"/>
  <c r="AZ12" i="1"/>
  <c r="BA12" i="1"/>
  <c r="BB12" i="1"/>
  <c r="BE12" i="1"/>
  <c r="BF12" i="1"/>
  <c r="BG12" i="1"/>
  <c r="BH12" i="1"/>
  <c r="BI12" i="1"/>
  <c r="BJ12" i="1"/>
  <c r="B13" i="1"/>
  <c r="I13" i="1"/>
  <c r="AB13" i="1"/>
  <c r="AH13" i="1"/>
  <c r="AI13" i="1"/>
  <c r="AJ13" i="1"/>
  <c r="AN13" i="1"/>
  <c r="AO13" i="1"/>
  <c r="AX13" i="1"/>
  <c r="AY13" i="1"/>
  <c r="AZ13" i="1"/>
  <c r="BA13" i="1"/>
  <c r="BB13" i="1"/>
  <c r="BE13" i="1"/>
  <c r="BF13" i="1"/>
  <c r="BG13" i="1"/>
  <c r="BH13" i="1"/>
  <c r="BI13" i="1"/>
  <c r="BJ13" i="1"/>
  <c r="B14" i="1"/>
  <c r="I14" i="1"/>
  <c r="AB14" i="1"/>
  <c r="AH14" i="1"/>
  <c r="AI14" i="1"/>
  <c r="AJ14" i="1"/>
  <c r="AN14" i="1"/>
  <c r="AO14" i="1"/>
  <c r="AX14" i="1"/>
  <c r="AY14" i="1"/>
  <c r="AZ14" i="1"/>
  <c r="BA14" i="1"/>
  <c r="BB14" i="1"/>
  <c r="BE14" i="1"/>
  <c r="BF14" i="1"/>
  <c r="BG14" i="1"/>
  <c r="BH14" i="1"/>
  <c r="BI14" i="1"/>
  <c r="BJ14" i="1"/>
  <c r="B15" i="1"/>
  <c r="I15" i="1"/>
  <c r="AB15" i="1"/>
  <c r="AH15" i="1"/>
  <c r="AI15" i="1"/>
  <c r="AJ15" i="1"/>
  <c r="AN15" i="1"/>
  <c r="AO15" i="1"/>
  <c r="AX15" i="1"/>
  <c r="AY15" i="1"/>
  <c r="AZ15" i="1"/>
  <c r="BA15" i="1"/>
  <c r="BB15" i="1"/>
  <c r="BE15" i="1"/>
  <c r="BF15" i="1"/>
  <c r="BG15" i="1"/>
  <c r="BH15" i="1"/>
  <c r="BI15" i="1"/>
  <c r="BJ15" i="1"/>
  <c r="B16" i="1"/>
  <c r="I16" i="1"/>
  <c r="AB16" i="1"/>
  <c r="AH16" i="1"/>
  <c r="AI16" i="1"/>
  <c r="AJ16" i="1"/>
  <c r="AN16" i="1"/>
  <c r="AO16" i="1"/>
  <c r="AX16" i="1"/>
  <c r="AY16" i="1"/>
  <c r="AZ16" i="1"/>
  <c r="BA16" i="1"/>
  <c r="BB16" i="1"/>
  <c r="BE16" i="1"/>
  <c r="BF16" i="1"/>
  <c r="BG16" i="1"/>
  <c r="BH16" i="1"/>
  <c r="BI16" i="1"/>
  <c r="BJ16" i="1"/>
  <c r="B17" i="1"/>
  <c r="I17" i="1"/>
  <c r="AB17" i="1"/>
  <c r="AH17" i="1"/>
  <c r="AI17" i="1"/>
  <c r="AJ17" i="1"/>
  <c r="AN17" i="1"/>
  <c r="AO17" i="1"/>
  <c r="AX17" i="1"/>
  <c r="AY17" i="1"/>
  <c r="AZ17" i="1"/>
  <c r="BA17" i="1"/>
  <c r="BB17" i="1"/>
  <c r="BE17" i="1"/>
  <c r="BF17" i="1"/>
  <c r="BG17" i="1"/>
  <c r="BH17" i="1"/>
  <c r="BI17" i="1"/>
  <c r="BJ17" i="1"/>
  <c r="B18" i="1"/>
  <c r="I18" i="1"/>
  <c r="AB18" i="1"/>
  <c r="AH18" i="1"/>
  <c r="AI18" i="1"/>
  <c r="AJ18" i="1"/>
  <c r="AN18" i="1"/>
  <c r="AO18" i="1"/>
  <c r="AX18" i="1"/>
  <c r="AY18" i="1"/>
  <c r="AZ18" i="1"/>
  <c r="BA18" i="1"/>
  <c r="BB18" i="1"/>
  <c r="BE18" i="1"/>
  <c r="BF18" i="1"/>
  <c r="BG18" i="1"/>
  <c r="BH18" i="1"/>
  <c r="BI18" i="1"/>
  <c r="BJ18" i="1"/>
  <c r="B19" i="1"/>
  <c r="I19" i="1"/>
  <c r="AB19" i="1"/>
  <c r="AH19" i="1"/>
  <c r="AI19" i="1"/>
  <c r="AJ19" i="1"/>
  <c r="AN19" i="1"/>
  <c r="AO19" i="1"/>
  <c r="AX19" i="1"/>
  <c r="AY19" i="1"/>
  <c r="AZ19" i="1"/>
  <c r="BA19" i="1"/>
  <c r="BB19" i="1"/>
  <c r="BE19" i="1"/>
  <c r="BF19" i="1"/>
  <c r="BG19" i="1"/>
  <c r="BH19" i="1"/>
  <c r="BI19" i="1"/>
  <c r="BJ19" i="1"/>
  <c r="B20" i="1"/>
  <c r="I20" i="1"/>
  <c r="AB20" i="1"/>
  <c r="AH20" i="1"/>
  <c r="AI20" i="1"/>
  <c r="AJ20" i="1"/>
  <c r="AN20" i="1"/>
  <c r="AO20" i="1"/>
  <c r="AX20" i="1"/>
  <c r="AY20" i="1"/>
  <c r="AZ20" i="1"/>
  <c r="BA20" i="1"/>
  <c r="BB20" i="1"/>
  <c r="BE20" i="1"/>
  <c r="BF20" i="1"/>
  <c r="BG20" i="1"/>
  <c r="BH20" i="1"/>
  <c r="BI20" i="1"/>
  <c r="BJ20" i="1"/>
  <c r="B21" i="1"/>
  <c r="I21" i="1"/>
  <c r="AB21" i="1"/>
  <c r="AH21" i="1"/>
  <c r="AI21" i="1"/>
  <c r="AJ21" i="1"/>
  <c r="AN21" i="1"/>
  <c r="AO21" i="1"/>
  <c r="AX21" i="1"/>
  <c r="AY21" i="1"/>
  <c r="AZ21" i="1"/>
  <c r="BA21" i="1"/>
  <c r="BB21" i="1"/>
  <c r="BE21" i="1"/>
  <c r="BF21" i="1"/>
  <c r="BG21" i="1"/>
  <c r="BH21" i="1"/>
  <c r="BI21" i="1"/>
  <c r="BJ21" i="1"/>
  <c r="B22" i="1"/>
  <c r="I22" i="1"/>
  <c r="AB22" i="1"/>
  <c r="AH22" i="1"/>
  <c r="AI22" i="1"/>
  <c r="AJ22" i="1"/>
  <c r="AN22" i="1"/>
  <c r="AO22" i="1"/>
  <c r="AX22" i="1"/>
  <c r="AY22" i="1"/>
  <c r="AZ22" i="1"/>
  <c r="BA22" i="1"/>
  <c r="BB22" i="1"/>
  <c r="BE22" i="1"/>
  <c r="BF22" i="1"/>
  <c r="BG22" i="1"/>
  <c r="BH22" i="1"/>
  <c r="BI22" i="1"/>
  <c r="BJ22" i="1"/>
  <c r="B23" i="1"/>
  <c r="I23" i="1"/>
  <c r="AB23" i="1"/>
  <c r="AH23" i="1"/>
  <c r="AI23" i="1"/>
  <c r="AJ23" i="1"/>
  <c r="AN23" i="1"/>
  <c r="AO23" i="1"/>
  <c r="AX23" i="1"/>
  <c r="AY23" i="1"/>
  <c r="AZ23" i="1"/>
  <c r="BA23" i="1"/>
  <c r="BB23" i="1"/>
  <c r="BE23" i="1"/>
  <c r="BF23" i="1"/>
  <c r="BG23" i="1"/>
  <c r="BH23" i="1"/>
  <c r="BI23" i="1"/>
  <c r="BJ23" i="1"/>
  <c r="B24" i="1"/>
  <c r="I24" i="1"/>
  <c r="AB24" i="1"/>
  <c r="AH24" i="1"/>
  <c r="AI24" i="1"/>
  <c r="AJ24" i="1"/>
  <c r="AN24" i="1"/>
  <c r="AO24" i="1"/>
  <c r="AX24" i="1"/>
  <c r="AY24" i="1"/>
  <c r="AZ24" i="1"/>
  <c r="BA24" i="1"/>
  <c r="BB24" i="1"/>
  <c r="BE24" i="1"/>
  <c r="BF24" i="1"/>
  <c r="BG24" i="1"/>
  <c r="BH24" i="1"/>
  <c r="BI24" i="1"/>
  <c r="BJ24" i="1"/>
  <c r="B25" i="1"/>
  <c r="I25" i="1"/>
  <c r="AB25" i="1"/>
  <c r="AH25" i="1"/>
  <c r="AI25" i="1"/>
  <c r="AJ25" i="1"/>
  <c r="AN25" i="1"/>
  <c r="AO25" i="1"/>
  <c r="AX25" i="1"/>
  <c r="AY25" i="1"/>
  <c r="AZ25" i="1"/>
  <c r="BA25" i="1"/>
  <c r="BB25" i="1"/>
  <c r="BE25" i="1"/>
  <c r="BF25" i="1"/>
  <c r="BG25" i="1"/>
  <c r="BH25" i="1"/>
  <c r="BI25" i="1"/>
  <c r="BJ25" i="1"/>
  <c r="B26" i="1"/>
  <c r="I26" i="1"/>
  <c r="AB26" i="1"/>
  <c r="AH26" i="1"/>
  <c r="AI26" i="1"/>
  <c r="AJ26" i="1"/>
  <c r="AN26" i="1"/>
  <c r="AO26" i="1"/>
  <c r="AX26" i="1"/>
  <c r="AY26" i="1"/>
  <c r="AZ26" i="1"/>
  <c r="BA26" i="1"/>
  <c r="BB26" i="1"/>
  <c r="BE26" i="1"/>
  <c r="BF26" i="1"/>
  <c r="BG26" i="1"/>
  <c r="BH26" i="1"/>
  <c r="BI26" i="1"/>
  <c r="BJ26" i="1"/>
  <c r="B27" i="1"/>
  <c r="I27" i="1"/>
  <c r="AB27" i="1"/>
  <c r="AH27" i="1"/>
  <c r="AI27" i="1"/>
  <c r="AJ27" i="1"/>
  <c r="AN27" i="1"/>
  <c r="AO27" i="1"/>
  <c r="AX27" i="1"/>
  <c r="AY27" i="1"/>
  <c r="AZ27" i="1"/>
  <c r="BA27" i="1"/>
  <c r="BB27" i="1"/>
  <c r="BE27" i="1"/>
  <c r="BF27" i="1"/>
  <c r="BG27" i="1"/>
  <c r="BH27" i="1"/>
  <c r="BI27" i="1"/>
  <c r="BJ27" i="1"/>
  <c r="B28" i="1"/>
  <c r="I28" i="1"/>
  <c r="AB28" i="1"/>
  <c r="AH28" i="1"/>
  <c r="AI28" i="1"/>
  <c r="AJ28" i="1"/>
  <c r="AN28" i="1"/>
  <c r="AO28" i="1"/>
  <c r="AX28" i="1"/>
  <c r="AY28" i="1"/>
  <c r="AZ28" i="1"/>
  <c r="BA28" i="1"/>
  <c r="BB28" i="1"/>
  <c r="BE28" i="1"/>
  <c r="BF28" i="1"/>
  <c r="BG28" i="1"/>
  <c r="BH28" i="1"/>
  <c r="BI28" i="1"/>
  <c r="BJ28" i="1"/>
  <c r="B29" i="1"/>
  <c r="I29" i="1"/>
  <c r="AB29" i="1"/>
  <c r="AH29" i="1"/>
  <c r="AI29" i="1"/>
  <c r="AJ29" i="1"/>
  <c r="AN29" i="1"/>
  <c r="AO29" i="1"/>
  <c r="AX29" i="1"/>
  <c r="AY29" i="1"/>
  <c r="AZ29" i="1"/>
  <c r="BA29" i="1"/>
  <c r="BB29" i="1"/>
  <c r="BE29" i="1"/>
  <c r="BF29" i="1"/>
  <c r="BG29" i="1"/>
  <c r="BH29" i="1"/>
  <c r="BI29" i="1"/>
  <c r="BJ29" i="1"/>
  <c r="B30" i="1"/>
  <c r="I30" i="1"/>
  <c r="AB30" i="1"/>
  <c r="AH30" i="1"/>
  <c r="AI30" i="1"/>
  <c r="AJ30" i="1"/>
  <c r="AN30" i="1"/>
  <c r="AO30" i="1"/>
  <c r="AX30" i="1"/>
  <c r="AY30" i="1"/>
  <c r="AZ30" i="1"/>
  <c r="BA30" i="1"/>
  <c r="BB30" i="1"/>
  <c r="BE30" i="1"/>
  <c r="BF30" i="1"/>
  <c r="BG30" i="1"/>
  <c r="BH30" i="1"/>
  <c r="BI30" i="1"/>
  <c r="BJ30" i="1"/>
  <c r="B31" i="1"/>
  <c r="I31" i="1"/>
  <c r="AB31" i="1"/>
  <c r="AH31" i="1"/>
  <c r="AI31" i="1"/>
  <c r="AJ31" i="1"/>
  <c r="AN31" i="1"/>
  <c r="AO31" i="1"/>
  <c r="AX31" i="1"/>
  <c r="AY31" i="1"/>
  <c r="AZ31" i="1"/>
  <c r="BA31" i="1"/>
  <c r="BB31" i="1"/>
  <c r="BE31" i="1"/>
  <c r="BF31" i="1"/>
  <c r="BG31" i="1"/>
  <c r="BH31" i="1"/>
  <c r="BI31" i="1"/>
  <c r="BJ31" i="1"/>
  <c r="B32" i="1"/>
  <c r="I32" i="1"/>
  <c r="AB32" i="1"/>
  <c r="AH32" i="1"/>
  <c r="AI32" i="1"/>
  <c r="AJ32" i="1"/>
  <c r="AN32" i="1"/>
  <c r="AO32" i="1"/>
  <c r="AX32" i="1"/>
  <c r="AY32" i="1"/>
  <c r="AZ32" i="1"/>
  <c r="BA32" i="1"/>
  <c r="BB32" i="1"/>
  <c r="BE32" i="1"/>
  <c r="BF32" i="1"/>
  <c r="BG32" i="1"/>
  <c r="BH32" i="1"/>
  <c r="BI32" i="1"/>
  <c r="BJ32" i="1"/>
  <c r="B33" i="1"/>
  <c r="I33" i="1"/>
  <c r="AB33" i="1"/>
  <c r="AH33" i="1"/>
  <c r="AI33" i="1"/>
  <c r="AJ33" i="1"/>
  <c r="AN33" i="1"/>
  <c r="AO33" i="1"/>
  <c r="AX33" i="1"/>
  <c r="AY33" i="1"/>
  <c r="AZ33" i="1"/>
  <c r="BA33" i="1"/>
  <c r="BB33" i="1"/>
  <c r="BE33" i="1"/>
  <c r="BF33" i="1"/>
  <c r="BG33" i="1"/>
  <c r="BH33" i="1"/>
  <c r="BI33" i="1"/>
  <c r="BJ33" i="1"/>
  <c r="B34" i="1"/>
  <c r="I34" i="1"/>
  <c r="AB34" i="1"/>
  <c r="AH34" i="1"/>
  <c r="AI34" i="1"/>
  <c r="AJ34" i="1"/>
  <c r="AN34" i="1"/>
  <c r="AO34" i="1"/>
  <c r="AX34" i="1"/>
  <c r="AY34" i="1"/>
  <c r="AZ34" i="1"/>
  <c r="BA34" i="1"/>
  <c r="BB34" i="1"/>
  <c r="BE34" i="1"/>
  <c r="BF34" i="1"/>
  <c r="BG34" i="1"/>
  <c r="BH34" i="1"/>
  <c r="BI34" i="1"/>
  <c r="BJ34" i="1"/>
  <c r="B35" i="1"/>
  <c r="I35" i="1"/>
  <c r="AB35" i="1"/>
  <c r="AH35" i="1"/>
  <c r="AI35" i="1"/>
  <c r="AJ35" i="1"/>
  <c r="AN35" i="1"/>
  <c r="AO35" i="1"/>
  <c r="AX35" i="1"/>
  <c r="AY35" i="1"/>
  <c r="AZ35" i="1"/>
  <c r="BA35" i="1"/>
  <c r="BB35" i="1"/>
  <c r="BE35" i="1"/>
  <c r="BF35" i="1"/>
  <c r="BG35" i="1"/>
  <c r="BH35" i="1"/>
  <c r="BI35" i="1"/>
  <c r="BJ35" i="1"/>
  <c r="B36" i="1"/>
  <c r="I36" i="1"/>
  <c r="AB36" i="1"/>
  <c r="AH36" i="1"/>
  <c r="AI36" i="1"/>
  <c r="AJ36" i="1"/>
  <c r="AN36" i="1"/>
  <c r="AO36" i="1"/>
  <c r="AX36" i="1"/>
  <c r="AY36" i="1"/>
  <c r="AZ36" i="1"/>
  <c r="BA36" i="1"/>
  <c r="BB36" i="1"/>
  <c r="BE36" i="1"/>
  <c r="BF36" i="1"/>
  <c r="BG36" i="1"/>
  <c r="BH36" i="1"/>
  <c r="BI36" i="1"/>
  <c r="BJ36" i="1"/>
  <c r="B37" i="1"/>
  <c r="I37" i="1"/>
  <c r="AB37" i="1"/>
  <c r="AH37" i="1"/>
  <c r="AI37" i="1"/>
  <c r="AJ37" i="1"/>
  <c r="AN37" i="1"/>
  <c r="AO37" i="1"/>
  <c r="AX37" i="1"/>
  <c r="AY37" i="1"/>
  <c r="AZ37" i="1"/>
  <c r="BA37" i="1"/>
  <c r="BB37" i="1"/>
  <c r="BE37" i="1"/>
  <c r="BF37" i="1"/>
  <c r="BG37" i="1"/>
  <c r="BH37" i="1"/>
  <c r="BI37" i="1"/>
  <c r="BJ37" i="1"/>
  <c r="B38" i="1"/>
  <c r="I38" i="1"/>
  <c r="AB38" i="1"/>
  <c r="AH38" i="1"/>
  <c r="AI38" i="1"/>
  <c r="AJ38" i="1"/>
  <c r="AN38" i="1"/>
  <c r="AO38" i="1"/>
  <c r="AX38" i="1"/>
  <c r="AY38" i="1"/>
  <c r="AZ38" i="1"/>
  <c r="BA38" i="1"/>
  <c r="BB38" i="1"/>
  <c r="BE38" i="1"/>
  <c r="BF38" i="1"/>
  <c r="BG38" i="1"/>
  <c r="BH38" i="1"/>
  <c r="BI38" i="1"/>
  <c r="BJ38" i="1"/>
  <c r="B39" i="1"/>
  <c r="I39" i="1"/>
  <c r="AB39" i="1"/>
  <c r="AH39" i="1"/>
  <c r="AI39" i="1"/>
  <c r="AJ39" i="1"/>
  <c r="AN39" i="1"/>
  <c r="AO39" i="1"/>
  <c r="AX39" i="1"/>
  <c r="AY39" i="1"/>
  <c r="AZ39" i="1"/>
  <c r="BA39" i="1"/>
  <c r="BB39" i="1"/>
  <c r="BE39" i="1"/>
  <c r="BF39" i="1"/>
  <c r="BG39" i="1"/>
  <c r="BH39" i="1"/>
  <c r="BI39" i="1"/>
  <c r="BJ39" i="1"/>
  <c r="B40" i="1"/>
  <c r="I40" i="1"/>
  <c r="AB40" i="1"/>
  <c r="AH40" i="1"/>
  <c r="AI40" i="1"/>
  <c r="AJ40" i="1"/>
  <c r="AN40" i="1"/>
  <c r="AO40" i="1"/>
  <c r="AX40" i="1"/>
  <c r="AY40" i="1"/>
  <c r="AZ40" i="1"/>
  <c r="BA40" i="1"/>
  <c r="BB40" i="1"/>
  <c r="BE40" i="1"/>
  <c r="BF40" i="1"/>
  <c r="BG40" i="1"/>
  <c r="BH40" i="1"/>
  <c r="BI40" i="1"/>
  <c r="BJ40" i="1"/>
  <c r="B41" i="1"/>
  <c r="I41" i="1"/>
  <c r="AB41" i="1"/>
  <c r="AH41" i="1"/>
  <c r="AI41" i="1"/>
  <c r="AJ41" i="1"/>
  <c r="AN41" i="1"/>
  <c r="AO41" i="1"/>
  <c r="AX41" i="1"/>
  <c r="AY41" i="1"/>
  <c r="AZ41" i="1"/>
  <c r="BA41" i="1"/>
  <c r="BB41" i="1"/>
  <c r="BE41" i="1"/>
  <c r="BF41" i="1"/>
  <c r="BG41" i="1"/>
  <c r="BH41" i="1"/>
  <c r="BI41" i="1"/>
  <c r="BJ41" i="1"/>
  <c r="B42" i="1"/>
  <c r="I42" i="1"/>
  <c r="AB42" i="1"/>
  <c r="AH42" i="1"/>
  <c r="AI42" i="1"/>
  <c r="AJ42" i="1"/>
  <c r="AN42" i="1"/>
  <c r="AO42" i="1"/>
  <c r="AX42" i="1"/>
  <c r="AY42" i="1"/>
  <c r="AZ42" i="1"/>
  <c r="BA42" i="1"/>
  <c r="BB42" i="1"/>
  <c r="BE42" i="1"/>
  <c r="BF42" i="1"/>
  <c r="BG42" i="1"/>
  <c r="BH42" i="1"/>
  <c r="BI42" i="1"/>
  <c r="BJ42" i="1"/>
  <c r="B43" i="1"/>
  <c r="I43" i="1"/>
  <c r="AB43" i="1"/>
  <c r="AH43" i="1"/>
  <c r="AI43" i="1"/>
  <c r="AJ43" i="1"/>
  <c r="AN43" i="1"/>
  <c r="AO43" i="1"/>
  <c r="AX43" i="1"/>
  <c r="AY43" i="1"/>
  <c r="AZ43" i="1"/>
  <c r="BA43" i="1"/>
  <c r="BB43" i="1"/>
  <c r="BE43" i="1"/>
  <c r="BF43" i="1"/>
  <c r="BG43" i="1"/>
  <c r="BH43" i="1"/>
  <c r="BI43" i="1"/>
  <c r="BJ43" i="1"/>
  <c r="B44" i="1"/>
  <c r="I44" i="1"/>
  <c r="AB44" i="1"/>
  <c r="AH44" i="1"/>
  <c r="AI44" i="1"/>
  <c r="AJ44" i="1"/>
  <c r="AN44" i="1"/>
  <c r="AO44" i="1"/>
  <c r="AX44" i="1"/>
  <c r="AY44" i="1"/>
  <c r="AZ44" i="1"/>
  <c r="BA44" i="1"/>
  <c r="BB44" i="1"/>
  <c r="BE44" i="1"/>
  <c r="BF44" i="1"/>
  <c r="BG44" i="1"/>
  <c r="BH44" i="1"/>
  <c r="BI44" i="1"/>
  <c r="BJ44" i="1"/>
  <c r="B45" i="1"/>
  <c r="I45" i="1"/>
  <c r="AB45" i="1"/>
  <c r="AH45" i="1"/>
  <c r="AI45" i="1"/>
  <c r="AJ45" i="1"/>
  <c r="AN45" i="1"/>
  <c r="AO45" i="1"/>
  <c r="AX45" i="1"/>
  <c r="AY45" i="1"/>
  <c r="AZ45" i="1"/>
  <c r="BA45" i="1"/>
  <c r="BB45" i="1"/>
  <c r="BE45" i="1"/>
  <c r="BF45" i="1"/>
  <c r="BG45" i="1"/>
  <c r="BH45" i="1"/>
  <c r="BI45" i="1"/>
  <c r="BJ45" i="1"/>
  <c r="B46" i="1"/>
  <c r="I46" i="1"/>
  <c r="AB46" i="1"/>
  <c r="AH46" i="1"/>
  <c r="AI46" i="1"/>
  <c r="AJ46" i="1"/>
  <c r="AN46" i="1"/>
  <c r="AO46" i="1"/>
  <c r="AX46" i="1"/>
  <c r="AY46" i="1"/>
  <c r="AZ46" i="1"/>
  <c r="BA46" i="1"/>
  <c r="BB46" i="1"/>
  <c r="BE46" i="1"/>
  <c r="BF46" i="1"/>
  <c r="BG46" i="1"/>
  <c r="BH46" i="1"/>
  <c r="BI46" i="1"/>
  <c r="BJ46" i="1"/>
  <c r="B47" i="1"/>
  <c r="I47" i="1"/>
  <c r="AB47" i="1"/>
  <c r="AH47" i="1"/>
  <c r="AI47" i="1"/>
  <c r="AJ47" i="1"/>
  <c r="AN47" i="1"/>
  <c r="AO47" i="1"/>
  <c r="AX47" i="1"/>
  <c r="AY47" i="1"/>
  <c r="AZ47" i="1"/>
  <c r="BA47" i="1"/>
  <c r="BB47" i="1"/>
  <c r="BE47" i="1"/>
  <c r="BF47" i="1"/>
  <c r="BG47" i="1"/>
  <c r="BH47" i="1"/>
  <c r="BI47" i="1"/>
  <c r="BJ47" i="1"/>
  <c r="B48" i="1"/>
  <c r="I48" i="1"/>
  <c r="AB48" i="1"/>
  <c r="AH48" i="1"/>
  <c r="AI48" i="1"/>
  <c r="AJ48" i="1"/>
  <c r="AN48" i="1"/>
  <c r="AO48" i="1"/>
  <c r="AX48" i="1"/>
  <c r="AY48" i="1"/>
  <c r="AZ48" i="1"/>
  <c r="BA48" i="1"/>
  <c r="BB48" i="1"/>
  <c r="BE48" i="1"/>
  <c r="BF48" i="1"/>
  <c r="BG48" i="1"/>
  <c r="BH48" i="1"/>
  <c r="BI48" i="1"/>
  <c r="BJ48" i="1"/>
  <c r="B49" i="1"/>
  <c r="I49" i="1"/>
  <c r="AB49" i="1"/>
  <c r="AH49" i="1"/>
  <c r="AI49" i="1"/>
  <c r="AJ49" i="1"/>
  <c r="AN49" i="1"/>
  <c r="AO49" i="1"/>
  <c r="AX49" i="1"/>
  <c r="AY49" i="1"/>
  <c r="AZ49" i="1"/>
  <c r="BA49" i="1"/>
  <c r="BB49" i="1"/>
  <c r="BE49" i="1"/>
  <c r="BF49" i="1"/>
  <c r="BG49" i="1"/>
  <c r="BH49" i="1"/>
  <c r="BI49" i="1"/>
  <c r="BJ49" i="1"/>
  <c r="B50" i="1"/>
  <c r="I50" i="1"/>
  <c r="AB50" i="1"/>
  <c r="AH50" i="1"/>
  <c r="AI50" i="1"/>
  <c r="AJ50" i="1"/>
  <c r="AN50" i="1"/>
  <c r="AO50" i="1"/>
  <c r="AX50" i="1"/>
  <c r="AY50" i="1"/>
  <c r="AZ50" i="1"/>
  <c r="BA50" i="1"/>
  <c r="BB50" i="1"/>
  <c r="BE50" i="1"/>
  <c r="BF50" i="1"/>
  <c r="BG50" i="1"/>
  <c r="BH50" i="1"/>
  <c r="BI50" i="1"/>
  <c r="BJ50" i="1"/>
  <c r="B51" i="1"/>
  <c r="I51" i="1"/>
  <c r="AB51" i="1"/>
  <c r="AH51" i="1"/>
  <c r="AI51" i="1"/>
  <c r="AJ51" i="1"/>
  <c r="AN51" i="1"/>
  <c r="AO51" i="1"/>
  <c r="AX51" i="1"/>
  <c r="AY51" i="1"/>
  <c r="AZ51" i="1"/>
  <c r="BA51" i="1"/>
  <c r="BB51" i="1"/>
  <c r="BE51" i="1"/>
  <c r="BF51" i="1"/>
  <c r="BG51" i="1"/>
  <c r="BH51" i="1"/>
  <c r="BI51" i="1"/>
  <c r="BJ51" i="1"/>
  <c r="B52" i="1"/>
  <c r="I52" i="1"/>
  <c r="AB52" i="1"/>
  <c r="AH52" i="1"/>
  <c r="AI52" i="1"/>
  <c r="AJ52" i="1"/>
  <c r="AN52" i="1"/>
  <c r="AO52" i="1"/>
  <c r="AX52" i="1"/>
  <c r="AY52" i="1"/>
  <c r="AZ52" i="1"/>
  <c r="BA52" i="1"/>
  <c r="BB52" i="1"/>
  <c r="BE52" i="1"/>
  <c r="BF52" i="1"/>
  <c r="BG52" i="1"/>
  <c r="BH52" i="1"/>
  <c r="BI52" i="1"/>
  <c r="BJ52" i="1"/>
  <c r="B53" i="1"/>
  <c r="I53" i="1"/>
  <c r="AB53" i="1"/>
  <c r="AH53" i="1"/>
  <c r="AI53" i="1"/>
  <c r="AJ53" i="1"/>
  <c r="AN53" i="1"/>
  <c r="AO53" i="1"/>
  <c r="AX53" i="1"/>
  <c r="AY53" i="1"/>
  <c r="AZ53" i="1"/>
  <c r="BA53" i="1"/>
  <c r="BB53" i="1"/>
  <c r="BE53" i="1"/>
  <c r="BF53" i="1"/>
  <c r="BG53" i="1"/>
  <c r="BH53" i="1"/>
  <c r="BI53" i="1"/>
  <c r="BJ53" i="1"/>
  <c r="B54" i="1"/>
  <c r="I54" i="1"/>
  <c r="AB54" i="1"/>
  <c r="AH54" i="1"/>
  <c r="AI54" i="1"/>
  <c r="AJ54" i="1"/>
  <c r="AN54" i="1"/>
  <c r="AO54" i="1"/>
  <c r="AX54" i="1"/>
  <c r="AY54" i="1"/>
  <c r="AZ54" i="1"/>
  <c r="BA54" i="1"/>
  <c r="BB54" i="1"/>
  <c r="BE54" i="1"/>
  <c r="BF54" i="1"/>
  <c r="BG54" i="1"/>
  <c r="BH54" i="1"/>
  <c r="BI54" i="1"/>
  <c r="BJ54" i="1"/>
  <c r="B55" i="1"/>
  <c r="I55" i="1"/>
  <c r="AB55" i="1"/>
  <c r="AH55" i="1"/>
  <c r="AI55" i="1"/>
  <c r="AJ55" i="1"/>
  <c r="AN55" i="1"/>
  <c r="AO55" i="1"/>
  <c r="AX55" i="1"/>
  <c r="AY55" i="1"/>
  <c r="AZ55" i="1"/>
  <c r="BA55" i="1"/>
  <c r="BB55" i="1"/>
  <c r="BE55" i="1"/>
  <c r="BF55" i="1"/>
  <c r="BG55" i="1"/>
  <c r="BH55" i="1"/>
  <c r="BI55" i="1"/>
  <c r="BJ55" i="1"/>
  <c r="B56" i="1"/>
  <c r="I56" i="1"/>
  <c r="AB56" i="1"/>
  <c r="AH56" i="1"/>
  <c r="AI56" i="1"/>
  <c r="AJ56" i="1"/>
  <c r="AN56" i="1"/>
  <c r="AO56" i="1"/>
  <c r="AX56" i="1"/>
  <c r="AY56" i="1"/>
  <c r="AZ56" i="1"/>
  <c r="BA56" i="1"/>
  <c r="BB56" i="1"/>
  <c r="BE56" i="1"/>
  <c r="BF56" i="1"/>
  <c r="BG56" i="1"/>
  <c r="BH56" i="1"/>
  <c r="BI56" i="1"/>
  <c r="BJ56" i="1"/>
  <c r="B57" i="1"/>
  <c r="I57" i="1"/>
  <c r="AB57" i="1"/>
  <c r="AH57" i="1"/>
  <c r="AI57" i="1"/>
  <c r="AJ57" i="1"/>
  <c r="AN57" i="1"/>
  <c r="AO57" i="1"/>
  <c r="AX57" i="1"/>
  <c r="AY57" i="1"/>
  <c r="AZ57" i="1"/>
  <c r="BA57" i="1"/>
  <c r="BB57" i="1"/>
  <c r="BE57" i="1"/>
  <c r="BF57" i="1"/>
  <c r="BG57" i="1"/>
  <c r="BH57" i="1"/>
  <c r="BI57" i="1"/>
  <c r="BJ57" i="1"/>
  <c r="B58" i="1"/>
  <c r="I58" i="1"/>
  <c r="AB58" i="1"/>
  <c r="AH58" i="1"/>
  <c r="AI58" i="1"/>
  <c r="AJ58" i="1"/>
  <c r="AN58" i="1"/>
  <c r="AO58" i="1"/>
  <c r="AX58" i="1"/>
  <c r="AY58" i="1"/>
  <c r="AZ58" i="1"/>
  <c r="BA58" i="1"/>
  <c r="BB58" i="1"/>
  <c r="BE58" i="1"/>
  <c r="BF58" i="1"/>
  <c r="BG58" i="1"/>
  <c r="BH58" i="1"/>
  <c r="BI58" i="1"/>
  <c r="BJ58" i="1"/>
  <c r="B59" i="1"/>
  <c r="I59" i="1"/>
  <c r="AB59" i="1"/>
  <c r="AH59" i="1"/>
  <c r="AI59" i="1"/>
  <c r="AJ59" i="1"/>
  <c r="AN59" i="1"/>
  <c r="AO59" i="1"/>
  <c r="AX59" i="1"/>
  <c r="AY59" i="1"/>
  <c r="AZ59" i="1"/>
  <c r="BA59" i="1"/>
  <c r="BB59" i="1"/>
  <c r="BE59" i="1"/>
  <c r="BF59" i="1"/>
  <c r="BG59" i="1"/>
  <c r="BH59" i="1"/>
  <c r="BI59" i="1"/>
  <c r="BJ59" i="1"/>
  <c r="B60" i="1"/>
  <c r="I60" i="1"/>
  <c r="AB60" i="1"/>
  <c r="AH60" i="1"/>
  <c r="AI60" i="1"/>
  <c r="AJ60" i="1"/>
  <c r="AN60" i="1"/>
  <c r="AO60" i="1"/>
  <c r="AX60" i="1"/>
  <c r="AY60" i="1"/>
  <c r="AZ60" i="1"/>
  <c r="BA60" i="1"/>
  <c r="BB60" i="1"/>
  <c r="BE60" i="1"/>
  <c r="BF60" i="1"/>
  <c r="BG60" i="1"/>
  <c r="BH60" i="1"/>
  <c r="BI60" i="1"/>
  <c r="BJ60" i="1"/>
  <c r="B61" i="1"/>
  <c r="I61" i="1"/>
  <c r="AB61" i="1"/>
  <c r="AH61" i="1"/>
  <c r="AI61" i="1"/>
  <c r="AJ61" i="1"/>
  <c r="AN61" i="1"/>
  <c r="AO61" i="1"/>
  <c r="AX61" i="1"/>
  <c r="AY61" i="1"/>
  <c r="AZ61" i="1"/>
  <c r="BA61" i="1"/>
  <c r="BB61" i="1"/>
  <c r="BE61" i="1"/>
  <c r="BF61" i="1"/>
  <c r="BG61" i="1"/>
  <c r="BH61" i="1"/>
  <c r="BI61" i="1"/>
  <c r="BJ61" i="1"/>
  <c r="B62" i="1"/>
  <c r="I62" i="1"/>
  <c r="AB62" i="1"/>
  <c r="AH62" i="1"/>
  <c r="AI62" i="1"/>
  <c r="AJ62" i="1"/>
  <c r="AN62" i="1"/>
  <c r="AO62" i="1"/>
  <c r="AX62" i="1"/>
  <c r="AY62" i="1"/>
  <c r="AZ62" i="1"/>
  <c r="BA62" i="1"/>
  <c r="BB62" i="1"/>
  <c r="BE62" i="1"/>
  <c r="BF62" i="1"/>
  <c r="BG62" i="1"/>
  <c r="BH62" i="1"/>
  <c r="BI62" i="1"/>
  <c r="BJ62" i="1"/>
  <c r="B63" i="1"/>
  <c r="I63" i="1"/>
  <c r="AB63" i="1"/>
  <c r="AH63" i="1"/>
  <c r="AI63" i="1"/>
  <c r="AJ63" i="1"/>
  <c r="AN63" i="1"/>
  <c r="AO63" i="1"/>
  <c r="AX63" i="1"/>
  <c r="AY63" i="1"/>
  <c r="AZ63" i="1"/>
  <c r="BA63" i="1"/>
  <c r="BB63" i="1"/>
  <c r="BE63" i="1"/>
  <c r="BF63" i="1"/>
  <c r="BG63" i="1"/>
  <c r="BH63" i="1"/>
  <c r="BI63" i="1"/>
  <c r="BJ63" i="1"/>
  <c r="B64" i="1"/>
  <c r="I64" i="1"/>
  <c r="AB64" i="1"/>
  <c r="AH64" i="1"/>
  <c r="AI64" i="1"/>
  <c r="AJ64" i="1"/>
  <c r="AN64" i="1"/>
  <c r="AO64" i="1"/>
  <c r="AX64" i="1"/>
  <c r="AY64" i="1"/>
  <c r="AZ64" i="1"/>
  <c r="BA64" i="1"/>
  <c r="BB64" i="1"/>
  <c r="BE64" i="1"/>
  <c r="BF64" i="1"/>
  <c r="BG64" i="1"/>
  <c r="BH64" i="1"/>
  <c r="BI64" i="1"/>
  <c r="BJ64" i="1"/>
  <c r="B65" i="1"/>
  <c r="I65" i="1"/>
  <c r="AB65" i="1"/>
  <c r="AH65" i="1"/>
  <c r="AI65" i="1"/>
  <c r="AJ65" i="1"/>
  <c r="AN65" i="1"/>
  <c r="AO65" i="1"/>
  <c r="AX65" i="1"/>
  <c r="AY65" i="1"/>
  <c r="AZ65" i="1"/>
  <c r="BA65" i="1"/>
  <c r="BB65" i="1"/>
  <c r="BE65" i="1"/>
  <c r="BF65" i="1"/>
  <c r="BG65" i="1"/>
  <c r="BH65" i="1"/>
  <c r="BI65" i="1"/>
  <c r="BJ65" i="1"/>
  <c r="B66" i="1"/>
  <c r="I66" i="1"/>
  <c r="AB66" i="1"/>
  <c r="AH66" i="1"/>
  <c r="AI66" i="1"/>
  <c r="AJ66" i="1"/>
  <c r="AN66" i="1"/>
  <c r="AO66" i="1"/>
  <c r="AX66" i="1"/>
  <c r="AY66" i="1"/>
  <c r="AZ66" i="1"/>
  <c r="BA66" i="1"/>
  <c r="BB66" i="1"/>
  <c r="BE66" i="1"/>
  <c r="BF66" i="1"/>
  <c r="BG66" i="1"/>
  <c r="BH66" i="1"/>
  <c r="BI66" i="1"/>
  <c r="BJ66" i="1"/>
  <c r="B67" i="1"/>
  <c r="I67" i="1"/>
  <c r="AB67" i="1"/>
  <c r="AH67" i="1"/>
  <c r="AI67" i="1"/>
  <c r="AJ67" i="1"/>
  <c r="AN67" i="1"/>
  <c r="AO67" i="1"/>
  <c r="AX67" i="1"/>
  <c r="AY67" i="1"/>
  <c r="AZ67" i="1"/>
  <c r="BA67" i="1"/>
  <c r="BB67" i="1"/>
  <c r="BE67" i="1"/>
  <c r="BF67" i="1"/>
  <c r="BG67" i="1"/>
  <c r="BH67" i="1"/>
  <c r="BI67" i="1"/>
  <c r="BJ67" i="1"/>
  <c r="B68" i="1"/>
  <c r="I68" i="1"/>
  <c r="AB68" i="1"/>
  <c r="AH68" i="1"/>
  <c r="AI68" i="1"/>
  <c r="AJ68" i="1"/>
  <c r="AN68" i="1"/>
  <c r="AO68" i="1"/>
  <c r="AX68" i="1"/>
  <c r="AY68" i="1"/>
  <c r="AZ68" i="1"/>
  <c r="BA68" i="1"/>
  <c r="BB68" i="1"/>
  <c r="BE68" i="1"/>
  <c r="BF68" i="1"/>
  <c r="BG68" i="1"/>
  <c r="BH68" i="1"/>
  <c r="BI68" i="1"/>
  <c r="BJ68" i="1"/>
  <c r="B69" i="1"/>
  <c r="I69" i="1"/>
  <c r="AB69" i="1"/>
  <c r="AH69" i="1"/>
  <c r="AI69" i="1"/>
  <c r="AJ69" i="1"/>
  <c r="AN69" i="1"/>
  <c r="AO69" i="1"/>
  <c r="AX69" i="1"/>
  <c r="AY69" i="1"/>
  <c r="AZ69" i="1"/>
  <c r="BA69" i="1"/>
  <c r="BB69" i="1"/>
  <c r="BE69" i="1"/>
  <c r="BF69" i="1"/>
  <c r="BG69" i="1"/>
  <c r="BH69" i="1"/>
  <c r="BI69" i="1"/>
  <c r="BJ69" i="1"/>
  <c r="B70" i="1"/>
  <c r="I70" i="1"/>
  <c r="AB70" i="1"/>
  <c r="AH70" i="1"/>
  <c r="AI70" i="1"/>
  <c r="AJ70" i="1"/>
  <c r="AN70" i="1"/>
  <c r="AO70" i="1"/>
  <c r="AX70" i="1"/>
  <c r="AY70" i="1"/>
  <c r="AZ70" i="1"/>
  <c r="BA70" i="1"/>
  <c r="BB70" i="1"/>
  <c r="BE70" i="1"/>
  <c r="BF70" i="1"/>
  <c r="BG70" i="1"/>
  <c r="BH70" i="1"/>
  <c r="BI70" i="1"/>
  <c r="BJ70" i="1"/>
  <c r="B71" i="1"/>
  <c r="I71" i="1"/>
  <c r="AB71" i="1"/>
  <c r="AH71" i="1"/>
  <c r="AI71" i="1"/>
  <c r="AJ71" i="1"/>
  <c r="AN71" i="1"/>
  <c r="AO71" i="1"/>
  <c r="AX71" i="1"/>
  <c r="AY71" i="1"/>
  <c r="AZ71" i="1"/>
  <c r="BA71" i="1"/>
  <c r="BB71" i="1"/>
  <c r="BE71" i="1"/>
  <c r="BF71" i="1"/>
  <c r="BG71" i="1"/>
  <c r="BH71" i="1"/>
  <c r="BI71" i="1"/>
  <c r="BJ71" i="1"/>
  <c r="B72" i="1"/>
  <c r="I72" i="1"/>
  <c r="AB72" i="1"/>
  <c r="AH72" i="1"/>
  <c r="AI72" i="1"/>
  <c r="AJ72" i="1"/>
  <c r="AN72" i="1"/>
  <c r="AO72" i="1"/>
  <c r="AX72" i="1"/>
  <c r="AY72" i="1"/>
  <c r="AZ72" i="1"/>
  <c r="BA72" i="1"/>
  <c r="BB72" i="1"/>
  <c r="BE72" i="1"/>
  <c r="BF72" i="1"/>
  <c r="BG72" i="1"/>
  <c r="BH72" i="1"/>
  <c r="BI72" i="1"/>
  <c r="BJ72" i="1"/>
  <c r="B73" i="1"/>
  <c r="I73" i="1"/>
  <c r="AB73" i="1"/>
  <c r="AH73" i="1"/>
  <c r="AI73" i="1"/>
  <c r="AJ73" i="1"/>
  <c r="AN73" i="1"/>
  <c r="AO73" i="1"/>
  <c r="AX73" i="1"/>
  <c r="AY73" i="1"/>
  <c r="AZ73" i="1"/>
  <c r="BA73" i="1"/>
  <c r="BB73" i="1"/>
  <c r="BE73" i="1"/>
  <c r="BF73" i="1"/>
  <c r="BG73" i="1"/>
  <c r="BH73" i="1"/>
  <c r="BI73" i="1"/>
  <c r="BJ73" i="1"/>
  <c r="B74" i="1"/>
  <c r="I74" i="1"/>
  <c r="AB74" i="1"/>
  <c r="AH74" i="1"/>
  <c r="AI74" i="1"/>
  <c r="AJ74" i="1"/>
  <c r="AN74" i="1"/>
  <c r="AO74" i="1"/>
  <c r="AX74" i="1"/>
  <c r="AY74" i="1"/>
  <c r="AZ74" i="1"/>
  <c r="BA74" i="1"/>
  <c r="BB74" i="1"/>
  <c r="BE74" i="1"/>
  <c r="BF74" i="1"/>
  <c r="BG74" i="1"/>
  <c r="BH74" i="1"/>
  <c r="BI74" i="1"/>
  <c r="BJ74" i="1"/>
  <c r="B75" i="1"/>
  <c r="I75" i="1"/>
  <c r="AB75" i="1"/>
  <c r="AH75" i="1"/>
  <c r="AI75" i="1"/>
  <c r="AJ75" i="1"/>
  <c r="AN75" i="1"/>
  <c r="AO75" i="1"/>
  <c r="AX75" i="1"/>
  <c r="AY75" i="1"/>
  <c r="AZ75" i="1"/>
  <c r="BA75" i="1"/>
  <c r="BB75" i="1"/>
  <c r="BE75" i="1"/>
  <c r="BF75" i="1"/>
  <c r="BG75" i="1"/>
  <c r="BH75" i="1"/>
  <c r="BI75" i="1"/>
  <c r="BJ75" i="1"/>
  <c r="B76" i="1"/>
  <c r="I76" i="1"/>
  <c r="AB76" i="1"/>
  <c r="AH76" i="1"/>
  <c r="AI76" i="1"/>
  <c r="AJ76" i="1"/>
  <c r="AN76" i="1"/>
  <c r="AO76" i="1"/>
  <c r="AX76" i="1"/>
  <c r="AY76" i="1"/>
  <c r="AZ76" i="1"/>
  <c r="BA76" i="1"/>
  <c r="BB76" i="1"/>
  <c r="BE76" i="1"/>
  <c r="BF76" i="1"/>
  <c r="BG76" i="1"/>
  <c r="BH76" i="1"/>
  <c r="BI76" i="1"/>
  <c r="BJ76" i="1"/>
  <c r="B77" i="1"/>
  <c r="I77" i="1"/>
  <c r="AB77" i="1"/>
  <c r="AH77" i="1"/>
  <c r="AI77" i="1"/>
  <c r="AJ77" i="1"/>
  <c r="AN77" i="1"/>
  <c r="AO77" i="1"/>
  <c r="AX77" i="1"/>
  <c r="AY77" i="1"/>
  <c r="AZ77" i="1"/>
  <c r="BA77" i="1"/>
  <c r="BB77" i="1"/>
  <c r="BE77" i="1"/>
  <c r="BF77" i="1"/>
  <c r="BG77" i="1"/>
  <c r="BH77" i="1"/>
  <c r="BI77" i="1"/>
  <c r="BJ77" i="1"/>
  <c r="B78" i="1"/>
  <c r="I78" i="1"/>
  <c r="AB78" i="1"/>
  <c r="AH78" i="1"/>
  <c r="AI78" i="1"/>
  <c r="AJ78" i="1"/>
  <c r="AN78" i="1"/>
  <c r="AO78" i="1"/>
  <c r="AX78" i="1"/>
  <c r="AY78" i="1"/>
  <c r="AZ78" i="1"/>
  <c r="BA78" i="1"/>
  <c r="BB78" i="1"/>
  <c r="BE78" i="1"/>
  <c r="BF78" i="1"/>
  <c r="BG78" i="1"/>
  <c r="BH78" i="1"/>
  <c r="BI78" i="1"/>
  <c r="BJ78" i="1"/>
  <c r="B79" i="1"/>
  <c r="I79" i="1"/>
  <c r="AB79" i="1"/>
  <c r="AH79" i="1"/>
  <c r="AI79" i="1"/>
  <c r="AJ79" i="1"/>
  <c r="AN79" i="1"/>
  <c r="AO79" i="1"/>
  <c r="AX79" i="1"/>
  <c r="AY79" i="1"/>
  <c r="AZ79" i="1"/>
  <c r="BA79" i="1"/>
  <c r="BB79" i="1"/>
  <c r="BE79" i="1"/>
  <c r="BF79" i="1"/>
  <c r="BG79" i="1"/>
  <c r="BH79" i="1"/>
  <c r="BI79" i="1"/>
  <c r="BJ79" i="1"/>
  <c r="B80" i="1"/>
  <c r="I80" i="1"/>
  <c r="AB80" i="1"/>
  <c r="AH80" i="1"/>
  <c r="AI80" i="1"/>
  <c r="AJ80" i="1"/>
  <c r="AN80" i="1"/>
  <c r="AO80" i="1"/>
  <c r="AX80" i="1"/>
  <c r="AY80" i="1"/>
  <c r="AZ80" i="1"/>
  <c r="BA80" i="1"/>
  <c r="BB80" i="1"/>
  <c r="BE80" i="1"/>
  <c r="BF80" i="1"/>
  <c r="BG80" i="1"/>
  <c r="BH80" i="1"/>
  <c r="BI80" i="1"/>
  <c r="BJ80" i="1"/>
  <c r="B81" i="1"/>
  <c r="I81" i="1"/>
  <c r="AB81" i="1"/>
  <c r="AH81" i="1"/>
  <c r="AI81" i="1"/>
  <c r="AJ81" i="1"/>
  <c r="AN81" i="1"/>
  <c r="AO81" i="1"/>
  <c r="AX81" i="1"/>
  <c r="AY81" i="1"/>
  <c r="AZ81" i="1"/>
  <c r="BA81" i="1"/>
  <c r="BB81" i="1"/>
  <c r="BE81" i="1"/>
  <c r="BF81" i="1"/>
  <c r="BG81" i="1"/>
  <c r="BH81" i="1"/>
  <c r="BI81" i="1"/>
  <c r="BJ81" i="1"/>
  <c r="B82" i="1"/>
  <c r="I82" i="1"/>
  <c r="AB82" i="1"/>
  <c r="AH82" i="1"/>
  <c r="AI82" i="1"/>
  <c r="AJ82" i="1"/>
  <c r="AN82" i="1"/>
  <c r="AO82" i="1"/>
  <c r="AX82" i="1"/>
  <c r="AY82" i="1"/>
  <c r="AZ82" i="1"/>
  <c r="BA82" i="1"/>
  <c r="BB82" i="1"/>
  <c r="BE82" i="1"/>
  <c r="BF82" i="1"/>
  <c r="BG82" i="1"/>
  <c r="BH82" i="1"/>
  <c r="BI82" i="1"/>
  <c r="BJ82" i="1"/>
  <c r="B83" i="1"/>
  <c r="I83" i="1"/>
  <c r="AB83" i="1"/>
  <c r="AH83" i="1"/>
  <c r="AI83" i="1"/>
  <c r="AJ83" i="1"/>
  <c r="AN83" i="1"/>
  <c r="AO83" i="1"/>
  <c r="AX83" i="1"/>
  <c r="AY83" i="1"/>
  <c r="AZ83" i="1"/>
  <c r="BA83" i="1"/>
  <c r="BB83" i="1"/>
  <c r="BE83" i="1"/>
  <c r="BF83" i="1"/>
  <c r="BG83" i="1"/>
  <c r="BH83" i="1"/>
  <c r="BI83" i="1"/>
  <c r="BJ83" i="1"/>
  <c r="B84" i="1"/>
  <c r="I84" i="1"/>
  <c r="AB84" i="1"/>
  <c r="AH84" i="1"/>
  <c r="AI84" i="1"/>
  <c r="AJ84" i="1"/>
  <c r="AN84" i="1"/>
  <c r="AO84" i="1"/>
  <c r="AX84" i="1"/>
  <c r="AY84" i="1"/>
  <c r="AZ84" i="1"/>
  <c r="BA84" i="1"/>
  <c r="BB84" i="1"/>
  <c r="BE84" i="1"/>
  <c r="BF84" i="1"/>
  <c r="BG84" i="1"/>
  <c r="BH84" i="1"/>
  <c r="BI84" i="1"/>
  <c r="BJ84" i="1"/>
  <c r="B85" i="1"/>
  <c r="I85" i="1"/>
  <c r="AB85" i="1"/>
  <c r="AH85" i="1"/>
  <c r="AI85" i="1"/>
  <c r="AJ85" i="1"/>
  <c r="AN85" i="1"/>
  <c r="AO85" i="1"/>
  <c r="AX85" i="1"/>
  <c r="AY85" i="1"/>
  <c r="AZ85" i="1"/>
  <c r="BA85" i="1"/>
  <c r="BB85" i="1"/>
  <c r="BE85" i="1"/>
  <c r="BF85" i="1"/>
  <c r="BG85" i="1"/>
  <c r="BH85" i="1"/>
  <c r="BI85" i="1"/>
  <c r="BJ85" i="1"/>
  <c r="B86" i="1"/>
  <c r="I86" i="1"/>
  <c r="AB86" i="1"/>
  <c r="AH86" i="1"/>
  <c r="AI86" i="1"/>
  <c r="AJ86" i="1"/>
  <c r="AN86" i="1"/>
  <c r="AO86" i="1"/>
  <c r="AX86" i="1"/>
  <c r="AY86" i="1"/>
  <c r="AZ86" i="1"/>
  <c r="BA86" i="1"/>
  <c r="BB86" i="1"/>
  <c r="BE86" i="1"/>
  <c r="BF86" i="1"/>
  <c r="BG86" i="1"/>
  <c r="BH86" i="1"/>
  <c r="BI86" i="1"/>
  <c r="BJ86" i="1"/>
  <c r="B87" i="1"/>
  <c r="I87" i="1"/>
  <c r="AB87" i="1"/>
  <c r="AH87" i="1"/>
  <c r="AI87" i="1"/>
  <c r="AJ87" i="1"/>
  <c r="AN87" i="1"/>
  <c r="AO87" i="1"/>
  <c r="AX87" i="1"/>
  <c r="AY87" i="1"/>
  <c r="AZ87" i="1"/>
  <c r="BA87" i="1"/>
  <c r="BB87" i="1"/>
  <c r="BE87" i="1"/>
  <c r="BF87" i="1"/>
  <c r="BG87" i="1"/>
  <c r="BH87" i="1"/>
  <c r="BI87" i="1"/>
  <c r="BJ87" i="1"/>
  <c r="B88" i="1"/>
  <c r="I88" i="1"/>
  <c r="AB88" i="1"/>
  <c r="AH88" i="1"/>
  <c r="AI88" i="1"/>
  <c r="AJ88" i="1"/>
  <c r="AN88" i="1"/>
  <c r="AO88" i="1"/>
  <c r="AX88" i="1"/>
  <c r="AY88" i="1"/>
  <c r="AZ88" i="1"/>
  <c r="BA88" i="1"/>
  <c r="BB88" i="1"/>
  <c r="BE88" i="1"/>
  <c r="BF88" i="1"/>
  <c r="BG88" i="1"/>
  <c r="BH88" i="1"/>
  <c r="BI88" i="1"/>
  <c r="BJ88" i="1"/>
  <c r="B89" i="1"/>
  <c r="I89" i="1"/>
  <c r="AB89" i="1"/>
  <c r="AH89" i="1"/>
  <c r="AI89" i="1"/>
  <c r="AJ89" i="1"/>
  <c r="AN89" i="1"/>
  <c r="AO89" i="1"/>
  <c r="AX89" i="1"/>
  <c r="AY89" i="1"/>
  <c r="AZ89" i="1"/>
  <c r="BA89" i="1"/>
  <c r="BB89" i="1"/>
  <c r="BE89" i="1"/>
  <c r="BF89" i="1"/>
  <c r="BG89" i="1"/>
  <c r="BH89" i="1"/>
  <c r="BI89" i="1"/>
  <c r="BJ89" i="1"/>
  <c r="B90" i="1"/>
  <c r="I90" i="1"/>
  <c r="AB90" i="1"/>
  <c r="AH90" i="1"/>
  <c r="AI90" i="1"/>
  <c r="AJ90" i="1"/>
  <c r="AN90" i="1"/>
  <c r="AO90" i="1"/>
  <c r="AX90" i="1"/>
  <c r="AY90" i="1"/>
  <c r="AZ90" i="1"/>
  <c r="BA90" i="1"/>
  <c r="BB90" i="1"/>
  <c r="BE90" i="1"/>
  <c r="BF90" i="1"/>
  <c r="BG90" i="1"/>
  <c r="BH90" i="1"/>
  <c r="BI90" i="1"/>
  <c r="BJ90" i="1"/>
  <c r="B91" i="1"/>
  <c r="I91" i="1"/>
  <c r="AB91" i="1"/>
  <c r="AH91" i="1"/>
  <c r="AI91" i="1"/>
  <c r="AJ91" i="1"/>
  <c r="AN91" i="1"/>
  <c r="AO91" i="1"/>
  <c r="AX91" i="1"/>
  <c r="AY91" i="1"/>
  <c r="AZ91" i="1"/>
  <c r="BA91" i="1"/>
  <c r="BB91" i="1"/>
  <c r="BE91" i="1"/>
  <c r="BF91" i="1"/>
  <c r="BG91" i="1"/>
  <c r="BH91" i="1"/>
  <c r="BI91" i="1"/>
  <c r="BJ91" i="1"/>
  <c r="B92" i="1"/>
  <c r="I92" i="1"/>
  <c r="AB92" i="1"/>
  <c r="AH92" i="1"/>
  <c r="AI92" i="1"/>
  <c r="AJ92" i="1"/>
  <c r="AN92" i="1"/>
  <c r="AO92" i="1"/>
  <c r="AX92" i="1"/>
  <c r="AY92" i="1"/>
  <c r="AZ92" i="1"/>
  <c r="BA92" i="1"/>
  <c r="BB92" i="1"/>
  <c r="BE92" i="1"/>
  <c r="BF92" i="1"/>
  <c r="BG92" i="1"/>
  <c r="BH92" i="1"/>
  <c r="BI92" i="1"/>
  <c r="BJ92" i="1"/>
  <c r="B93" i="1"/>
  <c r="I93" i="1"/>
  <c r="AB93" i="1"/>
  <c r="AH93" i="1"/>
  <c r="AI93" i="1"/>
  <c r="AJ93" i="1"/>
  <c r="AN93" i="1"/>
  <c r="AO93" i="1"/>
  <c r="AX93" i="1"/>
  <c r="AY93" i="1"/>
  <c r="AZ93" i="1"/>
  <c r="BA93" i="1"/>
  <c r="BB93" i="1"/>
  <c r="BE93" i="1"/>
  <c r="BF93" i="1"/>
  <c r="BG93" i="1"/>
  <c r="BH93" i="1"/>
  <c r="BI93" i="1"/>
  <c r="BJ93" i="1"/>
  <c r="B94" i="1"/>
  <c r="I94" i="1"/>
  <c r="AB94" i="1"/>
  <c r="AH94" i="1"/>
  <c r="AI94" i="1"/>
  <c r="AJ94" i="1"/>
  <c r="AN94" i="1"/>
  <c r="AO94" i="1"/>
  <c r="AX94" i="1"/>
  <c r="AY94" i="1"/>
  <c r="AZ94" i="1"/>
  <c r="BA94" i="1"/>
  <c r="BB94" i="1"/>
  <c r="BE94" i="1"/>
  <c r="BF94" i="1"/>
  <c r="BG94" i="1"/>
  <c r="BH94" i="1"/>
  <c r="BI94" i="1"/>
  <c r="BJ94" i="1"/>
  <c r="B95" i="1"/>
  <c r="I95" i="1"/>
  <c r="AB95" i="1"/>
  <c r="AH95" i="1"/>
  <c r="AI95" i="1"/>
  <c r="AJ95" i="1"/>
  <c r="AN95" i="1"/>
  <c r="AO95" i="1"/>
  <c r="AX95" i="1"/>
  <c r="AY95" i="1"/>
  <c r="AZ95" i="1"/>
  <c r="BA95" i="1"/>
  <c r="BB95" i="1"/>
  <c r="BE95" i="1"/>
  <c r="BF95" i="1"/>
  <c r="BG95" i="1"/>
  <c r="BH95" i="1"/>
  <c r="BI95" i="1"/>
  <c r="BJ95" i="1"/>
  <c r="B96" i="1"/>
  <c r="I96" i="1"/>
  <c r="AB96" i="1"/>
  <c r="AH96" i="1"/>
  <c r="AI96" i="1"/>
  <c r="AJ96" i="1"/>
  <c r="AN96" i="1"/>
  <c r="AO96" i="1"/>
  <c r="AX96" i="1"/>
  <c r="AY96" i="1"/>
  <c r="AZ96" i="1"/>
  <c r="BA96" i="1"/>
  <c r="BB96" i="1"/>
  <c r="BE96" i="1"/>
  <c r="BF96" i="1"/>
  <c r="BG96" i="1"/>
  <c r="BH96" i="1"/>
  <c r="BI96" i="1"/>
  <c r="BJ96" i="1"/>
  <c r="B97" i="1"/>
  <c r="I97" i="1"/>
  <c r="AB97" i="1"/>
  <c r="AH97" i="1"/>
  <c r="AI97" i="1"/>
  <c r="AJ97" i="1"/>
  <c r="AN97" i="1"/>
  <c r="AO97" i="1"/>
  <c r="AX97" i="1"/>
  <c r="AY97" i="1"/>
  <c r="AZ97" i="1"/>
  <c r="BA97" i="1"/>
  <c r="BB97" i="1"/>
  <c r="BE97" i="1"/>
  <c r="BF97" i="1"/>
  <c r="BG97" i="1"/>
  <c r="BH97" i="1"/>
  <c r="BI97" i="1"/>
  <c r="BJ97" i="1"/>
  <c r="B98" i="1"/>
  <c r="I98" i="1"/>
  <c r="AB98" i="1"/>
  <c r="AH98" i="1"/>
  <c r="AI98" i="1"/>
  <c r="AJ98" i="1"/>
  <c r="AN98" i="1"/>
  <c r="AO98" i="1"/>
  <c r="AX98" i="1"/>
  <c r="AY98" i="1"/>
  <c r="AZ98" i="1"/>
  <c r="BA98" i="1"/>
  <c r="BB98" i="1"/>
  <c r="BE98" i="1"/>
  <c r="BF98" i="1"/>
  <c r="BG98" i="1"/>
  <c r="BH98" i="1"/>
  <c r="BI98" i="1"/>
  <c r="BJ98" i="1"/>
  <c r="B99" i="1"/>
  <c r="I99" i="1"/>
  <c r="AB99" i="1"/>
  <c r="AH99" i="1"/>
  <c r="AI99" i="1"/>
  <c r="AJ99" i="1"/>
  <c r="AN99" i="1"/>
  <c r="AO99" i="1"/>
  <c r="AX99" i="1"/>
  <c r="AY99" i="1"/>
  <c r="AZ99" i="1"/>
  <c r="BA99" i="1"/>
  <c r="BB99" i="1"/>
  <c r="BE99" i="1"/>
  <c r="BF99" i="1"/>
  <c r="BG99" i="1"/>
  <c r="BH99" i="1"/>
  <c r="BI99" i="1"/>
  <c r="BJ99" i="1"/>
  <c r="B100" i="1"/>
  <c r="I100" i="1"/>
  <c r="AB100" i="1"/>
  <c r="AH100" i="1"/>
  <c r="AI100" i="1"/>
  <c r="AJ100" i="1"/>
  <c r="AN100" i="1"/>
  <c r="AO100" i="1"/>
  <c r="AX100" i="1"/>
  <c r="AY100" i="1"/>
  <c r="AZ100" i="1"/>
  <c r="BA100" i="1"/>
  <c r="BB100" i="1"/>
  <c r="BE100" i="1"/>
  <c r="BF100" i="1"/>
  <c r="BG100" i="1"/>
  <c r="BH100" i="1"/>
  <c r="BI100" i="1"/>
  <c r="BJ100" i="1"/>
  <c r="B101" i="1"/>
  <c r="I101" i="1"/>
  <c r="AB101" i="1"/>
  <c r="AH101" i="1"/>
  <c r="AI101" i="1"/>
  <c r="AJ101" i="1"/>
  <c r="AN101" i="1"/>
  <c r="AO101" i="1"/>
  <c r="AX101" i="1"/>
  <c r="AY101" i="1"/>
  <c r="AZ101" i="1"/>
  <c r="BA101" i="1"/>
  <c r="BB101" i="1"/>
  <c r="BE101" i="1"/>
  <c r="BF101" i="1"/>
  <c r="BG101" i="1"/>
  <c r="BH101" i="1"/>
  <c r="BI101" i="1"/>
  <c r="BJ101" i="1"/>
  <c r="B102" i="1"/>
  <c r="I102" i="1"/>
  <c r="AB102" i="1"/>
  <c r="AH102" i="1"/>
  <c r="AI102" i="1"/>
  <c r="AJ102" i="1"/>
  <c r="AN102" i="1"/>
  <c r="AO102" i="1"/>
  <c r="AX102" i="1"/>
  <c r="AY102" i="1"/>
  <c r="AZ102" i="1"/>
  <c r="BA102" i="1"/>
  <c r="BB102" i="1"/>
  <c r="BE102" i="1"/>
  <c r="BF102" i="1"/>
  <c r="BG102" i="1"/>
  <c r="BH102" i="1"/>
  <c r="BI102" i="1"/>
  <c r="BJ102" i="1"/>
  <c r="B103" i="1"/>
  <c r="I103" i="1"/>
  <c r="AB103" i="1"/>
  <c r="AH103" i="1"/>
  <c r="AI103" i="1"/>
  <c r="AJ103" i="1"/>
  <c r="AN103" i="1"/>
  <c r="AO103" i="1"/>
  <c r="AX103" i="1"/>
  <c r="AY103" i="1"/>
  <c r="AZ103" i="1"/>
  <c r="BA103" i="1"/>
  <c r="BB103" i="1"/>
  <c r="BE103" i="1"/>
  <c r="BF103" i="1"/>
  <c r="BG103" i="1"/>
  <c r="BH103" i="1"/>
  <c r="BI103" i="1"/>
  <c r="BJ103" i="1"/>
  <c r="B104" i="1"/>
  <c r="I104" i="1"/>
  <c r="AB104" i="1"/>
  <c r="AH104" i="1"/>
  <c r="AI104" i="1"/>
  <c r="AJ104" i="1"/>
  <c r="AN104" i="1"/>
  <c r="AO104" i="1"/>
  <c r="AX104" i="1"/>
  <c r="AY104" i="1"/>
  <c r="AZ104" i="1"/>
  <c r="BA104" i="1"/>
  <c r="BB104" i="1"/>
  <c r="BE104" i="1"/>
  <c r="BF104" i="1"/>
  <c r="BG104" i="1"/>
  <c r="BH104" i="1"/>
  <c r="BI104" i="1"/>
  <c r="BJ104" i="1"/>
  <c r="B105" i="1"/>
  <c r="I105" i="1"/>
  <c r="AB105" i="1"/>
  <c r="AH105" i="1"/>
  <c r="AI105" i="1"/>
  <c r="AJ105" i="1"/>
  <c r="AN105" i="1"/>
  <c r="AO105" i="1"/>
  <c r="AX105" i="1"/>
  <c r="AY105" i="1"/>
  <c r="AZ105" i="1"/>
  <c r="BA105" i="1"/>
  <c r="BB105" i="1"/>
  <c r="BE105" i="1"/>
  <c r="BF105" i="1"/>
  <c r="BG105" i="1"/>
  <c r="BH105" i="1"/>
  <c r="BI105" i="1"/>
  <c r="BJ105" i="1"/>
  <c r="B106" i="1"/>
  <c r="I106" i="1"/>
  <c r="AB106" i="1"/>
  <c r="AH106" i="1"/>
  <c r="AI106" i="1"/>
  <c r="AJ106" i="1"/>
  <c r="AN106" i="1"/>
  <c r="AO106" i="1"/>
  <c r="AX106" i="1"/>
  <c r="AY106" i="1"/>
  <c r="AZ106" i="1"/>
  <c r="BA106" i="1"/>
  <c r="BB106" i="1"/>
  <c r="BE106" i="1"/>
  <c r="BF106" i="1"/>
  <c r="BG106" i="1"/>
  <c r="BH106" i="1"/>
  <c r="BI106" i="1"/>
  <c r="BJ106" i="1"/>
  <c r="B107" i="1"/>
  <c r="I107" i="1"/>
  <c r="AB107" i="1"/>
  <c r="AH107" i="1"/>
  <c r="AI107" i="1"/>
  <c r="AJ107" i="1"/>
  <c r="AN107" i="1"/>
  <c r="AO107" i="1"/>
  <c r="AX107" i="1"/>
  <c r="AY107" i="1"/>
  <c r="AZ107" i="1"/>
  <c r="BA107" i="1"/>
  <c r="BB107" i="1"/>
  <c r="BE107" i="1"/>
  <c r="BF107" i="1"/>
  <c r="BG107" i="1"/>
  <c r="BH107" i="1"/>
  <c r="BI107" i="1"/>
  <c r="BJ107" i="1"/>
  <c r="B108" i="1"/>
  <c r="I108" i="1"/>
  <c r="AB108" i="1"/>
  <c r="AH108" i="1"/>
  <c r="AI108" i="1"/>
  <c r="AJ108" i="1"/>
  <c r="AN108" i="1"/>
  <c r="AO108" i="1"/>
  <c r="AX108" i="1"/>
  <c r="AY108" i="1"/>
  <c r="AZ108" i="1"/>
  <c r="BA108" i="1"/>
  <c r="BB108" i="1"/>
  <c r="BE108" i="1"/>
  <c r="BF108" i="1"/>
  <c r="BG108" i="1"/>
  <c r="BH108" i="1"/>
  <c r="BI108" i="1"/>
  <c r="BJ108" i="1"/>
  <c r="B109" i="1"/>
  <c r="I109" i="1"/>
  <c r="AB109" i="1"/>
  <c r="AH109" i="1"/>
  <c r="AI109" i="1"/>
  <c r="AJ109" i="1"/>
  <c r="AN109" i="1"/>
  <c r="AO109" i="1"/>
  <c r="AX109" i="1"/>
  <c r="AY109" i="1"/>
  <c r="AZ109" i="1"/>
  <c r="BA109" i="1"/>
  <c r="BB109" i="1"/>
  <c r="BE109" i="1"/>
  <c r="BF109" i="1"/>
  <c r="BG109" i="1"/>
  <c r="BH109" i="1"/>
  <c r="BI109" i="1"/>
  <c r="BJ109" i="1"/>
  <c r="B110" i="1"/>
  <c r="I110" i="1"/>
  <c r="AB110" i="1"/>
  <c r="AH110" i="1"/>
  <c r="AI110" i="1"/>
  <c r="AJ110" i="1"/>
  <c r="AN110" i="1"/>
  <c r="AO110" i="1"/>
  <c r="AX110" i="1"/>
  <c r="AY110" i="1"/>
  <c r="AZ110" i="1"/>
  <c r="BA110" i="1"/>
  <c r="BB110" i="1"/>
  <c r="BE110" i="1"/>
  <c r="BF110" i="1"/>
  <c r="BG110" i="1"/>
  <c r="BH110" i="1"/>
  <c r="BI110" i="1"/>
  <c r="BJ110" i="1"/>
  <c r="B111" i="1"/>
  <c r="I111" i="1"/>
  <c r="AB111" i="1"/>
  <c r="AH111" i="1"/>
  <c r="AI111" i="1"/>
  <c r="AJ111" i="1"/>
  <c r="AN111" i="1"/>
  <c r="AO111" i="1"/>
  <c r="AX111" i="1"/>
  <c r="AY111" i="1"/>
  <c r="AZ111" i="1"/>
  <c r="BA111" i="1"/>
  <c r="BB111" i="1"/>
  <c r="BE111" i="1"/>
  <c r="BF111" i="1"/>
  <c r="BG111" i="1"/>
  <c r="BH111" i="1"/>
  <c r="BI111" i="1"/>
  <c r="BJ111" i="1"/>
  <c r="B112" i="1"/>
  <c r="I112" i="1"/>
  <c r="AB112" i="1"/>
  <c r="AH112" i="1"/>
  <c r="AI112" i="1"/>
  <c r="AJ112" i="1"/>
  <c r="AN112" i="1"/>
  <c r="AO112" i="1"/>
  <c r="AX112" i="1"/>
  <c r="AY112" i="1"/>
  <c r="AZ112" i="1"/>
  <c r="BA112" i="1"/>
  <c r="BB112" i="1"/>
  <c r="BE112" i="1"/>
  <c r="BF112" i="1"/>
  <c r="BG112" i="1"/>
  <c r="BH112" i="1"/>
  <c r="BI112" i="1"/>
  <c r="BJ112" i="1"/>
  <c r="B113" i="1"/>
  <c r="I113" i="1"/>
  <c r="AB113" i="1"/>
  <c r="AH113" i="1"/>
  <c r="AI113" i="1"/>
  <c r="AJ113" i="1"/>
  <c r="AN113" i="1"/>
  <c r="AO113" i="1"/>
  <c r="AX113" i="1"/>
  <c r="AY113" i="1"/>
  <c r="AZ113" i="1"/>
  <c r="BA113" i="1"/>
  <c r="BB113" i="1"/>
  <c r="BE113" i="1"/>
  <c r="BF113" i="1"/>
  <c r="BG113" i="1"/>
  <c r="BH113" i="1"/>
  <c r="BI113" i="1"/>
  <c r="BJ113" i="1"/>
  <c r="B114" i="1"/>
  <c r="I114" i="1"/>
  <c r="AB114" i="1"/>
  <c r="AH114" i="1"/>
  <c r="AI114" i="1"/>
  <c r="AJ114" i="1"/>
  <c r="AN114" i="1"/>
  <c r="AO114" i="1"/>
  <c r="AX114" i="1"/>
  <c r="AY114" i="1"/>
  <c r="AZ114" i="1"/>
  <c r="BA114" i="1"/>
  <c r="BB114" i="1"/>
  <c r="BE114" i="1"/>
  <c r="BF114" i="1"/>
  <c r="BG114" i="1"/>
  <c r="BH114" i="1"/>
  <c r="BI114" i="1"/>
  <c r="BJ114" i="1"/>
  <c r="B115" i="1"/>
  <c r="I115" i="1"/>
  <c r="AB115" i="1"/>
  <c r="AH115" i="1"/>
  <c r="AI115" i="1"/>
  <c r="AJ115" i="1"/>
  <c r="AN115" i="1"/>
  <c r="AO115" i="1"/>
  <c r="AX115" i="1"/>
  <c r="AY115" i="1"/>
  <c r="AZ115" i="1"/>
  <c r="BA115" i="1"/>
  <c r="BB115" i="1"/>
  <c r="BE115" i="1"/>
  <c r="BF115" i="1"/>
  <c r="BG115" i="1"/>
  <c r="BH115" i="1"/>
  <c r="BI115" i="1"/>
  <c r="BJ115" i="1"/>
  <c r="B116" i="1"/>
  <c r="I116" i="1"/>
  <c r="AB116" i="1"/>
  <c r="AH116" i="1"/>
  <c r="AI116" i="1"/>
  <c r="AJ116" i="1"/>
  <c r="AN116" i="1"/>
  <c r="AO116" i="1"/>
  <c r="AX116" i="1"/>
  <c r="AY116" i="1"/>
  <c r="AZ116" i="1"/>
  <c r="BA116" i="1"/>
  <c r="BB116" i="1"/>
  <c r="BE116" i="1"/>
  <c r="BF116" i="1"/>
  <c r="BG116" i="1"/>
  <c r="BH116" i="1"/>
  <c r="BI116" i="1"/>
  <c r="BJ116" i="1"/>
  <c r="B117" i="1"/>
  <c r="I117" i="1"/>
  <c r="AB117" i="1"/>
  <c r="AH117" i="1"/>
  <c r="AI117" i="1"/>
  <c r="AJ117" i="1"/>
  <c r="AN117" i="1"/>
  <c r="AO117" i="1"/>
  <c r="AX117" i="1"/>
  <c r="AY117" i="1"/>
  <c r="AZ117" i="1"/>
  <c r="BA117" i="1"/>
  <c r="BB117" i="1"/>
  <c r="BE117" i="1"/>
  <c r="BF117" i="1"/>
  <c r="BG117" i="1"/>
  <c r="BH117" i="1"/>
  <c r="BI117" i="1"/>
  <c r="BJ117" i="1"/>
  <c r="B118" i="1"/>
  <c r="I118" i="1"/>
  <c r="AB118" i="1"/>
  <c r="AH118" i="1"/>
  <c r="AI118" i="1"/>
  <c r="AJ118" i="1"/>
  <c r="AN118" i="1"/>
  <c r="AO118" i="1"/>
  <c r="AX118" i="1"/>
  <c r="AY118" i="1"/>
  <c r="AZ118" i="1"/>
  <c r="BA118" i="1"/>
  <c r="BB118" i="1"/>
  <c r="BE118" i="1"/>
  <c r="BF118" i="1"/>
  <c r="BG118" i="1"/>
  <c r="BH118" i="1"/>
  <c r="BI118" i="1"/>
  <c r="BJ118" i="1"/>
  <c r="B119" i="1"/>
  <c r="I119" i="1"/>
  <c r="AB119" i="1"/>
  <c r="AH119" i="1"/>
  <c r="AI119" i="1"/>
  <c r="AJ119" i="1"/>
  <c r="AN119" i="1"/>
  <c r="AO119" i="1"/>
  <c r="AX119" i="1"/>
  <c r="AY119" i="1"/>
  <c r="AZ119" i="1"/>
  <c r="BA119" i="1"/>
  <c r="BB119" i="1"/>
  <c r="BE119" i="1"/>
  <c r="BF119" i="1"/>
  <c r="BG119" i="1"/>
  <c r="BH119" i="1"/>
  <c r="BI119" i="1"/>
  <c r="BJ119" i="1"/>
  <c r="B120" i="1"/>
  <c r="I120" i="1"/>
  <c r="AB120" i="1"/>
  <c r="AH120" i="1"/>
  <c r="AI120" i="1"/>
  <c r="AJ120" i="1"/>
  <c r="AN120" i="1"/>
  <c r="AO120" i="1"/>
  <c r="AX120" i="1"/>
  <c r="AY120" i="1"/>
  <c r="AZ120" i="1"/>
  <c r="BA120" i="1"/>
  <c r="BB120" i="1"/>
  <c r="BE120" i="1"/>
  <c r="BF120" i="1"/>
  <c r="BG120" i="1"/>
  <c r="BH120" i="1"/>
  <c r="BI120" i="1"/>
  <c r="BJ120" i="1"/>
  <c r="B121" i="1"/>
  <c r="I121" i="1"/>
  <c r="AB121" i="1"/>
  <c r="AH121" i="1"/>
  <c r="AI121" i="1"/>
  <c r="AJ121" i="1"/>
  <c r="AN121" i="1"/>
  <c r="AO121" i="1"/>
  <c r="AX121" i="1"/>
  <c r="AY121" i="1"/>
  <c r="AZ121" i="1"/>
  <c r="BA121" i="1"/>
  <c r="BB121" i="1"/>
  <c r="BE121" i="1"/>
  <c r="BF121" i="1"/>
  <c r="BG121" i="1"/>
  <c r="BH121" i="1"/>
  <c r="BI121" i="1"/>
  <c r="BJ121" i="1"/>
  <c r="B122" i="1"/>
  <c r="I122" i="1"/>
  <c r="AB122" i="1"/>
  <c r="AH122" i="1"/>
  <c r="AI122" i="1"/>
  <c r="AJ122" i="1"/>
  <c r="AN122" i="1"/>
  <c r="AO122" i="1"/>
  <c r="AX122" i="1"/>
  <c r="AY122" i="1"/>
  <c r="AZ122" i="1"/>
  <c r="BA122" i="1"/>
  <c r="BB122" i="1"/>
  <c r="BE122" i="1"/>
  <c r="BF122" i="1"/>
  <c r="BG122" i="1"/>
  <c r="BH122" i="1"/>
  <c r="BI122" i="1"/>
  <c r="BJ122" i="1"/>
  <c r="B123" i="1"/>
  <c r="I123" i="1"/>
  <c r="AB123" i="1"/>
  <c r="AH123" i="1"/>
  <c r="AI123" i="1"/>
  <c r="AJ123" i="1"/>
  <c r="AN123" i="1"/>
  <c r="AO123" i="1"/>
  <c r="AX123" i="1"/>
  <c r="AY123" i="1"/>
  <c r="AZ123" i="1"/>
  <c r="BA123" i="1"/>
  <c r="BB123" i="1"/>
  <c r="BE123" i="1"/>
  <c r="BF123" i="1"/>
  <c r="BG123" i="1"/>
  <c r="BH123" i="1"/>
  <c r="BI123" i="1"/>
  <c r="BJ123" i="1"/>
  <c r="B124" i="1"/>
  <c r="I124" i="1"/>
  <c r="AB124" i="1"/>
  <c r="AH124" i="1"/>
  <c r="AI124" i="1"/>
  <c r="AJ124" i="1"/>
  <c r="AN124" i="1"/>
  <c r="AO124" i="1"/>
  <c r="AX124" i="1"/>
  <c r="AY124" i="1"/>
  <c r="AZ124" i="1"/>
  <c r="BA124" i="1"/>
  <c r="BB124" i="1"/>
  <c r="BE124" i="1"/>
  <c r="BF124" i="1"/>
  <c r="BG124" i="1"/>
  <c r="BH124" i="1"/>
  <c r="BI124" i="1"/>
  <c r="BJ124" i="1"/>
  <c r="B125" i="1"/>
  <c r="I125" i="1"/>
  <c r="AB125" i="1"/>
  <c r="AH125" i="1"/>
  <c r="AI125" i="1"/>
  <c r="AJ125" i="1"/>
  <c r="AN125" i="1"/>
  <c r="AO125" i="1"/>
  <c r="AX125" i="1"/>
  <c r="AY125" i="1"/>
  <c r="AZ125" i="1"/>
  <c r="BA125" i="1"/>
  <c r="BB125" i="1"/>
  <c r="BE125" i="1"/>
  <c r="BF125" i="1"/>
  <c r="BG125" i="1"/>
  <c r="BH125" i="1"/>
  <c r="BI125" i="1"/>
  <c r="BJ125" i="1"/>
  <c r="B126" i="1"/>
  <c r="I126" i="1"/>
  <c r="AB126" i="1"/>
  <c r="AH126" i="1"/>
  <c r="AI126" i="1"/>
  <c r="AJ126" i="1"/>
  <c r="AN126" i="1"/>
  <c r="AO126" i="1"/>
  <c r="AX126" i="1"/>
  <c r="AY126" i="1"/>
  <c r="AZ126" i="1"/>
  <c r="BA126" i="1"/>
  <c r="BB126" i="1"/>
  <c r="BE126" i="1"/>
  <c r="BF126" i="1"/>
  <c r="BG126" i="1"/>
  <c r="BH126" i="1"/>
  <c r="BI126" i="1"/>
  <c r="BJ126" i="1"/>
  <c r="B127" i="1"/>
  <c r="I127" i="1"/>
  <c r="AB127" i="1"/>
  <c r="AH127" i="1"/>
  <c r="AI127" i="1"/>
  <c r="AJ127" i="1"/>
  <c r="AN127" i="1"/>
  <c r="AO127" i="1"/>
  <c r="AX127" i="1"/>
  <c r="AY127" i="1"/>
  <c r="AZ127" i="1"/>
  <c r="BA127" i="1"/>
  <c r="BB127" i="1"/>
  <c r="BE127" i="1"/>
  <c r="BF127" i="1"/>
  <c r="BG127" i="1"/>
  <c r="BH127" i="1"/>
  <c r="BI127" i="1"/>
  <c r="BJ127" i="1"/>
  <c r="B128" i="1"/>
  <c r="I128" i="1"/>
  <c r="AB128" i="1"/>
  <c r="AH128" i="1"/>
  <c r="AI128" i="1"/>
  <c r="AJ128" i="1"/>
  <c r="AN128" i="1"/>
  <c r="AO128" i="1"/>
  <c r="AX128" i="1"/>
  <c r="AY128" i="1"/>
  <c r="AZ128" i="1"/>
  <c r="BA128" i="1"/>
  <c r="BB128" i="1"/>
  <c r="BE128" i="1"/>
  <c r="BF128" i="1"/>
  <c r="BG128" i="1"/>
  <c r="BH128" i="1"/>
  <c r="BI128" i="1"/>
  <c r="BJ128" i="1"/>
  <c r="B129" i="1"/>
  <c r="I129" i="1"/>
  <c r="AB129" i="1"/>
  <c r="AH129" i="1"/>
  <c r="AI129" i="1"/>
  <c r="AJ129" i="1"/>
  <c r="AN129" i="1"/>
  <c r="AO129" i="1"/>
  <c r="AX129" i="1"/>
  <c r="AY129" i="1"/>
  <c r="AZ129" i="1"/>
  <c r="BA129" i="1"/>
  <c r="BB129" i="1"/>
  <c r="BE129" i="1"/>
  <c r="BF129" i="1"/>
  <c r="BG129" i="1"/>
  <c r="BH129" i="1"/>
  <c r="BI129" i="1"/>
  <c r="BJ129" i="1"/>
  <c r="B130" i="1"/>
  <c r="I130" i="1"/>
  <c r="AB130" i="1"/>
  <c r="AH130" i="1"/>
  <c r="AI130" i="1"/>
  <c r="AJ130" i="1"/>
  <c r="AN130" i="1"/>
  <c r="AO130" i="1"/>
  <c r="AX130" i="1"/>
  <c r="AY130" i="1"/>
  <c r="AZ130" i="1"/>
  <c r="BA130" i="1"/>
  <c r="BB130" i="1"/>
  <c r="BE130" i="1"/>
  <c r="BF130" i="1"/>
  <c r="BG130" i="1"/>
  <c r="BH130" i="1"/>
  <c r="BI130" i="1"/>
  <c r="BJ130" i="1"/>
  <c r="B131" i="1"/>
  <c r="I131" i="1"/>
  <c r="AB131" i="1"/>
  <c r="AH131" i="1"/>
  <c r="AI131" i="1"/>
  <c r="AJ131" i="1"/>
  <c r="AN131" i="1"/>
  <c r="AO131" i="1"/>
  <c r="AX131" i="1"/>
  <c r="AY131" i="1"/>
  <c r="AZ131" i="1"/>
  <c r="BA131" i="1"/>
  <c r="BB131" i="1"/>
  <c r="BE131" i="1"/>
  <c r="BF131" i="1"/>
  <c r="BG131" i="1"/>
  <c r="BH131" i="1"/>
  <c r="BI131" i="1"/>
  <c r="BJ131" i="1"/>
  <c r="B132" i="1"/>
  <c r="I132" i="1"/>
  <c r="AB132" i="1"/>
  <c r="AH132" i="1"/>
  <c r="AI132" i="1"/>
  <c r="AJ132" i="1"/>
  <c r="AN132" i="1"/>
  <c r="AO132" i="1"/>
  <c r="AX132" i="1"/>
  <c r="AY132" i="1"/>
  <c r="AZ132" i="1"/>
  <c r="BA132" i="1"/>
  <c r="BB132" i="1"/>
  <c r="BE132" i="1"/>
  <c r="BF132" i="1"/>
  <c r="BG132" i="1"/>
  <c r="BH132" i="1"/>
  <c r="BI132" i="1"/>
  <c r="BJ132" i="1"/>
  <c r="B133" i="1"/>
  <c r="I133" i="1"/>
  <c r="AB133" i="1"/>
  <c r="AH133" i="1"/>
  <c r="AI133" i="1"/>
  <c r="AJ133" i="1"/>
  <c r="AN133" i="1"/>
  <c r="AO133" i="1"/>
  <c r="AX133" i="1"/>
  <c r="AY133" i="1"/>
  <c r="AZ133" i="1"/>
  <c r="BA133" i="1"/>
  <c r="BB133" i="1"/>
  <c r="BE133" i="1"/>
  <c r="BF133" i="1"/>
  <c r="BG133" i="1"/>
  <c r="BH133" i="1"/>
  <c r="BI133" i="1"/>
  <c r="BJ133" i="1"/>
  <c r="B134" i="1"/>
  <c r="I134" i="1"/>
  <c r="AB134" i="1"/>
  <c r="AH134" i="1"/>
  <c r="AI134" i="1"/>
  <c r="AJ134" i="1"/>
  <c r="AN134" i="1"/>
  <c r="AO134" i="1"/>
  <c r="AX134" i="1"/>
  <c r="AY134" i="1"/>
  <c r="AZ134" i="1"/>
  <c r="BA134" i="1"/>
  <c r="BB134" i="1"/>
  <c r="BE134" i="1"/>
  <c r="BF134" i="1"/>
  <c r="BG134" i="1"/>
  <c r="BH134" i="1"/>
  <c r="BI134" i="1"/>
  <c r="BJ134" i="1"/>
  <c r="B135" i="1"/>
  <c r="I135" i="1"/>
  <c r="AB135" i="1"/>
  <c r="AH135" i="1"/>
  <c r="AI135" i="1"/>
  <c r="AJ135" i="1"/>
  <c r="AN135" i="1"/>
  <c r="AO135" i="1"/>
  <c r="AX135" i="1"/>
  <c r="AY135" i="1"/>
  <c r="AZ135" i="1"/>
  <c r="BA135" i="1"/>
  <c r="BB135" i="1"/>
  <c r="BE135" i="1"/>
  <c r="BF135" i="1"/>
  <c r="BG135" i="1"/>
  <c r="BH135" i="1"/>
  <c r="BI135" i="1"/>
  <c r="BJ135" i="1"/>
  <c r="B136" i="1"/>
  <c r="I136" i="1"/>
  <c r="AB136" i="1"/>
  <c r="AH136" i="1"/>
  <c r="AI136" i="1"/>
  <c r="AJ136" i="1"/>
  <c r="AN136" i="1"/>
  <c r="AO136" i="1"/>
  <c r="AX136" i="1"/>
  <c r="AY136" i="1"/>
  <c r="AZ136" i="1"/>
  <c r="BA136" i="1"/>
  <c r="BB136" i="1"/>
  <c r="BE136" i="1"/>
  <c r="BF136" i="1"/>
  <c r="BG136" i="1"/>
  <c r="BH136" i="1"/>
  <c r="BI136" i="1"/>
  <c r="BJ136" i="1"/>
  <c r="B137" i="1"/>
  <c r="I137" i="1"/>
  <c r="AB137" i="1"/>
  <c r="AH137" i="1"/>
  <c r="AI137" i="1"/>
  <c r="AJ137" i="1"/>
  <c r="AN137" i="1"/>
  <c r="AO137" i="1"/>
  <c r="AX137" i="1"/>
  <c r="AY137" i="1"/>
  <c r="AZ137" i="1"/>
  <c r="BA137" i="1"/>
  <c r="BB137" i="1"/>
  <c r="BE137" i="1"/>
  <c r="BF137" i="1"/>
  <c r="BG137" i="1"/>
  <c r="BH137" i="1"/>
  <c r="BI137" i="1"/>
  <c r="BJ137" i="1"/>
  <c r="B138" i="1"/>
  <c r="I138" i="1"/>
  <c r="AB138" i="1"/>
  <c r="AH138" i="1"/>
  <c r="AI138" i="1"/>
  <c r="AJ138" i="1"/>
  <c r="AN138" i="1"/>
  <c r="AO138" i="1"/>
  <c r="AX138" i="1"/>
  <c r="AY138" i="1"/>
  <c r="AZ138" i="1"/>
  <c r="BA138" i="1"/>
  <c r="BB138" i="1"/>
  <c r="BE138" i="1"/>
  <c r="BF138" i="1"/>
  <c r="BG138" i="1"/>
  <c r="BH138" i="1"/>
  <c r="BI138" i="1"/>
  <c r="BJ138" i="1"/>
  <c r="B139" i="1"/>
  <c r="I139" i="1"/>
  <c r="AB139" i="1"/>
  <c r="AH139" i="1"/>
  <c r="AI139" i="1"/>
  <c r="AJ139" i="1"/>
  <c r="AN139" i="1"/>
  <c r="AO139" i="1"/>
  <c r="AX139" i="1"/>
  <c r="AY139" i="1"/>
  <c r="AZ139" i="1"/>
  <c r="BA139" i="1"/>
  <c r="BB139" i="1"/>
  <c r="BE139" i="1"/>
  <c r="BF139" i="1"/>
  <c r="BG139" i="1"/>
  <c r="BH139" i="1"/>
  <c r="BI139" i="1"/>
  <c r="BJ139" i="1"/>
  <c r="B140" i="1"/>
  <c r="I140" i="1"/>
  <c r="AB140" i="1"/>
  <c r="AH140" i="1"/>
  <c r="AI140" i="1"/>
  <c r="AJ140" i="1"/>
  <c r="AN140" i="1"/>
  <c r="AO140" i="1"/>
  <c r="AX140" i="1"/>
  <c r="AY140" i="1"/>
  <c r="AZ140" i="1"/>
  <c r="BA140" i="1"/>
  <c r="BB140" i="1"/>
  <c r="BE140" i="1"/>
  <c r="BF140" i="1"/>
  <c r="BG140" i="1"/>
  <c r="BH140" i="1"/>
  <c r="BI140" i="1"/>
  <c r="BJ140" i="1"/>
  <c r="B141" i="1"/>
  <c r="I141" i="1"/>
  <c r="AB141" i="1"/>
  <c r="AH141" i="1"/>
  <c r="AI141" i="1"/>
  <c r="AJ141" i="1"/>
  <c r="AN141" i="1"/>
  <c r="AO141" i="1"/>
  <c r="AX141" i="1"/>
  <c r="AY141" i="1"/>
  <c r="AZ141" i="1"/>
  <c r="BA141" i="1"/>
  <c r="BB141" i="1"/>
  <c r="BE141" i="1"/>
  <c r="BF141" i="1"/>
  <c r="BG141" i="1"/>
  <c r="BH141" i="1"/>
  <c r="BI141" i="1"/>
  <c r="BJ141" i="1"/>
  <c r="B142" i="1"/>
  <c r="I142" i="1"/>
  <c r="AB142" i="1"/>
  <c r="AH142" i="1"/>
  <c r="AI142" i="1"/>
  <c r="AJ142" i="1"/>
  <c r="AN142" i="1"/>
  <c r="AO142" i="1"/>
  <c r="AX142" i="1"/>
  <c r="AY142" i="1"/>
  <c r="AZ142" i="1"/>
  <c r="BA142" i="1"/>
  <c r="BB142" i="1"/>
  <c r="BE142" i="1"/>
  <c r="BF142" i="1"/>
  <c r="BG142" i="1"/>
  <c r="BH142" i="1"/>
  <c r="BI142" i="1"/>
  <c r="BJ142" i="1"/>
  <c r="B143" i="1"/>
  <c r="I143" i="1"/>
  <c r="AB143" i="1"/>
  <c r="AH143" i="1"/>
  <c r="AI143" i="1"/>
  <c r="AJ143" i="1"/>
  <c r="AN143" i="1"/>
  <c r="AO143" i="1"/>
  <c r="AX143" i="1"/>
  <c r="AY143" i="1"/>
  <c r="AZ143" i="1"/>
  <c r="BA143" i="1"/>
  <c r="BB143" i="1"/>
  <c r="BE143" i="1"/>
  <c r="BF143" i="1"/>
  <c r="BG143" i="1"/>
  <c r="BH143" i="1"/>
  <c r="BI143" i="1"/>
  <c r="BJ143" i="1"/>
  <c r="B144" i="1"/>
  <c r="I144" i="1"/>
  <c r="AB144" i="1"/>
  <c r="AH144" i="1"/>
  <c r="AI144" i="1"/>
  <c r="AJ144" i="1"/>
  <c r="AN144" i="1"/>
  <c r="AO144" i="1"/>
  <c r="AX144" i="1"/>
  <c r="AY144" i="1"/>
  <c r="AZ144" i="1"/>
  <c r="BA144" i="1"/>
  <c r="BB144" i="1"/>
  <c r="BE144" i="1"/>
  <c r="BF144" i="1"/>
  <c r="BG144" i="1"/>
  <c r="BH144" i="1"/>
  <c r="BI144" i="1"/>
  <c r="BJ144" i="1"/>
  <c r="B145" i="1"/>
  <c r="I145" i="1"/>
  <c r="AB145" i="1"/>
  <c r="AH145" i="1"/>
  <c r="AI145" i="1"/>
  <c r="AJ145" i="1"/>
  <c r="AN145" i="1"/>
  <c r="AO145" i="1"/>
  <c r="AX145" i="1"/>
  <c r="AY145" i="1"/>
  <c r="AZ145" i="1"/>
  <c r="BA145" i="1"/>
  <c r="BB145" i="1"/>
  <c r="BE145" i="1"/>
  <c r="BF145" i="1"/>
  <c r="BG145" i="1"/>
  <c r="BH145" i="1"/>
  <c r="BI145" i="1"/>
  <c r="BJ145" i="1"/>
  <c r="B146" i="1"/>
  <c r="I146" i="1"/>
  <c r="AB146" i="1"/>
  <c r="AH146" i="1"/>
  <c r="AI146" i="1"/>
  <c r="AJ146" i="1"/>
  <c r="AN146" i="1"/>
  <c r="AO146" i="1"/>
  <c r="AX146" i="1"/>
  <c r="AY146" i="1"/>
  <c r="AZ146" i="1"/>
  <c r="BA146" i="1"/>
  <c r="BB146" i="1"/>
  <c r="BE146" i="1"/>
  <c r="BF146" i="1"/>
  <c r="BG146" i="1"/>
  <c r="BH146" i="1"/>
  <c r="BI146" i="1"/>
  <c r="BJ146" i="1"/>
  <c r="B147" i="1"/>
  <c r="I147" i="1"/>
  <c r="AB147" i="1"/>
  <c r="AH147" i="1"/>
  <c r="AI147" i="1"/>
  <c r="AJ147" i="1"/>
  <c r="AN147" i="1"/>
  <c r="AO147" i="1"/>
  <c r="AX147" i="1"/>
  <c r="AY147" i="1"/>
  <c r="AZ147" i="1"/>
  <c r="BA147" i="1"/>
  <c r="BB147" i="1"/>
  <c r="BE147" i="1"/>
  <c r="BF147" i="1"/>
  <c r="BG147" i="1"/>
  <c r="BH147" i="1"/>
  <c r="BI147" i="1"/>
  <c r="BJ147" i="1"/>
  <c r="B148" i="1"/>
  <c r="I148" i="1"/>
  <c r="AB148" i="1"/>
  <c r="AH148" i="1"/>
  <c r="AI148" i="1"/>
  <c r="AJ148" i="1"/>
  <c r="AN148" i="1"/>
  <c r="AO148" i="1"/>
  <c r="AX148" i="1"/>
  <c r="AY148" i="1"/>
  <c r="AZ148" i="1"/>
  <c r="BA148" i="1"/>
  <c r="BB148" i="1"/>
  <c r="BE148" i="1"/>
  <c r="BF148" i="1"/>
  <c r="BG148" i="1"/>
  <c r="BH148" i="1"/>
  <c r="BI148" i="1"/>
  <c r="BJ148" i="1"/>
  <c r="B149" i="1"/>
  <c r="I149" i="1"/>
  <c r="AB149" i="1"/>
  <c r="AH149" i="1"/>
  <c r="AI149" i="1"/>
  <c r="AJ149" i="1"/>
  <c r="AN149" i="1"/>
  <c r="AO149" i="1"/>
  <c r="AX149" i="1"/>
  <c r="AY149" i="1"/>
  <c r="AZ149" i="1"/>
  <c r="BA149" i="1"/>
  <c r="BB149" i="1"/>
  <c r="BE149" i="1"/>
  <c r="BF149" i="1"/>
  <c r="BG149" i="1"/>
  <c r="BH149" i="1"/>
  <c r="BI149" i="1"/>
  <c r="BJ149" i="1"/>
  <c r="B150" i="1"/>
  <c r="I150" i="1"/>
  <c r="AB150" i="1"/>
  <c r="AH150" i="1"/>
  <c r="AI150" i="1"/>
  <c r="AJ150" i="1"/>
  <c r="AN150" i="1"/>
  <c r="AO150" i="1"/>
  <c r="AX150" i="1"/>
  <c r="AY150" i="1"/>
  <c r="AZ150" i="1"/>
  <c r="BA150" i="1"/>
  <c r="BB150" i="1"/>
  <c r="BE150" i="1"/>
  <c r="BF150" i="1"/>
  <c r="BG150" i="1"/>
  <c r="BH150" i="1"/>
  <c r="BI150" i="1"/>
  <c r="BJ150" i="1"/>
  <c r="B151" i="1"/>
  <c r="I151" i="1"/>
  <c r="AB151" i="1"/>
  <c r="AH151" i="1"/>
  <c r="AI151" i="1"/>
  <c r="AJ151" i="1"/>
  <c r="AN151" i="1"/>
  <c r="AO151" i="1"/>
  <c r="AX151" i="1"/>
  <c r="AY151" i="1"/>
  <c r="AZ151" i="1"/>
  <c r="BA151" i="1"/>
  <c r="BB151" i="1"/>
  <c r="BE151" i="1"/>
  <c r="BF151" i="1"/>
  <c r="BG151" i="1"/>
  <c r="BH151" i="1"/>
  <c r="BI151" i="1"/>
  <c r="BJ151" i="1"/>
  <c r="B152" i="1"/>
  <c r="I152" i="1"/>
  <c r="AB152" i="1"/>
  <c r="AH152" i="1"/>
  <c r="AI152" i="1"/>
  <c r="AJ152" i="1"/>
  <c r="AN152" i="1"/>
  <c r="AO152" i="1"/>
  <c r="AX152" i="1"/>
  <c r="AY152" i="1"/>
  <c r="AZ152" i="1"/>
  <c r="BA152" i="1"/>
  <c r="BB152" i="1"/>
  <c r="BE152" i="1"/>
  <c r="BF152" i="1"/>
  <c r="BG152" i="1"/>
  <c r="BH152" i="1"/>
  <c r="BI152" i="1"/>
  <c r="BJ152" i="1"/>
  <c r="B153" i="1"/>
  <c r="I153" i="1"/>
  <c r="AB153" i="1"/>
  <c r="AH153" i="1"/>
  <c r="AI153" i="1"/>
  <c r="AJ153" i="1"/>
  <c r="AN153" i="1"/>
  <c r="AO153" i="1"/>
  <c r="AX153" i="1"/>
  <c r="AY153" i="1"/>
  <c r="AZ153" i="1"/>
  <c r="BA153" i="1"/>
  <c r="BB153" i="1"/>
  <c r="BE153" i="1"/>
  <c r="BF153" i="1"/>
  <c r="BG153" i="1"/>
  <c r="BH153" i="1"/>
  <c r="BI153" i="1"/>
  <c r="BJ153" i="1"/>
  <c r="B154" i="1"/>
  <c r="I154" i="1"/>
  <c r="AB154" i="1"/>
  <c r="AH154" i="1"/>
  <c r="AI154" i="1"/>
  <c r="AJ154" i="1"/>
  <c r="AN154" i="1"/>
  <c r="AO154" i="1"/>
  <c r="AX154" i="1"/>
  <c r="AY154" i="1"/>
  <c r="AZ154" i="1"/>
  <c r="BA154" i="1"/>
  <c r="BB154" i="1"/>
  <c r="BE154" i="1"/>
  <c r="BF154" i="1"/>
  <c r="BG154" i="1"/>
  <c r="BH154" i="1"/>
  <c r="BI154" i="1"/>
  <c r="BJ154" i="1"/>
  <c r="B155" i="1"/>
  <c r="I155" i="1"/>
  <c r="AB155" i="1"/>
  <c r="AH155" i="1"/>
  <c r="AI155" i="1"/>
  <c r="AJ155" i="1"/>
  <c r="AN155" i="1"/>
  <c r="AO155" i="1"/>
  <c r="AX155" i="1"/>
  <c r="AY155" i="1"/>
  <c r="AZ155" i="1"/>
  <c r="BA155" i="1"/>
  <c r="BB155" i="1"/>
  <c r="BE155" i="1"/>
  <c r="BF155" i="1"/>
  <c r="BG155" i="1"/>
  <c r="BH155" i="1"/>
  <c r="BI155" i="1"/>
  <c r="BJ155" i="1"/>
  <c r="B156" i="1"/>
  <c r="I156" i="1"/>
  <c r="AB156" i="1"/>
  <c r="AH156" i="1"/>
  <c r="AI156" i="1"/>
  <c r="AJ156" i="1"/>
  <c r="AN156" i="1"/>
  <c r="AO156" i="1"/>
  <c r="AX156" i="1"/>
  <c r="AY156" i="1"/>
  <c r="AZ156" i="1"/>
  <c r="BA156" i="1"/>
  <c r="BB156" i="1"/>
  <c r="BE156" i="1"/>
  <c r="BF156" i="1"/>
  <c r="BG156" i="1"/>
  <c r="BH156" i="1"/>
  <c r="BI156" i="1"/>
  <c r="BJ156" i="1"/>
  <c r="B157" i="1"/>
  <c r="I157" i="1"/>
  <c r="AB157" i="1"/>
  <c r="AH157" i="1"/>
  <c r="AI157" i="1"/>
  <c r="AJ157" i="1"/>
  <c r="AN157" i="1"/>
  <c r="AO157" i="1"/>
  <c r="AX157" i="1"/>
  <c r="AY157" i="1"/>
  <c r="AZ157" i="1"/>
  <c r="BA157" i="1"/>
  <c r="BB157" i="1"/>
  <c r="BE157" i="1"/>
  <c r="BF157" i="1"/>
  <c r="BG157" i="1"/>
  <c r="BH157" i="1"/>
  <c r="BI157" i="1"/>
  <c r="BJ157" i="1"/>
  <c r="B158" i="1"/>
  <c r="I158" i="1"/>
  <c r="AB158" i="1"/>
  <c r="AH158" i="1"/>
  <c r="AI158" i="1"/>
  <c r="AJ158" i="1"/>
  <c r="AN158" i="1"/>
  <c r="AO158" i="1"/>
  <c r="AX158" i="1"/>
  <c r="AY158" i="1"/>
  <c r="AZ158" i="1"/>
  <c r="BA158" i="1"/>
  <c r="BB158" i="1"/>
  <c r="BE158" i="1"/>
  <c r="BF158" i="1"/>
  <c r="BG158" i="1"/>
  <c r="BH158" i="1"/>
  <c r="BI158" i="1"/>
  <c r="BJ158" i="1"/>
  <c r="B159" i="1"/>
  <c r="I159" i="1"/>
  <c r="AB159" i="1"/>
  <c r="AH159" i="1"/>
  <c r="AI159" i="1"/>
  <c r="AJ159" i="1"/>
  <c r="AN159" i="1"/>
  <c r="AO159" i="1"/>
  <c r="AX159" i="1"/>
  <c r="AY159" i="1"/>
  <c r="AZ159" i="1"/>
  <c r="BA159" i="1"/>
  <c r="BB159" i="1"/>
  <c r="BE159" i="1"/>
  <c r="BF159" i="1"/>
  <c r="BG159" i="1"/>
  <c r="BH159" i="1"/>
  <c r="BI159" i="1"/>
  <c r="BJ159" i="1"/>
  <c r="B160" i="1"/>
  <c r="I160" i="1"/>
  <c r="AB160" i="1"/>
  <c r="AH160" i="1"/>
  <c r="AI160" i="1"/>
  <c r="AJ160" i="1"/>
  <c r="AN160" i="1"/>
  <c r="AO160" i="1"/>
  <c r="AX160" i="1"/>
  <c r="AY160" i="1"/>
  <c r="AZ160" i="1"/>
  <c r="BA160" i="1"/>
  <c r="BB160" i="1"/>
  <c r="BE160" i="1"/>
  <c r="BF160" i="1"/>
  <c r="BG160" i="1"/>
  <c r="BH160" i="1"/>
  <c r="BI160" i="1"/>
  <c r="BJ160" i="1"/>
  <c r="B161" i="1"/>
  <c r="I161" i="1"/>
  <c r="AB161" i="1"/>
  <c r="AH161" i="1"/>
  <c r="AI161" i="1"/>
  <c r="AJ161" i="1"/>
  <c r="AN161" i="1"/>
  <c r="AO161" i="1"/>
  <c r="AX161" i="1"/>
  <c r="AY161" i="1"/>
  <c r="AZ161" i="1"/>
  <c r="BA161" i="1"/>
  <c r="BB161" i="1"/>
  <c r="BE161" i="1"/>
  <c r="BF161" i="1"/>
  <c r="BG161" i="1"/>
  <c r="BH161" i="1"/>
  <c r="BI161" i="1"/>
  <c r="BJ161" i="1"/>
  <c r="B162" i="1"/>
  <c r="I162" i="1"/>
  <c r="AB162" i="1"/>
  <c r="AH162" i="1"/>
  <c r="AI162" i="1"/>
  <c r="AJ162" i="1"/>
  <c r="AN162" i="1"/>
  <c r="AO162" i="1"/>
  <c r="AX162" i="1"/>
  <c r="AY162" i="1"/>
  <c r="AZ162" i="1"/>
  <c r="BA162" i="1"/>
  <c r="BB162" i="1"/>
  <c r="BE162" i="1"/>
  <c r="BF162" i="1"/>
  <c r="BG162" i="1"/>
  <c r="BH162" i="1"/>
  <c r="BI162" i="1"/>
  <c r="BJ162" i="1"/>
  <c r="B163" i="1"/>
  <c r="I163" i="1"/>
  <c r="AB163" i="1"/>
  <c r="AH163" i="1"/>
  <c r="AI163" i="1"/>
  <c r="AJ163" i="1"/>
  <c r="AN163" i="1"/>
  <c r="AO163" i="1"/>
  <c r="AX163" i="1"/>
  <c r="AY163" i="1"/>
  <c r="AZ163" i="1"/>
  <c r="BA163" i="1"/>
  <c r="BB163" i="1"/>
  <c r="BE163" i="1"/>
  <c r="BF163" i="1"/>
  <c r="BG163" i="1"/>
  <c r="BH163" i="1"/>
  <c r="BI163" i="1"/>
  <c r="BJ163" i="1"/>
  <c r="B164" i="1"/>
  <c r="I164" i="1"/>
  <c r="AB164" i="1"/>
  <c r="AH164" i="1"/>
  <c r="AI164" i="1"/>
  <c r="AJ164" i="1"/>
  <c r="AN164" i="1"/>
  <c r="AO164" i="1"/>
  <c r="AX164" i="1"/>
  <c r="AY164" i="1"/>
  <c r="AZ164" i="1"/>
  <c r="BA164" i="1"/>
  <c r="BB164" i="1"/>
  <c r="BE164" i="1"/>
  <c r="BF164" i="1"/>
  <c r="BG164" i="1"/>
  <c r="BH164" i="1"/>
  <c r="BI164" i="1"/>
  <c r="BJ164" i="1"/>
  <c r="B165" i="1"/>
  <c r="I165" i="1"/>
  <c r="AB165" i="1"/>
  <c r="AH165" i="1"/>
  <c r="AI165" i="1"/>
  <c r="AJ165" i="1"/>
  <c r="AN165" i="1"/>
  <c r="AO165" i="1"/>
  <c r="AX165" i="1"/>
  <c r="AY165" i="1"/>
  <c r="AZ165" i="1"/>
  <c r="BA165" i="1"/>
  <c r="BB165" i="1"/>
  <c r="BE165" i="1"/>
  <c r="BF165" i="1"/>
  <c r="BG165" i="1"/>
  <c r="BH165" i="1"/>
  <c r="BI165" i="1"/>
  <c r="BJ165" i="1"/>
  <c r="B166" i="1"/>
  <c r="I166" i="1"/>
  <c r="AB166" i="1"/>
  <c r="AH166" i="1"/>
  <c r="AI166" i="1"/>
  <c r="AJ166" i="1"/>
  <c r="AN166" i="1"/>
  <c r="AO166" i="1"/>
  <c r="AX166" i="1"/>
  <c r="AY166" i="1"/>
  <c r="AZ166" i="1"/>
  <c r="BA166" i="1"/>
  <c r="BB166" i="1"/>
  <c r="BE166" i="1"/>
  <c r="BF166" i="1"/>
  <c r="BG166" i="1"/>
  <c r="BH166" i="1"/>
  <c r="BI166" i="1"/>
  <c r="BJ166" i="1"/>
  <c r="B167" i="1"/>
  <c r="I167" i="1"/>
  <c r="AB167" i="1"/>
  <c r="AH167" i="1"/>
  <c r="AI167" i="1"/>
  <c r="AJ167" i="1"/>
  <c r="AN167" i="1"/>
  <c r="AO167" i="1"/>
  <c r="AX167" i="1"/>
  <c r="AY167" i="1"/>
  <c r="AZ167" i="1"/>
  <c r="BA167" i="1"/>
  <c r="BB167" i="1"/>
  <c r="BE167" i="1"/>
  <c r="BF167" i="1"/>
  <c r="BG167" i="1"/>
  <c r="BH167" i="1"/>
  <c r="BI167" i="1"/>
  <c r="BJ167" i="1"/>
  <c r="B168" i="1"/>
  <c r="I168" i="1"/>
  <c r="AB168" i="1"/>
  <c r="AH168" i="1"/>
  <c r="AI168" i="1"/>
  <c r="AJ168" i="1"/>
  <c r="AN168" i="1"/>
  <c r="AO168" i="1"/>
  <c r="AX168" i="1"/>
  <c r="AY168" i="1"/>
  <c r="AZ168" i="1"/>
  <c r="BA168" i="1"/>
  <c r="BB168" i="1"/>
  <c r="BE168" i="1"/>
  <c r="BF168" i="1"/>
  <c r="BG168" i="1"/>
  <c r="BH168" i="1"/>
  <c r="BI168" i="1"/>
  <c r="BJ168" i="1"/>
  <c r="B169" i="1"/>
  <c r="I169" i="1"/>
  <c r="AB169" i="1"/>
  <c r="AH169" i="1"/>
  <c r="AI169" i="1"/>
  <c r="AJ169" i="1"/>
  <c r="AN169" i="1"/>
  <c r="AO169" i="1"/>
  <c r="AX169" i="1"/>
  <c r="AY169" i="1"/>
  <c r="AZ169" i="1"/>
  <c r="BA169" i="1"/>
  <c r="BB169" i="1"/>
  <c r="BE169" i="1"/>
  <c r="BF169" i="1"/>
  <c r="BG169" i="1"/>
  <c r="BH169" i="1"/>
  <c r="BI169" i="1"/>
  <c r="BJ169" i="1"/>
  <c r="B170" i="1"/>
  <c r="I170" i="1"/>
  <c r="AB170" i="1"/>
  <c r="AH170" i="1"/>
  <c r="AI170" i="1"/>
  <c r="AJ170" i="1"/>
  <c r="AN170" i="1"/>
  <c r="AO170" i="1"/>
  <c r="AX170" i="1"/>
  <c r="AY170" i="1"/>
  <c r="AZ170" i="1"/>
  <c r="BA170" i="1"/>
  <c r="BB170" i="1"/>
  <c r="BE170" i="1"/>
  <c r="BF170" i="1"/>
  <c r="BG170" i="1"/>
  <c r="BH170" i="1"/>
  <c r="BI170" i="1"/>
  <c r="BJ170" i="1"/>
  <c r="B171" i="1"/>
  <c r="I171" i="1"/>
  <c r="AB171" i="1"/>
  <c r="AH171" i="1"/>
  <c r="AI171" i="1"/>
  <c r="AJ171" i="1"/>
  <c r="AN171" i="1"/>
  <c r="AO171" i="1"/>
  <c r="AX171" i="1"/>
  <c r="AY171" i="1"/>
  <c r="AZ171" i="1"/>
  <c r="BA171" i="1"/>
  <c r="BB171" i="1"/>
  <c r="BE171" i="1"/>
  <c r="BF171" i="1"/>
  <c r="BG171" i="1"/>
  <c r="BH171" i="1"/>
  <c r="BI171" i="1"/>
  <c r="BJ171" i="1"/>
  <c r="B172" i="1"/>
  <c r="I172" i="1"/>
  <c r="AB172" i="1"/>
  <c r="AH172" i="1"/>
  <c r="AI172" i="1"/>
  <c r="AJ172" i="1"/>
  <c r="AN172" i="1"/>
  <c r="AO172" i="1"/>
  <c r="AX172" i="1"/>
  <c r="AY172" i="1"/>
  <c r="AZ172" i="1"/>
  <c r="BA172" i="1"/>
  <c r="BB172" i="1"/>
  <c r="BE172" i="1"/>
  <c r="BF172" i="1"/>
  <c r="BG172" i="1"/>
  <c r="BH172" i="1"/>
  <c r="BI172" i="1"/>
  <c r="BJ172" i="1"/>
  <c r="B173" i="1"/>
  <c r="I173" i="1"/>
  <c r="AB173" i="1"/>
  <c r="AH173" i="1"/>
  <c r="AI173" i="1"/>
  <c r="AJ173" i="1"/>
  <c r="AN173" i="1"/>
  <c r="AO173" i="1"/>
  <c r="AX173" i="1"/>
  <c r="AY173" i="1"/>
  <c r="AZ173" i="1"/>
  <c r="BA173" i="1"/>
  <c r="BB173" i="1"/>
  <c r="BE173" i="1"/>
  <c r="BF173" i="1"/>
  <c r="BG173" i="1"/>
  <c r="BH173" i="1"/>
  <c r="BI173" i="1"/>
  <c r="BJ173" i="1"/>
  <c r="B174" i="1"/>
  <c r="I174" i="1"/>
  <c r="AB174" i="1"/>
  <c r="AH174" i="1"/>
  <c r="AI174" i="1"/>
  <c r="AJ174" i="1"/>
  <c r="AN174" i="1"/>
  <c r="AO174" i="1"/>
  <c r="AX174" i="1"/>
  <c r="AY174" i="1"/>
  <c r="AZ174" i="1"/>
  <c r="BA174" i="1"/>
  <c r="BB174" i="1"/>
  <c r="BE174" i="1"/>
  <c r="BF174" i="1"/>
  <c r="BG174" i="1"/>
  <c r="BH174" i="1"/>
  <c r="BI174" i="1"/>
  <c r="BJ174" i="1"/>
  <c r="B175" i="1"/>
  <c r="I175" i="1"/>
  <c r="AB175" i="1"/>
  <c r="AH175" i="1"/>
  <c r="AI175" i="1"/>
  <c r="AJ175" i="1"/>
  <c r="AN175" i="1"/>
  <c r="AO175" i="1"/>
  <c r="AX175" i="1"/>
  <c r="AY175" i="1"/>
  <c r="AZ175" i="1"/>
  <c r="BA175" i="1"/>
  <c r="BB175" i="1"/>
  <c r="BE175" i="1"/>
  <c r="BF175" i="1"/>
  <c r="BG175" i="1"/>
  <c r="BH175" i="1"/>
  <c r="BI175" i="1"/>
  <c r="BJ175" i="1"/>
  <c r="B176" i="1"/>
  <c r="I176" i="1"/>
  <c r="AB176" i="1"/>
  <c r="AH176" i="1"/>
  <c r="AI176" i="1"/>
  <c r="AJ176" i="1"/>
  <c r="AN176" i="1"/>
  <c r="AO176" i="1"/>
  <c r="AX176" i="1"/>
  <c r="AY176" i="1"/>
  <c r="AZ176" i="1"/>
  <c r="BA176" i="1"/>
  <c r="BB176" i="1"/>
  <c r="BE176" i="1"/>
  <c r="BF176" i="1"/>
  <c r="BG176" i="1"/>
  <c r="BH176" i="1"/>
  <c r="BI176" i="1"/>
  <c r="BJ176" i="1"/>
  <c r="B177" i="1"/>
  <c r="I177" i="1"/>
  <c r="AB177" i="1"/>
  <c r="AH177" i="1"/>
  <c r="AI177" i="1"/>
  <c r="AJ177" i="1"/>
  <c r="AN177" i="1"/>
  <c r="AO177" i="1"/>
  <c r="AX177" i="1"/>
  <c r="AY177" i="1"/>
  <c r="AZ177" i="1"/>
  <c r="BA177" i="1"/>
  <c r="BB177" i="1"/>
  <c r="BE177" i="1"/>
  <c r="BF177" i="1"/>
  <c r="BG177" i="1"/>
  <c r="BH177" i="1"/>
  <c r="BI177" i="1"/>
  <c r="BJ177" i="1"/>
  <c r="B178" i="1"/>
  <c r="I178" i="1"/>
  <c r="AB178" i="1"/>
  <c r="AH178" i="1"/>
  <c r="AI178" i="1"/>
  <c r="AJ178" i="1"/>
  <c r="AN178" i="1"/>
  <c r="AO178" i="1"/>
  <c r="AX178" i="1"/>
  <c r="AY178" i="1"/>
  <c r="AZ178" i="1"/>
  <c r="BA178" i="1"/>
  <c r="BB178" i="1"/>
  <c r="BE178" i="1"/>
  <c r="BF178" i="1"/>
  <c r="BG178" i="1"/>
  <c r="BH178" i="1"/>
  <c r="BI178" i="1"/>
  <c r="BJ178" i="1"/>
  <c r="B179" i="1"/>
  <c r="I179" i="1"/>
  <c r="AB179" i="1"/>
  <c r="AH179" i="1"/>
  <c r="AI179" i="1"/>
  <c r="AJ179" i="1"/>
  <c r="AN179" i="1"/>
  <c r="AO179" i="1"/>
  <c r="AX179" i="1"/>
  <c r="AY179" i="1"/>
  <c r="AZ179" i="1"/>
  <c r="BA179" i="1"/>
  <c r="BB179" i="1"/>
  <c r="BE179" i="1"/>
  <c r="BF179" i="1"/>
  <c r="BG179" i="1"/>
  <c r="BH179" i="1"/>
  <c r="BI179" i="1"/>
  <c r="BJ179" i="1"/>
  <c r="B180" i="1"/>
  <c r="I180" i="1"/>
  <c r="AB180" i="1"/>
  <c r="AH180" i="1"/>
  <c r="AI180" i="1"/>
  <c r="AJ180" i="1"/>
  <c r="AN180" i="1"/>
  <c r="AO180" i="1"/>
  <c r="AX180" i="1"/>
  <c r="AY180" i="1"/>
  <c r="AZ180" i="1"/>
  <c r="BA180" i="1"/>
  <c r="BB180" i="1"/>
  <c r="BE180" i="1"/>
  <c r="BF180" i="1"/>
  <c r="BG180" i="1"/>
  <c r="BH180" i="1"/>
  <c r="BI180" i="1"/>
  <c r="BJ180" i="1"/>
  <c r="B181" i="1"/>
  <c r="I181" i="1"/>
  <c r="AB181" i="1"/>
  <c r="AH181" i="1"/>
  <c r="AI181" i="1"/>
  <c r="AJ181" i="1"/>
  <c r="AN181" i="1"/>
  <c r="AO181" i="1"/>
  <c r="AX181" i="1"/>
  <c r="AY181" i="1"/>
  <c r="AZ181" i="1"/>
  <c r="BA181" i="1"/>
  <c r="BB181" i="1"/>
  <c r="BE181" i="1"/>
  <c r="BF181" i="1"/>
  <c r="BG181" i="1"/>
  <c r="BH181" i="1"/>
  <c r="BI181" i="1"/>
  <c r="BJ181" i="1"/>
  <c r="B182" i="1"/>
  <c r="I182" i="1"/>
  <c r="AB182" i="1"/>
  <c r="AH182" i="1"/>
  <c r="AI182" i="1"/>
  <c r="AJ182" i="1"/>
  <c r="AN182" i="1"/>
  <c r="AO182" i="1"/>
  <c r="AX182" i="1"/>
  <c r="AY182" i="1"/>
  <c r="AZ182" i="1"/>
  <c r="BA182" i="1"/>
  <c r="BB182" i="1"/>
  <c r="BE182" i="1"/>
  <c r="BF182" i="1"/>
  <c r="BG182" i="1"/>
  <c r="BH182" i="1"/>
  <c r="BI182" i="1"/>
  <c r="BJ182" i="1"/>
  <c r="B183" i="1"/>
  <c r="I183" i="1"/>
  <c r="AB183" i="1"/>
  <c r="AH183" i="1"/>
  <c r="AI183" i="1"/>
  <c r="AJ183" i="1"/>
  <c r="AN183" i="1"/>
  <c r="AO183" i="1"/>
  <c r="AX183" i="1"/>
  <c r="AY183" i="1"/>
  <c r="AZ183" i="1"/>
  <c r="BA183" i="1"/>
  <c r="BB183" i="1"/>
  <c r="BE183" i="1"/>
  <c r="BF183" i="1"/>
  <c r="BG183" i="1"/>
  <c r="BH183" i="1"/>
  <c r="BI183" i="1"/>
  <c r="BJ183" i="1"/>
  <c r="B184" i="1"/>
  <c r="I184" i="1"/>
  <c r="AB184" i="1"/>
  <c r="AH184" i="1"/>
  <c r="AI184" i="1"/>
  <c r="AJ184" i="1"/>
  <c r="AN184" i="1"/>
  <c r="AO184" i="1"/>
  <c r="AX184" i="1"/>
  <c r="AY184" i="1"/>
  <c r="AZ184" i="1"/>
  <c r="BA184" i="1"/>
  <c r="BB184" i="1"/>
  <c r="BE184" i="1"/>
  <c r="BF184" i="1"/>
  <c r="BG184" i="1"/>
  <c r="BH184" i="1"/>
  <c r="BI184" i="1"/>
  <c r="BJ184" i="1"/>
  <c r="B185" i="1"/>
  <c r="I185" i="1"/>
  <c r="AB185" i="1"/>
  <c r="AH185" i="1"/>
  <c r="AI185" i="1"/>
  <c r="AJ185" i="1"/>
  <c r="AN185" i="1"/>
  <c r="AO185" i="1"/>
  <c r="AX185" i="1"/>
  <c r="AY185" i="1"/>
  <c r="AZ185" i="1"/>
  <c r="BA185" i="1"/>
  <c r="BB185" i="1"/>
  <c r="BE185" i="1"/>
  <c r="BF185" i="1"/>
  <c r="BG185" i="1"/>
  <c r="BH185" i="1"/>
  <c r="BI185" i="1"/>
  <c r="BJ185" i="1"/>
  <c r="B186" i="1"/>
  <c r="I186" i="1"/>
  <c r="AB186" i="1"/>
  <c r="AH186" i="1"/>
  <c r="AI186" i="1"/>
  <c r="AJ186" i="1"/>
  <c r="AN186" i="1"/>
  <c r="AO186" i="1"/>
  <c r="AX186" i="1"/>
  <c r="AY186" i="1"/>
  <c r="AZ186" i="1"/>
  <c r="BA186" i="1"/>
  <c r="BB186" i="1"/>
  <c r="BE186" i="1"/>
  <c r="BF186" i="1"/>
  <c r="BG186" i="1"/>
  <c r="BH186" i="1"/>
  <c r="BI186" i="1"/>
  <c r="BJ186" i="1"/>
  <c r="B187" i="1"/>
  <c r="I187" i="1"/>
  <c r="AB187" i="1"/>
  <c r="AH187" i="1"/>
  <c r="AI187" i="1"/>
  <c r="AJ187" i="1"/>
  <c r="AN187" i="1"/>
  <c r="AO187" i="1"/>
  <c r="AX187" i="1"/>
  <c r="AY187" i="1"/>
  <c r="AZ187" i="1"/>
  <c r="BA187" i="1"/>
  <c r="BB187" i="1"/>
  <c r="BE187" i="1"/>
  <c r="BF187" i="1"/>
  <c r="BG187" i="1"/>
  <c r="BH187" i="1"/>
  <c r="BI187" i="1"/>
  <c r="BJ187" i="1"/>
  <c r="B188" i="1"/>
  <c r="I188" i="1"/>
  <c r="AB188" i="1"/>
  <c r="AH188" i="1"/>
  <c r="AI188" i="1"/>
  <c r="AJ188" i="1"/>
  <c r="AN188" i="1"/>
  <c r="AO188" i="1"/>
  <c r="AX188" i="1"/>
  <c r="AY188" i="1"/>
  <c r="AZ188" i="1"/>
  <c r="BA188" i="1"/>
  <c r="BB188" i="1"/>
  <c r="BE188" i="1"/>
  <c r="BF188" i="1"/>
  <c r="BG188" i="1"/>
  <c r="BH188" i="1"/>
  <c r="BI188" i="1"/>
  <c r="BJ188" i="1"/>
  <c r="B189" i="1"/>
  <c r="I189" i="1"/>
  <c r="AB189" i="1"/>
  <c r="AH189" i="1"/>
  <c r="AI189" i="1"/>
  <c r="AJ189" i="1"/>
  <c r="AN189" i="1"/>
  <c r="AO189" i="1"/>
  <c r="AX189" i="1"/>
  <c r="AY189" i="1"/>
  <c r="AZ189" i="1"/>
  <c r="BA189" i="1"/>
  <c r="BB189" i="1"/>
  <c r="BE189" i="1"/>
  <c r="BF189" i="1"/>
  <c r="BG189" i="1"/>
  <c r="BH189" i="1"/>
  <c r="BI189" i="1"/>
  <c r="BJ189" i="1"/>
  <c r="B190" i="1"/>
  <c r="I190" i="1"/>
  <c r="AB190" i="1"/>
  <c r="AH190" i="1"/>
  <c r="AI190" i="1"/>
  <c r="AJ190" i="1"/>
  <c r="AN190" i="1"/>
  <c r="AO190" i="1"/>
  <c r="AX190" i="1"/>
  <c r="AY190" i="1"/>
  <c r="AZ190" i="1"/>
  <c r="BA190" i="1"/>
  <c r="BB190" i="1"/>
  <c r="BE190" i="1"/>
  <c r="BF190" i="1"/>
  <c r="BG190" i="1"/>
  <c r="BH190" i="1"/>
  <c r="BI190" i="1"/>
  <c r="BJ190" i="1"/>
  <c r="B191" i="1"/>
  <c r="I191" i="1"/>
  <c r="AB191" i="1"/>
  <c r="AH191" i="1"/>
  <c r="AI191" i="1"/>
  <c r="AJ191" i="1"/>
  <c r="AN191" i="1"/>
  <c r="AO191" i="1"/>
  <c r="AX191" i="1"/>
  <c r="AY191" i="1"/>
  <c r="AZ191" i="1"/>
  <c r="BA191" i="1"/>
  <c r="BB191" i="1"/>
  <c r="BE191" i="1"/>
  <c r="BF191" i="1"/>
  <c r="BG191" i="1"/>
  <c r="BH191" i="1"/>
  <c r="BI191" i="1"/>
  <c r="BJ191" i="1"/>
  <c r="B192" i="1"/>
  <c r="I192" i="1"/>
  <c r="AB192" i="1"/>
  <c r="AH192" i="1"/>
  <c r="AI192" i="1"/>
  <c r="AJ192" i="1"/>
  <c r="AN192" i="1"/>
  <c r="AO192" i="1"/>
  <c r="AX192" i="1"/>
  <c r="AY192" i="1"/>
  <c r="AZ192" i="1"/>
  <c r="BA192" i="1"/>
  <c r="BB192" i="1"/>
  <c r="BE192" i="1"/>
  <c r="BF192" i="1"/>
  <c r="BG192" i="1"/>
  <c r="BH192" i="1"/>
  <c r="BI192" i="1"/>
  <c r="BJ192" i="1"/>
  <c r="B193" i="1"/>
  <c r="I193" i="1"/>
  <c r="AB193" i="1"/>
  <c r="AH193" i="1"/>
  <c r="AI193" i="1"/>
  <c r="AJ193" i="1"/>
  <c r="AN193" i="1"/>
  <c r="AO193" i="1"/>
  <c r="AX193" i="1"/>
  <c r="AY193" i="1"/>
  <c r="AZ193" i="1"/>
  <c r="BA193" i="1"/>
  <c r="BB193" i="1"/>
  <c r="BE193" i="1"/>
  <c r="BF193" i="1"/>
  <c r="BG193" i="1"/>
  <c r="BH193" i="1"/>
  <c r="BI193" i="1"/>
  <c r="BJ193" i="1"/>
  <c r="B194" i="1"/>
  <c r="I194" i="1"/>
  <c r="AB194" i="1"/>
  <c r="AH194" i="1"/>
  <c r="AI194" i="1"/>
  <c r="AJ194" i="1"/>
  <c r="AN194" i="1"/>
  <c r="AO194" i="1"/>
  <c r="AX194" i="1"/>
  <c r="AY194" i="1"/>
  <c r="AZ194" i="1"/>
  <c r="BA194" i="1"/>
  <c r="BB194" i="1"/>
  <c r="BE194" i="1"/>
  <c r="BF194" i="1"/>
  <c r="BG194" i="1"/>
  <c r="BH194" i="1"/>
  <c r="BI194" i="1"/>
  <c r="BJ194" i="1"/>
  <c r="B195" i="1"/>
  <c r="I195" i="1"/>
  <c r="AB195" i="1"/>
  <c r="AH195" i="1"/>
  <c r="AI195" i="1"/>
  <c r="AJ195" i="1"/>
  <c r="AN195" i="1"/>
  <c r="AO195" i="1"/>
  <c r="AX195" i="1"/>
  <c r="AY195" i="1"/>
  <c r="AZ195" i="1"/>
  <c r="BA195" i="1"/>
  <c r="BB195" i="1"/>
  <c r="BE195" i="1"/>
  <c r="BF195" i="1"/>
  <c r="BG195" i="1"/>
  <c r="BH195" i="1"/>
  <c r="BI195" i="1"/>
  <c r="BJ195" i="1"/>
  <c r="B196" i="1"/>
  <c r="I196" i="1"/>
  <c r="AB196" i="1"/>
  <c r="AH196" i="1"/>
  <c r="AI196" i="1"/>
  <c r="AJ196" i="1"/>
  <c r="AN196" i="1"/>
  <c r="AO196" i="1"/>
  <c r="AX196" i="1"/>
  <c r="AY196" i="1"/>
  <c r="AZ196" i="1"/>
  <c r="BA196" i="1"/>
  <c r="BB196" i="1"/>
  <c r="BE196" i="1"/>
  <c r="BF196" i="1"/>
  <c r="BG196" i="1"/>
  <c r="BH196" i="1"/>
  <c r="BI196" i="1"/>
  <c r="BJ196" i="1"/>
  <c r="B197" i="1"/>
  <c r="I197" i="1"/>
  <c r="AB197" i="1"/>
  <c r="AH197" i="1"/>
  <c r="AI197" i="1"/>
  <c r="AJ197" i="1"/>
  <c r="AN197" i="1"/>
  <c r="AO197" i="1"/>
  <c r="AX197" i="1"/>
  <c r="AY197" i="1"/>
  <c r="AZ197" i="1"/>
  <c r="BA197" i="1"/>
  <c r="BB197" i="1"/>
  <c r="BE197" i="1"/>
  <c r="BF197" i="1"/>
  <c r="BG197" i="1"/>
  <c r="BH197" i="1"/>
  <c r="BI197" i="1"/>
  <c r="BJ197" i="1"/>
  <c r="B198" i="1"/>
  <c r="I198" i="1"/>
  <c r="AB198" i="1"/>
  <c r="AH198" i="1"/>
  <c r="AI198" i="1"/>
  <c r="AJ198" i="1"/>
  <c r="AN198" i="1"/>
  <c r="AO198" i="1"/>
  <c r="AX198" i="1"/>
  <c r="AY198" i="1"/>
  <c r="AZ198" i="1"/>
  <c r="BA198" i="1"/>
  <c r="BB198" i="1"/>
  <c r="BE198" i="1"/>
  <c r="BF198" i="1"/>
  <c r="BG198" i="1"/>
  <c r="BH198" i="1"/>
  <c r="BI198" i="1"/>
  <c r="BJ198" i="1"/>
  <c r="B199" i="1"/>
  <c r="I199" i="1"/>
  <c r="AB199" i="1"/>
  <c r="AH199" i="1"/>
  <c r="AI199" i="1"/>
  <c r="AJ199" i="1"/>
  <c r="AN199" i="1"/>
  <c r="AO199" i="1"/>
  <c r="AX199" i="1"/>
  <c r="AY199" i="1"/>
  <c r="AZ199" i="1"/>
  <c r="BA199" i="1"/>
  <c r="BB199" i="1"/>
  <c r="BE199" i="1"/>
  <c r="BF199" i="1"/>
  <c r="BG199" i="1"/>
  <c r="BH199" i="1"/>
  <c r="BI199" i="1"/>
  <c r="BJ199" i="1"/>
  <c r="B200" i="1"/>
  <c r="I200" i="1"/>
  <c r="AB200" i="1"/>
  <c r="AH200" i="1"/>
  <c r="AI200" i="1"/>
  <c r="AJ200" i="1"/>
  <c r="AN200" i="1"/>
  <c r="AO200" i="1"/>
  <c r="AX200" i="1"/>
  <c r="AY200" i="1"/>
  <c r="AZ200" i="1"/>
  <c r="BA200" i="1"/>
  <c r="BB200" i="1"/>
  <c r="BE200" i="1"/>
  <c r="BF200" i="1"/>
  <c r="BG200" i="1"/>
  <c r="BH200" i="1"/>
  <c r="BI200" i="1"/>
  <c r="BJ200" i="1"/>
  <c r="B201" i="1"/>
  <c r="I201" i="1"/>
  <c r="AB201" i="1"/>
  <c r="AH201" i="1"/>
  <c r="AI201" i="1"/>
  <c r="AJ201" i="1"/>
  <c r="AN201" i="1"/>
  <c r="AO201" i="1"/>
  <c r="AX201" i="1"/>
  <c r="AY201" i="1"/>
  <c r="AZ201" i="1"/>
  <c r="BA201" i="1"/>
  <c r="BB201" i="1"/>
  <c r="BE201" i="1"/>
  <c r="BF201" i="1"/>
  <c r="BG201" i="1"/>
  <c r="BH201" i="1"/>
  <c r="BI201" i="1"/>
  <c r="BJ201" i="1"/>
  <c r="B202" i="1"/>
  <c r="I202" i="1"/>
  <c r="AB202" i="1"/>
  <c r="AH202" i="1"/>
  <c r="AI202" i="1"/>
  <c r="AJ202" i="1"/>
  <c r="AN202" i="1"/>
  <c r="AO202" i="1"/>
  <c r="AX202" i="1"/>
  <c r="AY202" i="1"/>
  <c r="AZ202" i="1"/>
  <c r="BA202" i="1"/>
  <c r="BB202" i="1"/>
  <c r="BE202" i="1"/>
  <c r="BF202" i="1"/>
  <c r="BG202" i="1"/>
  <c r="BH202" i="1"/>
  <c r="BI202" i="1"/>
  <c r="BJ202" i="1"/>
  <c r="B203" i="1"/>
  <c r="I203" i="1"/>
  <c r="AB203" i="1"/>
  <c r="AH203" i="1"/>
  <c r="AI203" i="1"/>
  <c r="AJ203" i="1"/>
  <c r="AN203" i="1"/>
  <c r="AO203" i="1"/>
  <c r="AX203" i="1"/>
  <c r="AY203" i="1"/>
  <c r="AZ203" i="1"/>
  <c r="BA203" i="1"/>
  <c r="BB203" i="1"/>
  <c r="BE203" i="1"/>
  <c r="BF203" i="1"/>
  <c r="BG203" i="1"/>
  <c r="BH203" i="1"/>
  <c r="BI203" i="1"/>
  <c r="BJ203" i="1"/>
  <c r="B204" i="1"/>
  <c r="I204" i="1"/>
  <c r="AB204" i="1"/>
  <c r="AH204" i="1"/>
  <c r="AI204" i="1"/>
  <c r="AJ204" i="1"/>
  <c r="AN204" i="1"/>
  <c r="AO204" i="1"/>
  <c r="AX204" i="1"/>
  <c r="AY204" i="1"/>
  <c r="AZ204" i="1"/>
  <c r="BA204" i="1"/>
  <c r="BB204" i="1"/>
  <c r="BE204" i="1"/>
  <c r="BF204" i="1"/>
  <c r="BG204" i="1"/>
  <c r="BH204" i="1"/>
  <c r="BI204" i="1"/>
  <c r="BJ204" i="1"/>
  <c r="B205" i="1"/>
  <c r="I205" i="1"/>
  <c r="AB205" i="1"/>
  <c r="AH205" i="1"/>
  <c r="AI205" i="1"/>
  <c r="AJ205" i="1"/>
  <c r="AN205" i="1"/>
  <c r="AO205" i="1"/>
  <c r="AX205" i="1"/>
  <c r="AY205" i="1"/>
  <c r="AZ205" i="1"/>
  <c r="BA205" i="1"/>
  <c r="BB205" i="1"/>
  <c r="BE205" i="1"/>
  <c r="BF205" i="1"/>
  <c r="BG205" i="1"/>
  <c r="BH205" i="1"/>
  <c r="BI205" i="1"/>
  <c r="BJ205" i="1"/>
  <c r="B206" i="1"/>
  <c r="I206" i="1"/>
  <c r="AB206" i="1"/>
  <c r="AH206" i="1"/>
  <c r="AI206" i="1"/>
  <c r="AJ206" i="1"/>
  <c r="AN206" i="1"/>
  <c r="AO206" i="1"/>
  <c r="AX206" i="1"/>
  <c r="AY206" i="1"/>
  <c r="AZ206" i="1"/>
  <c r="BA206" i="1"/>
  <c r="BB206" i="1"/>
  <c r="BE206" i="1"/>
  <c r="BF206" i="1"/>
  <c r="BG206" i="1"/>
  <c r="BH206" i="1"/>
  <c r="BI206" i="1"/>
  <c r="BJ206" i="1"/>
  <c r="B207" i="1"/>
  <c r="I207" i="1"/>
  <c r="AB207" i="1"/>
  <c r="AH207" i="1"/>
  <c r="AI207" i="1"/>
  <c r="AJ207" i="1"/>
  <c r="AN207" i="1"/>
  <c r="AO207" i="1"/>
  <c r="AX207" i="1"/>
  <c r="AY207" i="1"/>
  <c r="AZ207" i="1"/>
  <c r="BA207" i="1"/>
  <c r="BB207" i="1"/>
  <c r="BE207" i="1"/>
  <c r="BF207" i="1"/>
  <c r="BG207" i="1"/>
  <c r="BH207" i="1"/>
  <c r="BI207" i="1"/>
  <c r="BJ207" i="1"/>
  <c r="B208" i="1"/>
  <c r="I208" i="1"/>
  <c r="AB208" i="1"/>
  <c r="AH208" i="1"/>
  <c r="AI208" i="1"/>
  <c r="AJ208" i="1"/>
  <c r="AN208" i="1"/>
  <c r="AO208" i="1"/>
  <c r="AX208" i="1"/>
  <c r="AY208" i="1"/>
  <c r="AZ208" i="1"/>
  <c r="BA208" i="1"/>
  <c r="BB208" i="1"/>
  <c r="BE208" i="1"/>
  <c r="BF208" i="1"/>
  <c r="BG208" i="1"/>
  <c r="BH208" i="1"/>
  <c r="BI208" i="1"/>
  <c r="BJ208" i="1"/>
  <c r="B209" i="1"/>
  <c r="I209" i="1"/>
  <c r="AB209" i="1"/>
  <c r="AH209" i="1"/>
  <c r="AI209" i="1"/>
  <c r="AJ209" i="1"/>
  <c r="AN209" i="1"/>
  <c r="AO209" i="1"/>
  <c r="AX209" i="1"/>
  <c r="AY209" i="1"/>
  <c r="AZ209" i="1"/>
  <c r="BA209" i="1"/>
  <c r="BB209" i="1"/>
  <c r="BE209" i="1"/>
  <c r="BF209" i="1"/>
  <c r="BG209" i="1"/>
  <c r="BH209" i="1"/>
  <c r="BI209" i="1"/>
  <c r="BJ209" i="1"/>
  <c r="B210" i="1"/>
  <c r="I210" i="1"/>
  <c r="AB210" i="1"/>
  <c r="AH210" i="1"/>
  <c r="AI210" i="1"/>
  <c r="AJ210" i="1"/>
  <c r="AN210" i="1"/>
  <c r="AO210" i="1"/>
  <c r="AX210" i="1"/>
  <c r="AY210" i="1"/>
  <c r="AZ210" i="1"/>
  <c r="BA210" i="1"/>
  <c r="BB210" i="1"/>
  <c r="BE210" i="1"/>
  <c r="BF210" i="1"/>
  <c r="BG210" i="1"/>
  <c r="BH210" i="1"/>
  <c r="BI210" i="1"/>
  <c r="BJ210" i="1"/>
  <c r="B211" i="1"/>
  <c r="I211" i="1"/>
  <c r="AB211" i="1"/>
  <c r="AH211" i="1"/>
  <c r="AI211" i="1"/>
  <c r="AJ211" i="1"/>
  <c r="AN211" i="1"/>
  <c r="AO211" i="1"/>
  <c r="AX211" i="1"/>
  <c r="AY211" i="1"/>
  <c r="AZ211" i="1"/>
  <c r="BA211" i="1"/>
  <c r="BB211" i="1"/>
  <c r="BE211" i="1"/>
  <c r="BF211" i="1"/>
  <c r="BG211" i="1"/>
  <c r="BH211" i="1"/>
  <c r="BI211" i="1"/>
  <c r="BJ211" i="1"/>
  <c r="B212" i="1"/>
  <c r="I212" i="1"/>
  <c r="AB212" i="1"/>
  <c r="AH212" i="1"/>
  <c r="AI212" i="1"/>
  <c r="AJ212" i="1"/>
  <c r="AN212" i="1"/>
  <c r="AO212" i="1"/>
  <c r="AX212" i="1"/>
  <c r="AY212" i="1"/>
  <c r="AZ212" i="1"/>
  <c r="BA212" i="1"/>
  <c r="BB212" i="1"/>
  <c r="BE212" i="1"/>
  <c r="BF212" i="1"/>
  <c r="BG212" i="1"/>
  <c r="BH212" i="1"/>
  <c r="BI212" i="1"/>
  <c r="BJ212" i="1"/>
  <c r="B213" i="1"/>
  <c r="I213" i="1"/>
  <c r="AB213" i="1"/>
  <c r="AH213" i="1"/>
  <c r="AI213" i="1"/>
  <c r="AJ213" i="1"/>
  <c r="AN213" i="1"/>
  <c r="AO213" i="1"/>
  <c r="AX213" i="1"/>
  <c r="AY213" i="1"/>
  <c r="AZ213" i="1"/>
  <c r="BA213" i="1"/>
  <c r="BB213" i="1"/>
  <c r="BE213" i="1"/>
  <c r="BF213" i="1"/>
  <c r="BG213" i="1"/>
  <c r="BH213" i="1"/>
  <c r="BI213" i="1"/>
  <c r="BJ213" i="1"/>
  <c r="B214" i="1"/>
  <c r="I214" i="1"/>
  <c r="AB214" i="1"/>
  <c r="AH214" i="1"/>
  <c r="AI214" i="1"/>
  <c r="AJ214" i="1"/>
  <c r="AN214" i="1"/>
  <c r="AO214" i="1"/>
  <c r="AX214" i="1"/>
  <c r="AY214" i="1"/>
  <c r="AZ214" i="1"/>
  <c r="BA214" i="1"/>
  <c r="BB214" i="1"/>
  <c r="BE214" i="1"/>
  <c r="BF214" i="1"/>
  <c r="BG214" i="1"/>
  <c r="BH214" i="1"/>
  <c r="BI214" i="1"/>
  <c r="BJ214" i="1"/>
  <c r="B215" i="1"/>
  <c r="I215" i="1"/>
  <c r="AB215" i="1"/>
  <c r="AH215" i="1"/>
  <c r="AI215" i="1"/>
  <c r="AJ215" i="1"/>
  <c r="AN215" i="1"/>
  <c r="AO215" i="1"/>
  <c r="AX215" i="1"/>
  <c r="AY215" i="1"/>
  <c r="AZ215" i="1"/>
  <c r="BA215" i="1"/>
  <c r="BB215" i="1"/>
  <c r="BE215" i="1"/>
  <c r="BF215" i="1"/>
  <c r="BG215" i="1"/>
  <c r="BH215" i="1"/>
  <c r="BI215" i="1"/>
  <c r="BJ215" i="1"/>
  <c r="B216" i="1"/>
  <c r="I216" i="1"/>
  <c r="AB216" i="1"/>
  <c r="AH216" i="1"/>
  <c r="AI216" i="1"/>
  <c r="AJ216" i="1"/>
  <c r="AN216" i="1"/>
  <c r="AO216" i="1"/>
  <c r="AX216" i="1"/>
  <c r="AY216" i="1"/>
  <c r="AZ216" i="1"/>
  <c r="BA216" i="1"/>
  <c r="BB216" i="1"/>
  <c r="BE216" i="1"/>
  <c r="BF216" i="1"/>
  <c r="BG216" i="1"/>
  <c r="BH216" i="1"/>
  <c r="BI216" i="1"/>
  <c r="BJ216" i="1"/>
  <c r="B217" i="1"/>
  <c r="I217" i="1"/>
  <c r="AB217" i="1"/>
  <c r="AH217" i="1"/>
  <c r="AI217" i="1"/>
  <c r="AJ217" i="1"/>
  <c r="AN217" i="1"/>
  <c r="AO217" i="1"/>
  <c r="AX217" i="1"/>
  <c r="AY217" i="1"/>
  <c r="AZ217" i="1"/>
  <c r="BA217" i="1"/>
  <c r="BB217" i="1"/>
  <c r="BE217" i="1"/>
  <c r="BF217" i="1"/>
  <c r="BG217" i="1"/>
  <c r="BH217" i="1"/>
  <c r="BI217" i="1"/>
  <c r="BJ217" i="1"/>
  <c r="B218" i="1"/>
  <c r="I218" i="1"/>
  <c r="AB218" i="1"/>
  <c r="AH218" i="1"/>
  <c r="AI218" i="1"/>
  <c r="AJ218" i="1"/>
  <c r="AN218" i="1"/>
  <c r="AO218" i="1"/>
  <c r="AX218" i="1"/>
  <c r="AY218" i="1"/>
  <c r="AZ218" i="1"/>
  <c r="BA218" i="1"/>
  <c r="BB218" i="1"/>
  <c r="BE218" i="1"/>
  <c r="BF218" i="1"/>
  <c r="BG218" i="1"/>
  <c r="BH218" i="1"/>
  <c r="BI218" i="1"/>
  <c r="BJ218" i="1"/>
  <c r="B219" i="1"/>
  <c r="I219" i="1"/>
  <c r="AB219" i="1"/>
  <c r="AH219" i="1"/>
  <c r="AI219" i="1"/>
  <c r="AJ219" i="1"/>
  <c r="AN219" i="1"/>
  <c r="AO219" i="1"/>
  <c r="AX219" i="1"/>
  <c r="AY219" i="1"/>
  <c r="AZ219" i="1"/>
  <c r="BA219" i="1"/>
  <c r="BB219" i="1"/>
  <c r="BE219" i="1"/>
  <c r="BF219" i="1"/>
  <c r="BG219" i="1"/>
  <c r="BH219" i="1"/>
  <c r="BI219" i="1"/>
  <c r="BJ219" i="1"/>
  <c r="B220" i="1"/>
  <c r="I220" i="1"/>
  <c r="AB220" i="1"/>
  <c r="AH220" i="1"/>
  <c r="AI220" i="1"/>
  <c r="AJ220" i="1"/>
  <c r="AN220" i="1"/>
  <c r="AO220" i="1"/>
  <c r="AX220" i="1"/>
  <c r="AY220" i="1"/>
  <c r="AZ220" i="1"/>
  <c r="BA220" i="1"/>
  <c r="BB220" i="1"/>
  <c r="BE220" i="1"/>
  <c r="BF220" i="1"/>
  <c r="BG220" i="1"/>
  <c r="BH220" i="1"/>
  <c r="BI220" i="1"/>
  <c r="BJ220" i="1"/>
  <c r="B221" i="1"/>
  <c r="I221" i="1"/>
  <c r="AB221" i="1"/>
  <c r="AH221" i="1"/>
  <c r="AI221" i="1"/>
  <c r="AJ221" i="1"/>
  <c r="AN221" i="1"/>
  <c r="AO221" i="1"/>
  <c r="AX221" i="1"/>
  <c r="AY221" i="1"/>
  <c r="AZ221" i="1"/>
  <c r="BA221" i="1"/>
  <c r="BB221" i="1"/>
  <c r="BE221" i="1"/>
  <c r="BF221" i="1"/>
  <c r="BG221" i="1"/>
  <c r="BH221" i="1"/>
  <c r="BI221" i="1"/>
  <c r="BJ221" i="1"/>
  <c r="B222" i="1"/>
  <c r="I222" i="1"/>
  <c r="AB222" i="1"/>
  <c r="AH222" i="1"/>
  <c r="AI222" i="1"/>
  <c r="AJ222" i="1"/>
  <c r="AN222" i="1"/>
  <c r="AO222" i="1"/>
  <c r="AX222" i="1"/>
  <c r="AY222" i="1"/>
  <c r="AZ222" i="1"/>
  <c r="BA222" i="1"/>
  <c r="BB222" i="1"/>
  <c r="BE222" i="1"/>
  <c r="BF222" i="1"/>
  <c r="BG222" i="1"/>
  <c r="BH222" i="1"/>
  <c r="BI222" i="1"/>
  <c r="BJ222" i="1"/>
  <c r="B223" i="1"/>
  <c r="I223" i="1"/>
  <c r="AB223" i="1"/>
  <c r="AH223" i="1"/>
  <c r="AI223" i="1"/>
  <c r="AJ223" i="1"/>
  <c r="AN223" i="1"/>
  <c r="AO223" i="1"/>
  <c r="AX223" i="1"/>
  <c r="AY223" i="1"/>
  <c r="AZ223" i="1"/>
  <c r="BA223" i="1"/>
  <c r="BB223" i="1"/>
  <c r="BE223" i="1"/>
  <c r="BF223" i="1"/>
  <c r="BG223" i="1"/>
  <c r="BH223" i="1"/>
  <c r="BI223" i="1"/>
  <c r="BJ223" i="1"/>
  <c r="B224" i="1"/>
  <c r="I224" i="1"/>
  <c r="AB224" i="1"/>
  <c r="AH224" i="1"/>
  <c r="AI224" i="1"/>
  <c r="AJ224" i="1"/>
  <c r="AN224" i="1"/>
  <c r="AO224" i="1"/>
  <c r="AX224" i="1"/>
  <c r="AY224" i="1"/>
  <c r="AZ224" i="1"/>
  <c r="BA224" i="1"/>
  <c r="BB224" i="1"/>
  <c r="BE224" i="1"/>
  <c r="BF224" i="1"/>
  <c r="BG224" i="1"/>
  <c r="BH224" i="1"/>
  <c r="BI224" i="1"/>
  <c r="BJ224" i="1"/>
  <c r="B225" i="1"/>
  <c r="I225" i="1"/>
  <c r="AB225" i="1"/>
  <c r="AH225" i="1"/>
  <c r="AI225" i="1"/>
  <c r="AJ225" i="1"/>
  <c r="AN225" i="1"/>
  <c r="AO225" i="1"/>
  <c r="AX225" i="1"/>
  <c r="AY225" i="1"/>
  <c r="AZ225" i="1"/>
  <c r="BA225" i="1"/>
  <c r="BB225" i="1"/>
  <c r="BE225" i="1"/>
  <c r="BF225" i="1"/>
  <c r="BG225" i="1"/>
  <c r="BH225" i="1"/>
  <c r="BI225" i="1"/>
  <c r="BJ225" i="1"/>
  <c r="B226" i="1"/>
  <c r="I226" i="1"/>
  <c r="AB226" i="1"/>
  <c r="AH226" i="1"/>
  <c r="AI226" i="1"/>
  <c r="AJ226" i="1"/>
  <c r="AN226" i="1"/>
  <c r="AO226" i="1"/>
  <c r="AX226" i="1"/>
  <c r="AY226" i="1"/>
  <c r="AZ226" i="1"/>
  <c r="BA226" i="1"/>
  <c r="BB226" i="1"/>
  <c r="BE226" i="1"/>
  <c r="BF226" i="1"/>
  <c r="BG226" i="1"/>
  <c r="BH226" i="1"/>
  <c r="BI226" i="1"/>
  <c r="BJ226" i="1"/>
  <c r="B227" i="1"/>
  <c r="I227" i="1"/>
  <c r="AB227" i="1"/>
  <c r="AH227" i="1"/>
  <c r="AI227" i="1"/>
  <c r="AJ227" i="1"/>
  <c r="AN227" i="1"/>
  <c r="AO227" i="1"/>
  <c r="AX227" i="1"/>
  <c r="AY227" i="1"/>
  <c r="AZ227" i="1"/>
  <c r="BA227" i="1"/>
  <c r="BB227" i="1"/>
  <c r="BE227" i="1"/>
  <c r="BF227" i="1"/>
  <c r="BG227" i="1"/>
  <c r="BH227" i="1"/>
  <c r="BI227" i="1"/>
  <c r="BJ227" i="1"/>
  <c r="B228" i="1"/>
  <c r="I228" i="1"/>
  <c r="AB228" i="1"/>
  <c r="AH228" i="1"/>
  <c r="AI228" i="1"/>
  <c r="AJ228" i="1"/>
  <c r="AN228" i="1"/>
  <c r="AO228" i="1"/>
  <c r="AX228" i="1"/>
  <c r="AY228" i="1"/>
  <c r="AZ228" i="1"/>
  <c r="BA228" i="1"/>
  <c r="BB228" i="1"/>
  <c r="BE228" i="1"/>
  <c r="BF228" i="1"/>
  <c r="BG228" i="1"/>
  <c r="BH228" i="1"/>
  <c r="BI228" i="1"/>
  <c r="BJ228" i="1"/>
  <c r="B229" i="1"/>
  <c r="I229" i="1"/>
  <c r="AB229" i="1"/>
  <c r="AH229" i="1"/>
  <c r="AI229" i="1"/>
  <c r="AJ229" i="1"/>
  <c r="AN229" i="1"/>
  <c r="AO229" i="1"/>
  <c r="AX229" i="1"/>
  <c r="AY229" i="1"/>
  <c r="AZ229" i="1"/>
  <c r="BA229" i="1"/>
  <c r="BB229" i="1"/>
  <c r="BE229" i="1"/>
  <c r="BF229" i="1"/>
  <c r="BG229" i="1"/>
  <c r="BH229" i="1"/>
  <c r="BI229" i="1"/>
  <c r="BJ229" i="1"/>
  <c r="B230" i="1"/>
  <c r="I230" i="1"/>
  <c r="AB230" i="1"/>
  <c r="AH230" i="1"/>
  <c r="AI230" i="1"/>
  <c r="AJ230" i="1"/>
  <c r="AN230" i="1"/>
  <c r="AO230" i="1"/>
  <c r="AX230" i="1"/>
  <c r="AY230" i="1"/>
  <c r="AZ230" i="1"/>
  <c r="BA230" i="1"/>
  <c r="BB230" i="1"/>
  <c r="BE230" i="1"/>
  <c r="BF230" i="1"/>
  <c r="BG230" i="1"/>
  <c r="BH230" i="1"/>
  <c r="BI230" i="1"/>
  <c r="BJ230" i="1"/>
  <c r="B231" i="1"/>
  <c r="I231" i="1"/>
  <c r="AB231" i="1"/>
  <c r="AH231" i="1"/>
  <c r="AI231" i="1"/>
  <c r="AJ231" i="1"/>
  <c r="AN231" i="1"/>
  <c r="AO231" i="1"/>
  <c r="AX231" i="1"/>
  <c r="AY231" i="1"/>
  <c r="AZ231" i="1"/>
  <c r="BA231" i="1"/>
  <c r="BB231" i="1"/>
  <c r="BE231" i="1"/>
  <c r="BF231" i="1"/>
  <c r="BG231" i="1"/>
  <c r="BH231" i="1"/>
  <c r="BI231" i="1"/>
  <c r="BJ231" i="1"/>
  <c r="B232" i="1"/>
  <c r="I232" i="1"/>
  <c r="AB232" i="1"/>
  <c r="AH232" i="1"/>
  <c r="AI232" i="1"/>
  <c r="AJ232" i="1"/>
  <c r="AN232" i="1"/>
  <c r="AO232" i="1"/>
  <c r="AX232" i="1"/>
  <c r="AY232" i="1"/>
  <c r="AZ232" i="1"/>
  <c r="BA232" i="1"/>
  <c r="BB232" i="1"/>
  <c r="BE232" i="1"/>
  <c r="BF232" i="1"/>
  <c r="BG232" i="1"/>
  <c r="BH232" i="1"/>
  <c r="BI232" i="1"/>
  <c r="BJ232" i="1"/>
  <c r="B233" i="1"/>
  <c r="I233" i="1"/>
  <c r="AB233" i="1"/>
  <c r="AH233" i="1"/>
  <c r="AI233" i="1"/>
  <c r="AJ233" i="1"/>
  <c r="AN233" i="1"/>
  <c r="AO233" i="1"/>
  <c r="AX233" i="1"/>
  <c r="AY233" i="1"/>
  <c r="AZ233" i="1"/>
  <c r="BA233" i="1"/>
  <c r="BB233" i="1"/>
  <c r="BE233" i="1"/>
  <c r="BF233" i="1"/>
  <c r="BG233" i="1"/>
  <c r="BH233" i="1"/>
  <c r="BI233" i="1"/>
  <c r="BJ233" i="1"/>
  <c r="B234" i="1"/>
  <c r="I234" i="1"/>
  <c r="AB234" i="1"/>
  <c r="AH234" i="1"/>
  <c r="AI234" i="1"/>
  <c r="AJ234" i="1"/>
  <c r="AN234" i="1"/>
  <c r="AO234" i="1"/>
  <c r="AX234" i="1"/>
  <c r="AY234" i="1"/>
  <c r="AZ234" i="1"/>
  <c r="BA234" i="1"/>
  <c r="BB234" i="1"/>
  <c r="BE234" i="1"/>
  <c r="BF234" i="1"/>
  <c r="BG234" i="1"/>
  <c r="BH234" i="1"/>
  <c r="BI234" i="1"/>
  <c r="BJ234" i="1"/>
  <c r="B235" i="1"/>
  <c r="I235" i="1"/>
  <c r="AB235" i="1"/>
  <c r="AH235" i="1"/>
  <c r="AI235" i="1"/>
  <c r="AJ235" i="1"/>
  <c r="AN235" i="1"/>
  <c r="AO235" i="1"/>
  <c r="AX235" i="1"/>
  <c r="AY235" i="1"/>
  <c r="AZ235" i="1"/>
  <c r="BA235" i="1"/>
  <c r="BB235" i="1"/>
  <c r="BE235" i="1"/>
  <c r="BF235" i="1"/>
  <c r="BG235" i="1"/>
  <c r="BH235" i="1"/>
  <c r="BI235" i="1"/>
  <c r="BJ235" i="1"/>
  <c r="B236" i="1"/>
  <c r="I236" i="1"/>
  <c r="AB236" i="1"/>
  <c r="AH236" i="1"/>
  <c r="AI236" i="1"/>
  <c r="AJ236" i="1"/>
  <c r="AN236" i="1"/>
  <c r="AO236" i="1"/>
  <c r="AX236" i="1"/>
  <c r="AY236" i="1"/>
  <c r="AZ236" i="1"/>
  <c r="BA236" i="1"/>
  <c r="BB236" i="1"/>
  <c r="BE236" i="1"/>
  <c r="BF236" i="1"/>
  <c r="BG236" i="1"/>
  <c r="BH236" i="1"/>
  <c r="BI236" i="1"/>
  <c r="BJ236" i="1"/>
  <c r="B237" i="1"/>
  <c r="I237" i="1"/>
  <c r="AB237" i="1"/>
  <c r="AH237" i="1"/>
  <c r="AI237" i="1"/>
  <c r="AJ237" i="1"/>
  <c r="AN237" i="1"/>
  <c r="AO237" i="1"/>
  <c r="AX237" i="1"/>
  <c r="AY237" i="1"/>
  <c r="AZ237" i="1"/>
  <c r="BA237" i="1"/>
  <c r="BB237" i="1"/>
  <c r="BE237" i="1"/>
  <c r="BF237" i="1"/>
  <c r="BG237" i="1"/>
  <c r="BH237" i="1"/>
  <c r="BI237" i="1"/>
  <c r="BJ237" i="1"/>
  <c r="B238" i="1"/>
  <c r="I238" i="1"/>
  <c r="AB238" i="1"/>
  <c r="AH238" i="1"/>
  <c r="AI238" i="1"/>
  <c r="AJ238" i="1"/>
  <c r="AN238" i="1"/>
  <c r="AO238" i="1"/>
  <c r="AX238" i="1"/>
  <c r="AY238" i="1"/>
  <c r="AZ238" i="1"/>
  <c r="BA238" i="1"/>
  <c r="BB238" i="1"/>
  <c r="BE238" i="1"/>
  <c r="BF238" i="1"/>
  <c r="BG238" i="1"/>
  <c r="BH238" i="1"/>
  <c r="BI238" i="1"/>
  <c r="BJ238" i="1"/>
  <c r="B239" i="1"/>
  <c r="I239" i="1"/>
  <c r="AB239" i="1"/>
  <c r="AH239" i="1"/>
  <c r="AI239" i="1"/>
  <c r="AJ239" i="1"/>
  <c r="AN239" i="1"/>
  <c r="AO239" i="1"/>
  <c r="AX239" i="1"/>
  <c r="AY239" i="1"/>
  <c r="AZ239" i="1"/>
  <c r="BA239" i="1"/>
  <c r="BB239" i="1"/>
  <c r="BE239" i="1"/>
  <c r="BF239" i="1"/>
  <c r="BG239" i="1"/>
  <c r="BH239" i="1"/>
  <c r="BI239" i="1"/>
  <c r="BJ239" i="1"/>
  <c r="B240" i="1"/>
  <c r="I240" i="1"/>
  <c r="AB240" i="1"/>
  <c r="AH240" i="1"/>
  <c r="AI240" i="1"/>
  <c r="AJ240" i="1"/>
  <c r="AN240" i="1"/>
  <c r="AO240" i="1"/>
  <c r="AX240" i="1"/>
  <c r="AY240" i="1"/>
  <c r="AZ240" i="1"/>
  <c r="BA240" i="1"/>
  <c r="BB240" i="1"/>
  <c r="BE240" i="1"/>
  <c r="BF240" i="1"/>
  <c r="BG240" i="1"/>
  <c r="BH240" i="1"/>
  <c r="BI240" i="1"/>
  <c r="BJ240" i="1"/>
  <c r="B241" i="1"/>
  <c r="I241" i="1"/>
  <c r="AB241" i="1"/>
  <c r="AH241" i="1"/>
  <c r="AI241" i="1"/>
  <c r="AJ241" i="1"/>
  <c r="AN241" i="1"/>
  <c r="AO241" i="1"/>
  <c r="AX241" i="1"/>
  <c r="AY241" i="1"/>
  <c r="AZ241" i="1"/>
  <c r="BA241" i="1"/>
  <c r="BB241" i="1"/>
  <c r="BE241" i="1"/>
  <c r="BF241" i="1"/>
  <c r="BG241" i="1"/>
  <c r="BH241" i="1"/>
  <c r="BI241" i="1"/>
  <c r="BJ241" i="1"/>
  <c r="B242" i="1"/>
  <c r="I242" i="1"/>
  <c r="AB242" i="1"/>
  <c r="AH242" i="1"/>
  <c r="AI242" i="1"/>
  <c r="AJ242" i="1"/>
  <c r="AN242" i="1"/>
  <c r="AO242" i="1"/>
  <c r="AX242" i="1"/>
  <c r="AY242" i="1"/>
  <c r="AZ242" i="1"/>
  <c r="BA242" i="1"/>
  <c r="BB242" i="1"/>
  <c r="BE242" i="1"/>
  <c r="BF242" i="1"/>
  <c r="BG242" i="1"/>
  <c r="BH242" i="1"/>
  <c r="BI242" i="1"/>
  <c r="BJ242" i="1"/>
  <c r="B243" i="1"/>
  <c r="I243" i="1"/>
  <c r="AB243" i="1"/>
  <c r="AH243" i="1"/>
  <c r="AI243" i="1"/>
  <c r="AJ243" i="1"/>
  <c r="AN243" i="1"/>
  <c r="AO243" i="1"/>
  <c r="AX243" i="1"/>
  <c r="AY243" i="1"/>
  <c r="AZ243" i="1"/>
  <c r="BA243" i="1"/>
  <c r="BB243" i="1"/>
  <c r="BE243" i="1"/>
  <c r="BF243" i="1"/>
  <c r="BG243" i="1"/>
  <c r="BH243" i="1"/>
  <c r="BI243" i="1"/>
  <c r="BJ243" i="1"/>
  <c r="B244" i="1"/>
  <c r="I244" i="1"/>
  <c r="AB244" i="1"/>
  <c r="AH244" i="1"/>
  <c r="AI244" i="1"/>
  <c r="AJ244" i="1"/>
  <c r="AN244" i="1"/>
  <c r="AO244" i="1"/>
  <c r="AX244" i="1"/>
  <c r="AY244" i="1"/>
  <c r="AZ244" i="1"/>
  <c r="BA244" i="1"/>
  <c r="BB244" i="1"/>
  <c r="BE244" i="1"/>
  <c r="BF244" i="1"/>
  <c r="BG244" i="1"/>
  <c r="BH244" i="1"/>
  <c r="BI244" i="1"/>
  <c r="BJ244" i="1"/>
  <c r="B245" i="1"/>
  <c r="I245" i="1"/>
  <c r="AB245" i="1"/>
  <c r="AH245" i="1"/>
  <c r="AI245" i="1"/>
  <c r="AJ245" i="1"/>
  <c r="AN245" i="1"/>
  <c r="AO245" i="1"/>
  <c r="AX245" i="1"/>
  <c r="AY245" i="1"/>
  <c r="AZ245" i="1"/>
  <c r="BA245" i="1"/>
  <c r="BB245" i="1"/>
  <c r="BE245" i="1"/>
  <c r="BF245" i="1"/>
  <c r="BG245" i="1"/>
  <c r="BH245" i="1"/>
  <c r="BI245" i="1"/>
  <c r="BJ245" i="1"/>
  <c r="B246" i="1"/>
  <c r="I246" i="1"/>
  <c r="AB246" i="1"/>
  <c r="AH246" i="1"/>
  <c r="AI246" i="1"/>
  <c r="AJ246" i="1"/>
  <c r="AN246" i="1"/>
  <c r="AO246" i="1"/>
  <c r="AX246" i="1"/>
  <c r="AY246" i="1"/>
  <c r="AZ246" i="1"/>
  <c r="BA246" i="1"/>
  <c r="BB246" i="1"/>
  <c r="BE246" i="1"/>
  <c r="BF246" i="1"/>
  <c r="BG246" i="1"/>
  <c r="BH246" i="1"/>
  <c r="BI246" i="1"/>
  <c r="BJ246" i="1"/>
  <c r="B247" i="1"/>
  <c r="I247" i="1"/>
  <c r="AB247" i="1"/>
  <c r="AH247" i="1"/>
  <c r="AI247" i="1"/>
  <c r="AJ247" i="1"/>
  <c r="AN247" i="1"/>
  <c r="AO247" i="1"/>
  <c r="AX247" i="1"/>
  <c r="AY247" i="1"/>
  <c r="AZ247" i="1"/>
  <c r="BA247" i="1"/>
  <c r="BB247" i="1"/>
  <c r="BE247" i="1"/>
  <c r="BF247" i="1"/>
  <c r="BG247" i="1"/>
  <c r="BH247" i="1"/>
  <c r="BI247" i="1"/>
  <c r="BJ247" i="1"/>
  <c r="B248" i="1"/>
  <c r="I248" i="1"/>
  <c r="AB248" i="1"/>
  <c r="AH248" i="1"/>
  <c r="AI248" i="1"/>
  <c r="AJ248" i="1"/>
  <c r="AN248" i="1"/>
  <c r="AO248" i="1"/>
  <c r="AX248" i="1"/>
  <c r="AY248" i="1"/>
  <c r="AZ248" i="1"/>
  <c r="BA248" i="1"/>
  <c r="BB248" i="1"/>
  <c r="BE248" i="1"/>
  <c r="BF248" i="1"/>
  <c r="BG248" i="1"/>
  <c r="BH248" i="1"/>
  <c r="BI248" i="1"/>
  <c r="BJ248" i="1"/>
  <c r="B249" i="1"/>
  <c r="I249" i="1"/>
  <c r="AB249" i="1"/>
  <c r="AH249" i="1"/>
  <c r="AI249" i="1"/>
  <c r="AJ249" i="1"/>
  <c r="AN249" i="1"/>
  <c r="AO249" i="1"/>
  <c r="AX249" i="1"/>
  <c r="AY249" i="1"/>
  <c r="AZ249" i="1"/>
  <c r="BA249" i="1"/>
  <c r="BB249" i="1"/>
  <c r="BE249" i="1"/>
  <c r="BF249" i="1"/>
  <c r="BG249" i="1"/>
  <c r="BH249" i="1"/>
  <c r="BI249" i="1"/>
  <c r="BJ249" i="1"/>
  <c r="B250" i="1"/>
  <c r="I250" i="1"/>
  <c r="AB250" i="1"/>
  <c r="AH250" i="1"/>
  <c r="AI250" i="1"/>
  <c r="AJ250" i="1"/>
  <c r="AN250" i="1"/>
  <c r="AO250" i="1"/>
  <c r="AX250" i="1"/>
  <c r="AY250" i="1"/>
  <c r="AZ250" i="1"/>
  <c r="BA250" i="1"/>
  <c r="BB250" i="1"/>
  <c r="BE250" i="1"/>
  <c r="BF250" i="1"/>
  <c r="BG250" i="1"/>
  <c r="BH250" i="1"/>
  <c r="BI250" i="1"/>
  <c r="BJ250" i="1"/>
  <c r="B251" i="1"/>
  <c r="I251" i="1"/>
  <c r="AB251" i="1"/>
  <c r="AH251" i="1"/>
  <c r="AI251" i="1"/>
  <c r="AJ251" i="1"/>
  <c r="AN251" i="1"/>
  <c r="AO251" i="1"/>
  <c r="AX251" i="1"/>
  <c r="AY251" i="1"/>
  <c r="AZ251" i="1"/>
  <c r="BA251" i="1"/>
  <c r="BB251" i="1"/>
  <c r="BE251" i="1"/>
  <c r="BF251" i="1"/>
  <c r="BG251" i="1"/>
  <c r="BH251" i="1"/>
  <c r="BI251" i="1"/>
  <c r="BJ251" i="1"/>
  <c r="B252" i="1"/>
  <c r="I252" i="1"/>
  <c r="AB252" i="1"/>
  <c r="AH252" i="1"/>
  <c r="AI252" i="1"/>
  <c r="AJ252" i="1"/>
  <c r="AN252" i="1"/>
  <c r="AO252" i="1"/>
  <c r="AX252" i="1"/>
  <c r="AY252" i="1"/>
  <c r="AZ252" i="1"/>
  <c r="BA252" i="1"/>
  <c r="BB252" i="1"/>
  <c r="BE252" i="1"/>
  <c r="BF252" i="1"/>
  <c r="BG252" i="1"/>
  <c r="BH252" i="1"/>
  <c r="BI252" i="1"/>
  <c r="BJ252" i="1"/>
  <c r="B253" i="1"/>
  <c r="I253" i="1"/>
  <c r="AB253" i="1"/>
  <c r="AH253" i="1"/>
  <c r="AI253" i="1"/>
  <c r="AJ253" i="1"/>
  <c r="AN253" i="1"/>
  <c r="AO253" i="1"/>
  <c r="AX253" i="1"/>
  <c r="AY253" i="1"/>
  <c r="AZ253" i="1"/>
  <c r="BA253" i="1"/>
  <c r="BB253" i="1"/>
  <c r="BE253" i="1"/>
  <c r="BF253" i="1"/>
  <c r="BG253" i="1"/>
  <c r="BH253" i="1"/>
  <c r="BI253" i="1"/>
  <c r="BJ253" i="1"/>
  <c r="B254" i="1"/>
  <c r="I254" i="1"/>
  <c r="AB254" i="1"/>
  <c r="AH254" i="1"/>
  <c r="AI254" i="1"/>
  <c r="AJ254" i="1"/>
  <c r="AN254" i="1"/>
  <c r="AO254" i="1"/>
  <c r="AX254" i="1"/>
  <c r="AY254" i="1"/>
  <c r="AZ254" i="1"/>
  <c r="BA254" i="1"/>
  <c r="BB254" i="1"/>
  <c r="BE254" i="1"/>
  <c r="BF254" i="1"/>
  <c r="BG254" i="1"/>
  <c r="BH254" i="1"/>
  <c r="BI254" i="1"/>
  <c r="BJ254" i="1"/>
  <c r="B255" i="1"/>
  <c r="I255" i="1"/>
  <c r="AB255" i="1"/>
  <c r="AH255" i="1"/>
  <c r="AI255" i="1"/>
  <c r="AJ255" i="1"/>
  <c r="AN255" i="1"/>
  <c r="AO255" i="1"/>
  <c r="AX255" i="1"/>
  <c r="AY255" i="1"/>
  <c r="AZ255" i="1"/>
  <c r="BA255" i="1"/>
  <c r="BB255" i="1"/>
  <c r="BE255" i="1"/>
  <c r="BF255" i="1"/>
  <c r="BG255" i="1"/>
  <c r="BH255" i="1"/>
  <c r="BI255" i="1"/>
  <c r="BJ255" i="1"/>
  <c r="B256" i="1"/>
  <c r="I256" i="1"/>
  <c r="AB256" i="1"/>
  <c r="AH256" i="1"/>
  <c r="AI256" i="1"/>
  <c r="AJ256" i="1"/>
  <c r="AN256" i="1"/>
  <c r="AO256" i="1"/>
  <c r="AX256" i="1"/>
  <c r="AY256" i="1"/>
  <c r="AZ256" i="1"/>
  <c r="BA256" i="1"/>
  <c r="BB256" i="1"/>
  <c r="BE256" i="1"/>
  <c r="BF256" i="1"/>
  <c r="BG256" i="1"/>
  <c r="BH256" i="1"/>
  <c r="BI256" i="1"/>
  <c r="BJ256" i="1"/>
  <c r="B257" i="1"/>
  <c r="I257" i="1"/>
  <c r="AB257" i="1"/>
  <c r="AH257" i="1"/>
  <c r="AI257" i="1"/>
  <c r="AJ257" i="1"/>
  <c r="AN257" i="1"/>
  <c r="AO257" i="1"/>
  <c r="AX257" i="1"/>
  <c r="AY257" i="1"/>
  <c r="AZ257" i="1"/>
  <c r="BA257" i="1"/>
  <c r="BB257" i="1"/>
  <c r="BE257" i="1"/>
  <c r="BF257" i="1"/>
  <c r="BG257" i="1"/>
  <c r="BH257" i="1"/>
  <c r="BI257" i="1"/>
  <c r="BJ257" i="1"/>
  <c r="B258" i="1"/>
  <c r="I258" i="1"/>
  <c r="AB258" i="1"/>
  <c r="AH258" i="1"/>
  <c r="AI258" i="1"/>
  <c r="AJ258" i="1"/>
  <c r="AN258" i="1"/>
  <c r="AO258" i="1"/>
  <c r="AX258" i="1"/>
  <c r="AY258" i="1"/>
  <c r="AZ258" i="1"/>
  <c r="BA258" i="1"/>
  <c r="BB258" i="1"/>
  <c r="BE258" i="1"/>
  <c r="BF258" i="1"/>
  <c r="BG258" i="1"/>
  <c r="BH258" i="1"/>
  <c r="BI258" i="1"/>
  <c r="BJ258" i="1"/>
  <c r="B259" i="1"/>
  <c r="I259" i="1"/>
  <c r="AB259" i="1"/>
  <c r="AH259" i="1"/>
  <c r="AI259" i="1"/>
  <c r="AJ259" i="1"/>
  <c r="AN259" i="1"/>
  <c r="AO259" i="1"/>
  <c r="AX259" i="1"/>
  <c r="AY259" i="1"/>
  <c r="AZ259" i="1"/>
  <c r="BA259" i="1"/>
  <c r="BB259" i="1"/>
  <c r="BE259" i="1"/>
  <c r="BF259" i="1"/>
  <c r="BG259" i="1"/>
  <c r="BH259" i="1"/>
  <c r="BI259" i="1"/>
  <c r="BJ259" i="1"/>
  <c r="B260" i="1"/>
  <c r="I260" i="1"/>
  <c r="AB260" i="1"/>
  <c r="AH260" i="1"/>
  <c r="AI260" i="1"/>
  <c r="AJ260" i="1"/>
  <c r="AN260" i="1"/>
  <c r="AO260" i="1"/>
  <c r="AX260" i="1"/>
  <c r="AY260" i="1"/>
  <c r="AZ260" i="1"/>
  <c r="BA260" i="1"/>
  <c r="BB260" i="1"/>
  <c r="BE260" i="1"/>
  <c r="BF260" i="1"/>
  <c r="BG260" i="1"/>
  <c r="BH260" i="1"/>
  <c r="BI260" i="1"/>
  <c r="BJ260" i="1"/>
  <c r="B261" i="1"/>
  <c r="I261" i="1"/>
  <c r="AB261" i="1"/>
  <c r="AH261" i="1"/>
  <c r="AI261" i="1"/>
  <c r="AJ261" i="1"/>
  <c r="AN261" i="1"/>
  <c r="AO261" i="1"/>
  <c r="AX261" i="1"/>
  <c r="AY261" i="1"/>
  <c r="AZ261" i="1"/>
  <c r="BA261" i="1"/>
  <c r="BB261" i="1"/>
  <c r="BE261" i="1"/>
  <c r="BF261" i="1"/>
  <c r="BG261" i="1"/>
  <c r="BH261" i="1"/>
  <c r="BI261" i="1"/>
  <c r="BJ261" i="1"/>
  <c r="B262" i="1"/>
  <c r="I262" i="1"/>
  <c r="AB262" i="1"/>
  <c r="AH262" i="1"/>
  <c r="AI262" i="1"/>
  <c r="AJ262" i="1"/>
  <c r="AN262" i="1"/>
  <c r="AO262" i="1"/>
  <c r="AX262" i="1"/>
  <c r="AY262" i="1"/>
  <c r="AZ262" i="1"/>
  <c r="BA262" i="1"/>
  <c r="BB262" i="1"/>
  <c r="BE262" i="1"/>
  <c r="BF262" i="1"/>
  <c r="BG262" i="1"/>
  <c r="BH262" i="1"/>
  <c r="BI262" i="1"/>
  <c r="BJ262" i="1"/>
  <c r="B263" i="1"/>
  <c r="I263" i="1"/>
  <c r="AB263" i="1"/>
  <c r="AH263" i="1"/>
  <c r="AI263" i="1"/>
  <c r="AJ263" i="1"/>
  <c r="AN263" i="1"/>
  <c r="AO263" i="1"/>
  <c r="AX263" i="1"/>
  <c r="AY263" i="1"/>
  <c r="AZ263" i="1"/>
  <c r="BA263" i="1"/>
  <c r="BB263" i="1"/>
  <c r="BE263" i="1"/>
  <c r="BF263" i="1"/>
  <c r="BG263" i="1"/>
  <c r="BH263" i="1"/>
  <c r="BI263" i="1"/>
  <c r="BJ263" i="1"/>
  <c r="B264" i="1"/>
  <c r="I264" i="1"/>
  <c r="AB264" i="1"/>
  <c r="AH264" i="1"/>
  <c r="AI264" i="1"/>
  <c r="AJ264" i="1"/>
  <c r="AN264" i="1"/>
  <c r="AO264" i="1"/>
  <c r="AX264" i="1"/>
  <c r="AY264" i="1"/>
  <c r="AZ264" i="1"/>
  <c r="BA264" i="1"/>
  <c r="BB264" i="1"/>
  <c r="BE264" i="1"/>
  <c r="BF264" i="1"/>
  <c r="BG264" i="1"/>
  <c r="BH264" i="1"/>
  <c r="BI264" i="1"/>
  <c r="BJ264" i="1"/>
  <c r="B265" i="1"/>
  <c r="I265" i="1"/>
  <c r="AB265" i="1"/>
  <c r="AH265" i="1"/>
  <c r="AI265" i="1"/>
  <c r="AJ265" i="1"/>
  <c r="AN265" i="1"/>
  <c r="AO265" i="1"/>
  <c r="AX265" i="1"/>
  <c r="AY265" i="1"/>
  <c r="AZ265" i="1"/>
  <c r="BA265" i="1"/>
  <c r="BB265" i="1"/>
  <c r="BE265" i="1"/>
  <c r="BF265" i="1"/>
  <c r="BG265" i="1"/>
  <c r="BH265" i="1"/>
  <c r="BI265" i="1"/>
  <c r="BJ265" i="1"/>
  <c r="B266" i="1"/>
  <c r="I266" i="1"/>
  <c r="AB266" i="1"/>
  <c r="AH266" i="1"/>
  <c r="AI266" i="1"/>
  <c r="AJ266" i="1"/>
  <c r="AN266" i="1"/>
  <c r="AO266" i="1"/>
  <c r="AX266" i="1"/>
  <c r="AY266" i="1"/>
  <c r="AZ266" i="1"/>
  <c r="BA266" i="1"/>
  <c r="BB266" i="1"/>
  <c r="BE266" i="1"/>
  <c r="BF266" i="1"/>
  <c r="BG266" i="1"/>
  <c r="BH266" i="1"/>
  <c r="BI266" i="1"/>
  <c r="BJ266" i="1"/>
  <c r="B267" i="1"/>
  <c r="I267" i="1"/>
  <c r="AB267" i="1"/>
  <c r="AH267" i="1"/>
  <c r="AI267" i="1"/>
  <c r="AJ267" i="1"/>
  <c r="AN267" i="1"/>
  <c r="AO267" i="1"/>
  <c r="AX267" i="1"/>
  <c r="AY267" i="1"/>
  <c r="AZ267" i="1"/>
  <c r="BA267" i="1"/>
  <c r="BB267" i="1"/>
  <c r="BE267" i="1"/>
  <c r="BF267" i="1"/>
  <c r="BG267" i="1"/>
  <c r="BH267" i="1"/>
  <c r="BI267" i="1"/>
  <c r="BJ267" i="1"/>
  <c r="B268" i="1"/>
  <c r="I268" i="1"/>
  <c r="AB268" i="1"/>
  <c r="AH268" i="1"/>
  <c r="AI268" i="1"/>
  <c r="AJ268" i="1"/>
  <c r="AN268" i="1"/>
  <c r="AO268" i="1"/>
  <c r="AX268" i="1"/>
  <c r="AY268" i="1"/>
  <c r="AZ268" i="1"/>
  <c r="BA268" i="1"/>
  <c r="BB268" i="1"/>
  <c r="BE268" i="1"/>
  <c r="BF268" i="1"/>
  <c r="BG268" i="1"/>
  <c r="BH268" i="1"/>
  <c r="BI268" i="1"/>
  <c r="BJ268" i="1"/>
  <c r="B269" i="1"/>
  <c r="I269" i="1"/>
  <c r="AB269" i="1"/>
  <c r="AH269" i="1"/>
  <c r="AI269" i="1"/>
  <c r="AJ269" i="1"/>
  <c r="AN269" i="1"/>
  <c r="AO269" i="1"/>
  <c r="AX269" i="1"/>
  <c r="AY269" i="1"/>
  <c r="AZ269" i="1"/>
  <c r="BA269" i="1"/>
  <c r="BB269" i="1"/>
  <c r="BE269" i="1"/>
  <c r="BF269" i="1"/>
  <c r="BG269" i="1"/>
  <c r="BH269" i="1"/>
  <c r="BI269" i="1"/>
  <c r="BJ269" i="1"/>
  <c r="B270" i="1"/>
  <c r="I270" i="1"/>
  <c r="AB270" i="1"/>
  <c r="AH270" i="1"/>
  <c r="AI270" i="1"/>
  <c r="AJ270" i="1"/>
  <c r="AN270" i="1"/>
  <c r="AO270" i="1"/>
  <c r="AX270" i="1"/>
  <c r="AY270" i="1"/>
  <c r="AZ270" i="1"/>
  <c r="BA270" i="1"/>
  <c r="BB270" i="1"/>
  <c r="BE270" i="1"/>
  <c r="BF270" i="1"/>
  <c r="BG270" i="1"/>
  <c r="BH270" i="1"/>
  <c r="BI270" i="1"/>
  <c r="BJ270" i="1"/>
  <c r="B271" i="1"/>
  <c r="I271" i="1"/>
  <c r="AB271" i="1"/>
  <c r="AH271" i="1"/>
  <c r="AI271" i="1"/>
  <c r="AJ271" i="1"/>
  <c r="AN271" i="1"/>
  <c r="AO271" i="1"/>
  <c r="AX271" i="1"/>
  <c r="AY271" i="1"/>
  <c r="AZ271" i="1"/>
  <c r="BA271" i="1"/>
  <c r="BB271" i="1"/>
  <c r="BE271" i="1"/>
  <c r="BF271" i="1"/>
  <c r="BG271" i="1"/>
  <c r="BH271" i="1"/>
  <c r="BI271" i="1"/>
  <c r="BJ271" i="1"/>
  <c r="B272" i="1"/>
  <c r="I272" i="1"/>
  <c r="AB272" i="1"/>
  <c r="AH272" i="1"/>
  <c r="AI272" i="1"/>
  <c r="AJ272" i="1"/>
  <c r="AN272" i="1"/>
  <c r="AO272" i="1"/>
  <c r="AX272" i="1"/>
  <c r="AY272" i="1"/>
  <c r="AZ272" i="1"/>
  <c r="BA272" i="1"/>
  <c r="BB272" i="1"/>
  <c r="BE272" i="1"/>
  <c r="BF272" i="1"/>
  <c r="BG272" i="1"/>
  <c r="BH272" i="1"/>
  <c r="BI272" i="1"/>
  <c r="BJ272" i="1"/>
  <c r="B273" i="1"/>
  <c r="I273" i="1"/>
  <c r="AB273" i="1"/>
  <c r="AH273" i="1"/>
  <c r="AI273" i="1"/>
  <c r="AJ273" i="1"/>
  <c r="AN273" i="1"/>
  <c r="AO273" i="1"/>
  <c r="AX273" i="1"/>
  <c r="AY273" i="1"/>
  <c r="AZ273" i="1"/>
  <c r="BA273" i="1"/>
  <c r="BB273" i="1"/>
  <c r="BE273" i="1"/>
  <c r="BF273" i="1"/>
  <c r="BG273" i="1"/>
  <c r="BH273" i="1"/>
  <c r="BI273" i="1"/>
  <c r="BJ273" i="1"/>
  <c r="B274" i="1"/>
  <c r="I274" i="1"/>
  <c r="AB274" i="1"/>
  <c r="AH274" i="1"/>
  <c r="AI274" i="1"/>
  <c r="AJ274" i="1"/>
  <c r="AN274" i="1"/>
  <c r="AO274" i="1"/>
  <c r="AX274" i="1"/>
  <c r="AY274" i="1"/>
  <c r="AZ274" i="1"/>
  <c r="BA274" i="1"/>
  <c r="BB274" i="1"/>
  <c r="BE274" i="1"/>
  <c r="BF274" i="1"/>
  <c r="BG274" i="1"/>
  <c r="BH274" i="1"/>
  <c r="BI274" i="1"/>
  <c r="BJ274" i="1"/>
  <c r="B275" i="1"/>
  <c r="I275" i="1"/>
  <c r="AB275" i="1"/>
  <c r="AH275" i="1"/>
  <c r="AI275" i="1"/>
  <c r="AJ275" i="1"/>
  <c r="AN275" i="1"/>
  <c r="AO275" i="1"/>
  <c r="AX275" i="1"/>
  <c r="AY275" i="1"/>
  <c r="AZ275" i="1"/>
  <c r="BA275" i="1"/>
  <c r="BB275" i="1"/>
  <c r="BE275" i="1"/>
  <c r="BF275" i="1"/>
  <c r="BG275" i="1"/>
  <c r="BH275" i="1"/>
  <c r="BI275" i="1"/>
  <c r="BJ275" i="1"/>
  <c r="B276" i="1"/>
  <c r="I276" i="1"/>
  <c r="AB276" i="1"/>
  <c r="AH276" i="1"/>
  <c r="AI276" i="1"/>
  <c r="AJ276" i="1"/>
  <c r="AN276" i="1"/>
  <c r="AO276" i="1"/>
  <c r="AX276" i="1"/>
  <c r="AY276" i="1"/>
  <c r="AZ276" i="1"/>
  <c r="BA276" i="1"/>
  <c r="BB276" i="1"/>
  <c r="BE276" i="1"/>
  <c r="BF276" i="1"/>
  <c r="BG276" i="1"/>
  <c r="BH276" i="1"/>
  <c r="BI276" i="1"/>
  <c r="BJ276" i="1"/>
  <c r="B277" i="1"/>
  <c r="I277" i="1"/>
  <c r="AB277" i="1"/>
  <c r="AH277" i="1"/>
  <c r="AI277" i="1"/>
  <c r="AJ277" i="1"/>
  <c r="AN277" i="1"/>
  <c r="AO277" i="1"/>
  <c r="AX277" i="1"/>
  <c r="AY277" i="1"/>
  <c r="AZ277" i="1"/>
  <c r="BA277" i="1"/>
  <c r="BB277" i="1"/>
  <c r="BE277" i="1"/>
  <c r="BF277" i="1"/>
  <c r="BG277" i="1"/>
  <c r="BH277" i="1"/>
  <c r="BI277" i="1"/>
  <c r="BJ277" i="1"/>
  <c r="B278" i="1"/>
  <c r="I278" i="1"/>
  <c r="AB278" i="1"/>
  <c r="AH278" i="1"/>
  <c r="AI278" i="1"/>
  <c r="AJ278" i="1"/>
  <c r="AN278" i="1"/>
  <c r="AO278" i="1"/>
  <c r="AX278" i="1"/>
  <c r="AY278" i="1"/>
  <c r="AZ278" i="1"/>
  <c r="BA278" i="1"/>
  <c r="BB278" i="1"/>
  <c r="BE278" i="1"/>
  <c r="BF278" i="1"/>
  <c r="BG278" i="1"/>
  <c r="BH278" i="1"/>
  <c r="BI278" i="1"/>
  <c r="BJ278" i="1"/>
  <c r="B279" i="1"/>
  <c r="I279" i="1"/>
  <c r="AB279" i="1"/>
  <c r="AH279" i="1"/>
  <c r="AI279" i="1"/>
  <c r="AJ279" i="1"/>
  <c r="AN279" i="1"/>
  <c r="AO279" i="1"/>
  <c r="AX279" i="1"/>
  <c r="AY279" i="1"/>
  <c r="AZ279" i="1"/>
  <c r="BA279" i="1"/>
  <c r="BB279" i="1"/>
  <c r="BE279" i="1"/>
  <c r="BF279" i="1"/>
  <c r="BG279" i="1"/>
  <c r="BH279" i="1"/>
  <c r="BI279" i="1"/>
  <c r="BJ279" i="1"/>
  <c r="B280" i="1"/>
  <c r="I280" i="1"/>
  <c r="AB280" i="1"/>
  <c r="AH280" i="1"/>
  <c r="AI280" i="1"/>
  <c r="AJ280" i="1"/>
  <c r="AN280" i="1"/>
  <c r="AO280" i="1"/>
  <c r="AX280" i="1"/>
  <c r="AY280" i="1"/>
  <c r="AZ280" i="1"/>
  <c r="BA280" i="1"/>
  <c r="BB280" i="1"/>
  <c r="BE280" i="1"/>
  <c r="BF280" i="1"/>
  <c r="BG280" i="1"/>
  <c r="BH280" i="1"/>
  <c r="BI280" i="1"/>
  <c r="BJ280" i="1"/>
  <c r="B281" i="1"/>
  <c r="I281" i="1"/>
  <c r="AB281" i="1"/>
  <c r="AH281" i="1"/>
  <c r="AI281" i="1"/>
  <c r="AJ281" i="1"/>
  <c r="AN281" i="1"/>
  <c r="AO281" i="1"/>
  <c r="AX281" i="1"/>
  <c r="AY281" i="1"/>
  <c r="AZ281" i="1"/>
  <c r="BA281" i="1"/>
  <c r="BB281" i="1"/>
  <c r="BE281" i="1"/>
  <c r="BF281" i="1"/>
  <c r="BG281" i="1"/>
  <c r="BH281" i="1"/>
  <c r="BI281" i="1"/>
  <c r="BJ281" i="1"/>
  <c r="B282" i="1"/>
  <c r="I282" i="1"/>
  <c r="AB282" i="1"/>
  <c r="AH282" i="1"/>
  <c r="AI282" i="1"/>
  <c r="AJ282" i="1"/>
  <c r="AN282" i="1"/>
  <c r="AO282" i="1"/>
  <c r="AX282" i="1"/>
  <c r="AY282" i="1"/>
  <c r="AZ282" i="1"/>
  <c r="BA282" i="1"/>
  <c r="BB282" i="1"/>
  <c r="BE282" i="1"/>
  <c r="BF282" i="1"/>
  <c r="BG282" i="1"/>
  <c r="BH282" i="1"/>
  <c r="BI282" i="1"/>
  <c r="BJ282" i="1"/>
  <c r="B283" i="1"/>
  <c r="I283" i="1"/>
  <c r="AB283" i="1"/>
  <c r="AH283" i="1"/>
  <c r="AI283" i="1"/>
  <c r="AJ283" i="1"/>
  <c r="AN283" i="1"/>
  <c r="AO283" i="1"/>
  <c r="AX283" i="1"/>
  <c r="AY283" i="1"/>
  <c r="AZ283" i="1"/>
  <c r="BA283" i="1"/>
  <c r="BB283" i="1"/>
  <c r="BE283" i="1"/>
  <c r="BF283" i="1"/>
  <c r="BG283" i="1"/>
  <c r="BH283" i="1"/>
  <c r="BI283" i="1"/>
  <c r="BJ283" i="1"/>
  <c r="B284" i="1"/>
  <c r="I284" i="1"/>
  <c r="AB284" i="1"/>
  <c r="AH284" i="1"/>
  <c r="AI284" i="1"/>
  <c r="AJ284" i="1"/>
  <c r="AN284" i="1"/>
  <c r="AO284" i="1"/>
  <c r="AX284" i="1"/>
  <c r="AY284" i="1"/>
  <c r="AZ284" i="1"/>
  <c r="BA284" i="1"/>
  <c r="BB284" i="1"/>
  <c r="BE284" i="1"/>
  <c r="BF284" i="1"/>
  <c r="BG284" i="1"/>
  <c r="BH284" i="1"/>
  <c r="BI284" i="1"/>
  <c r="BJ284" i="1"/>
  <c r="B285" i="1"/>
  <c r="I285" i="1"/>
  <c r="AB285" i="1"/>
  <c r="AH285" i="1"/>
  <c r="AI285" i="1"/>
  <c r="AJ285" i="1"/>
  <c r="AN285" i="1"/>
  <c r="AO285" i="1"/>
  <c r="AX285" i="1"/>
  <c r="AY285" i="1"/>
  <c r="AZ285" i="1"/>
  <c r="BA285" i="1"/>
  <c r="BB285" i="1"/>
  <c r="BE285" i="1"/>
  <c r="BF285" i="1"/>
  <c r="BG285" i="1"/>
  <c r="BH285" i="1"/>
  <c r="BI285" i="1"/>
  <c r="BJ285" i="1"/>
  <c r="B286" i="1"/>
  <c r="I286" i="1"/>
  <c r="AB286" i="1"/>
  <c r="AH286" i="1"/>
  <c r="AI286" i="1"/>
  <c r="AJ286" i="1"/>
  <c r="AN286" i="1"/>
  <c r="AO286" i="1"/>
  <c r="AX286" i="1"/>
  <c r="AY286" i="1"/>
  <c r="AZ286" i="1"/>
  <c r="BA286" i="1"/>
  <c r="BB286" i="1"/>
  <c r="BE286" i="1"/>
  <c r="BF286" i="1"/>
  <c r="BG286" i="1"/>
  <c r="BH286" i="1"/>
  <c r="BI286" i="1"/>
  <c r="BJ286" i="1"/>
  <c r="B287" i="1"/>
  <c r="I287" i="1"/>
  <c r="AB287" i="1"/>
  <c r="AH287" i="1"/>
  <c r="AI287" i="1"/>
  <c r="AJ287" i="1"/>
  <c r="AN287" i="1"/>
  <c r="AO287" i="1"/>
  <c r="AX287" i="1"/>
  <c r="AY287" i="1"/>
  <c r="AZ287" i="1"/>
  <c r="BA287" i="1"/>
  <c r="BB287" i="1"/>
  <c r="BE287" i="1"/>
  <c r="BF287" i="1"/>
  <c r="BG287" i="1"/>
  <c r="BH287" i="1"/>
  <c r="BI287" i="1"/>
  <c r="BJ287" i="1"/>
  <c r="B288" i="1"/>
  <c r="I288" i="1"/>
  <c r="AB288" i="1"/>
  <c r="AH288" i="1"/>
  <c r="AI288" i="1"/>
  <c r="AJ288" i="1"/>
  <c r="AN288" i="1"/>
  <c r="AO288" i="1"/>
  <c r="AX288" i="1"/>
  <c r="AY288" i="1"/>
  <c r="AZ288" i="1"/>
  <c r="BA288" i="1"/>
  <c r="BB288" i="1"/>
  <c r="BE288" i="1"/>
  <c r="BF288" i="1"/>
  <c r="BG288" i="1"/>
  <c r="BH288" i="1"/>
  <c r="BI288" i="1"/>
  <c r="BJ288" i="1"/>
  <c r="B289" i="1"/>
  <c r="I289" i="1"/>
  <c r="AB289" i="1"/>
  <c r="AH289" i="1"/>
  <c r="AI289" i="1"/>
  <c r="AJ289" i="1"/>
  <c r="AN289" i="1"/>
  <c r="AO289" i="1"/>
  <c r="AX289" i="1"/>
  <c r="AY289" i="1"/>
  <c r="AZ289" i="1"/>
  <c r="BA289" i="1"/>
  <c r="BB289" i="1"/>
  <c r="BE289" i="1"/>
  <c r="BF289" i="1"/>
  <c r="BG289" i="1"/>
  <c r="BH289" i="1"/>
  <c r="BI289" i="1"/>
  <c r="BJ289" i="1"/>
  <c r="B290" i="1"/>
  <c r="I290" i="1"/>
  <c r="AB290" i="1"/>
  <c r="AH290" i="1"/>
  <c r="AI290" i="1"/>
  <c r="AJ290" i="1"/>
  <c r="AN290" i="1"/>
  <c r="AO290" i="1"/>
  <c r="AX290" i="1"/>
  <c r="AY290" i="1"/>
  <c r="AZ290" i="1"/>
  <c r="BA290" i="1"/>
  <c r="BB290" i="1"/>
  <c r="BE290" i="1"/>
  <c r="BF290" i="1"/>
  <c r="BG290" i="1"/>
  <c r="BH290" i="1"/>
  <c r="BI290" i="1"/>
  <c r="BJ290" i="1"/>
  <c r="B291" i="1"/>
  <c r="I291" i="1"/>
  <c r="AB291" i="1"/>
  <c r="AH291" i="1"/>
  <c r="AI291" i="1"/>
  <c r="AJ291" i="1"/>
  <c r="AN291" i="1"/>
  <c r="AO291" i="1"/>
  <c r="AX291" i="1"/>
  <c r="AY291" i="1"/>
  <c r="AZ291" i="1"/>
  <c r="BA291" i="1"/>
  <c r="BB291" i="1"/>
  <c r="BE291" i="1"/>
  <c r="BF291" i="1"/>
  <c r="BG291" i="1"/>
  <c r="BH291" i="1"/>
  <c r="BI291" i="1"/>
  <c r="BJ291" i="1"/>
  <c r="B292" i="1"/>
  <c r="I292" i="1"/>
  <c r="AB292" i="1"/>
  <c r="AH292" i="1"/>
  <c r="AI292" i="1"/>
  <c r="AJ292" i="1"/>
  <c r="AN292" i="1"/>
  <c r="AO292" i="1"/>
  <c r="AX292" i="1"/>
  <c r="AY292" i="1"/>
  <c r="AZ292" i="1"/>
  <c r="BA292" i="1"/>
  <c r="BB292" i="1"/>
  <c r="BE292" i="1"/>
  <c r="BF292" i="1"/>
  <c r="BG292" i="1"/>
  <c r="BH292" i="1"/>
  <c r="BI292" i="1"/>
  <c r="BJ292" i="1"/>
  <c r="B293" i="1"/>
  <c r="I293" i="1"/>
  <c r="AB293" i="1"/>
  <c r="AH293" i="1"/>
  <c r="AI293" i="1"/>
  <c r="AJ293" i="1"/>
  <c r="AN293" i="1"/>
  <c r="AO293" i="1"/>
  <c r="AX293" i="1"/>
  <c r="AY293" i="1"/>
  <c r="AZ293" i="1"/>
  <c r="BA293" i="1"/>
  <c r="BB293" i="1"/>
  <c r="BE293" i="1"/>
  <c r="BF293" i="1"/>
  <c r="BG293" i="1"/>
  <c r="BH293" i="1"/>
  <c r="BI293" i="1"/>
  <c r="BJ293" i="1"/>
  <c r="B294" i="1"/>
  <c r="I294" i="1"/>
  <c r="AB294" i="1"/>
  <c r="AH294" i="1"/>
  <c r="AI294" i="1"/>
  <c r="AJ294" i="1"/>
  <c r="AN294" i="1"/>
  <c r="AO294" i="1"/>
  <c r="AX294" i="1"/>
  <c r="AY294" i="1"/>
  <c r="AZ294" i="1"/>
  <c r="BA294" i="1"/>
  <c r="BB294" i="1"/>
  <c r="BE294" i="1"/>
  <c r="BF294" i="1"/>
  <c r="BG294" i="1"/>
  <c r="BH294" i="1"/>
  <c r="BI294" i="1"/>
  <c r="BJ294" i="1"/>
  <c r="B295" i="1"/>
  <c r="I295" i="1"/>
  <c r="AB295" i="1"/>
  <c r="AH295" i="1"/>
  <c r="AI295" i="1"/>
  <c r="AJ295" i="1"/>
  <c r="AN295" i="1"/>
  <c r="AO295" i="1"/>
  <c r="AX295" i="1"/>
  <c r="AY295" i="1"/>
  <c r="AZ295" i="1"/>
  <c r="BA295" i="1"/>
  <c r="BB295" i="1"/>
  <c r="BE295" i="1"/>
  <c r="BF295" i="1"/>
  <c r="BG295" i="1"/>
  <c r="BH295" i="1"/>
  <c r="BI295" i="1"/>
  <c r="BJ295" i="1"/>
  <c r="B296" i="1"/>
  <c r="I296" i="1"/>
  <c r="AB296" i="1"/>
  <c r="AH296" i="1"/>
  <c r="AI296" i="1"/>
  <c r="AJ296" i="1"/>
  <c r="AN296" i="1"/>
  <c r="AO296" i="1"/>
  <c r="AX296" i="1"/>
  <c r="AY296" i="1"/>
  <c r="AZ296" i="1"/>
  <c r="BA296" i="1"/>
  <c r="BB296" i="1"/>
  <c r="BE296" i="1"/>
  <c r="BF296" i="1"/>
  <c r="BG296" i="1"/>
  <c r="BH296" i="1"/>
  <c r="BI296" i="1"/>
  <c r="BJ296" i="1"/>
  <c r="B297" i="1"/>
  <c r="I297" i="1"/>
  <c r="AB297" i="1"/>
  <c r="AH297" i="1"/>
  <c r="AI297" i="1"/>
  <c r="AJ297" i="1"/>
  <c r="AN297" i="1"/>
  <c r="AO297" i="1"/>
  <c r="AX297" i="1"/>
  <c r="AY297" i="1"/>
  <c r="AZ297" i="1"/>
  <c r="BA297" i="1"/>
  <c r="BB297" i="1"/>
  <c r="BE297" i="1"/>
  <c r="BF297" i="1"/>
  <c r="BG297" i="1"/>
  <c r="BH297" i="1"/>
  <c r="BI297" i="1"/>
  <c r="BJ297" i="1"/>
  <c r="B298" i="1"/>
  <c r="I298" i="1"/>
  <c r="AB298" i="1"/>
  <c r="AH298" i="1"/>
  <c r="AI298" i="1"/>
  <c r="AJ298" i="1"/>
  <c r="AN298" i="1"/>
  <c r="AO298" i="1"/>
  <c r="AX298" i="1"/>
  <c r="AY298" i="1"/>
  <c r="AZ298" i="1"/>
  <c r="BA298" i="1"/>
  <c r="BB298" i="1"/>
  <c r="BE298" i="1"/>
  <c r="BF298" i="1"/>
  <c r="BG298" i="1"/>
  <c r="BH298" i="1"/>
  <c r="BI298" i="1"/>
  <c r="BJ298" i="1"/>
  <c r="B299" i="1"/>
  <c r="I299" i="1"/>
  <c r="AB299" i="1"/>
  <c r="AH299" i="1"/>
  <c r="AI299" i="1"/>
  <c r="AJ299" i="1"/>
  <c r="AN299" i="1"/>
  <c r="AO299" i="1"/>
  <c r="AX299" i="1"/>
  <c r="AY299" i="1"/>
  <c r="AZ299" i="1"/>
  <c r="BA299" i="1"/>
  <c r="BB299" i="1"/>
  <c r="BE299" i="1"/>
  <c r="BF299" i="1"/>
  <c r="BG299" i="1"/>
  <c r="BH299" i="1"/>
  <c r="BI299" i="1"/>
  <c r="BJ299" i="1"/>
  <c r="B300" i="1"/>
  <c r="I300" i="1"/>
  <c r="AB300" i="1"/>
  <c r="AH300" i="1"/>
  <c r="AI300" i="1"/>
  <c r="AJ300" i="1"/>
  <c r="AN300" i="1"/>
  <c r="AO300" i="1"/>
  <c r="AX300" i="1"/>
  <c r="AY300" i="1"/>
  <c r="AZ300" i="1"/>
  <c r="BA300" i="1"/>
  <c r="BB300" i="1"/>
  <c r="BE300" i="1"/>
  <c r="BF300" i="1"/>
  <c r="BG300" i="1"/>
  <c r="BH300" i="1"/>
  <c r="BI300" i="1"/>
  <c r="BJ300" i="1"/>
  <c r="B301" i="1"/>
  <c r="I301" i="1"/>
  <c r="AB301" i="1"/>
  <c r="AH301" i="1"/>
  <c r="AI301" i="1"/>
  <c r="AJ301" i="1"/>
  <c r="AN301" i="1"/>
  <c r="AO301" i="1"/>
  <c r="AX301" i="1"/>
  <c r="AY301" i="1"/>
  <c r="AZ301" i="1"/>
  <c r="BA301" i="1"/>
  <c r="BB301" i="1"/>
  <c r="BE301" i="1"/>
  <c r="BF301" i="1"/>
  <c r="BG301" i="1"/>
  <c r="BH301" i="1"/>
  <c r="BI301" i="1"/>
  <c r="BJ301" i="1"/>
  <c r="B302" i="1"/>
  <c r="I302" i="1"/>
  <c r="AB302" i="1"/>
  <c r="AH302" i="1"/>
  <c r="AI302" i="1"/>
  <c r="AJ302" i="1"/>
  <c r="AN302" i="1"/>
  <c r="AO302" i="1"/>
  <c r="AX302" i="1"/>
  <c r="AY302" i="1"/>
  <c r="AZ302" i="1"/>
  <c r="BA302" i="1"/>
  <c r="BB302" i="1"/>
  <c r="BE302" i="1"/>
  <c r="BF302" i="1"/>
  <c r="BG302" i="1"/>
  <c r="BH302" i="1"/>
  <c r="BI302" i="1"/>
  <c r="BJ302" i="1"/>
  <c r="B303" i="1"/>
  <c r="I303" i="1"/>
  <c r="AB303" i="1"/>
  <c r="AH303" i="1"/>
  <c r="AI303" i="1"/>
  <c r="AJ303" i="1"/>
  <c r="AN303" i="1"/>
  <c r="AO303" i="1"/>
  <c r="AX303" i="1"/>
  <c r="AY303" i="1"/>
  <c r="AZ303" i="1"/>
  <c r="BA303" i="1"/>
  <c r="BB303" i="1"/>
  <c r="BE303" i="1"/>
  <c r="BF303" i="1"/>
  <c r="BG303" i="1"/>
  <c r="BH303" i="1"/>
  <c r="BI303" i="1"/>
  <c r="BJ303" i="1"/>
  <c r="B304" i="1"/>
  <c r="I304" i="1"/>
  <c r="AB304" i="1"/>
  <c r="AH304" i="1"/>
  <c r="AI304" i="1"/>
  <c r="AJ304" i="1"/>
  <c r="AN304" i="1"/>
  <c r="AO304" i="1"/>
  <c r="AX304" i="1"/>
  <c r="AY304" i="1"/>
  <c r="AZ304" i="1"/>
  <c r="BA304" i="1"/>
  <c r="BB304" i="1"/>
  <c r="BE304" i="1"/>
  <c r="BF304" i="1"/>
  <c r="BG304" i="1"/>
  <c r="BH304" i="1"/>
  <c r="BI304" i="1"/>
  <c r="BJ304" i="1"/>
  <c r="B305" i="1"/>
  <c r="I305" i="1"/>
  <c r="AB305" i="1"/>
  <c r="AH305" i="1"/>
  <c r="AI305" i="1"/>
  <c r="AJ305" i="1"/>
  <c r="AN305" i="1"/>
  <c r="AO305" i="1"/>
  <c r="AX305" i="1"/>
  <c r="AY305" i="1"/>
  <c r="AZ305" i="1"/>
  <c r="BA305" i="1"/>
  <c r="BB305" i="1"/>
  <c r="BE305" i="1"/>
  <c r="BF305" i="1"/>
  <c r="BG305" i="1"/>
  <c r="BH305" i="1"/>
  <c r="BI305" i="1"/>
  <c r="BJ305" i="1"/>
  <c r="B306" i="1"/>
  <c r="I306" i="1"/>
  <c r="AB306" i="1"/>
  <c r="AH306" i="1"/>
  <c r="AI306" i="1"/>
  <c r="AJ306" i="1"/>
  <c r="AN306" i="1"/>
  <c r="AO306" i="1"/>
  <c r="AX306" i="1"/>
  <c r="AY306" i="1"/>
  <c r="AZ306" i="1"/>
  <c r="BA306" i="1"/>
  <c r="BB306" i="1"/>
  <c r="BE306" i="1"/>
  <c r="BF306" i="1"/>
  <c r="BG306" i="1"/>
  <c r="BH306" i="1"/>
  <c r="BI306" i="1"/>
  <c r="BJ306" i="1"/>
  <c r="B307" i="1"/>
  <c r="I307" i="1"/>
  <c r="AB307" i="1"/>
  <c r="AH307" i="1"/>
  <c r="AI307" i="1"/>
  <c r="AJ307" i="1"/>
  <c r="AN307" i="1"/>
  <c r="AO307" i="1"/>
  <c r="AX307" i="1"/>
  <c r="AY307" i="1"/>
  <c r="AZ307" i="1"/>
  <c r="BA307" i="1"/>
  <c r="BB307" i="1"/>
  <c r="BE307" i="1"/>
  <c r="BF307" i="1"/>
  <c r="BG307" i="1"/>
  <c r="BH307" i="1"/>
  <c r="BI307" i="1"/>
  <c r="BJ307" i="1"/>
  <c r="B308" i="1"/>
  <c r="I308" i="1"/>
  <c r="AB308" i="1"/>
  <c r="AH308" i="1"/>
  <c r="AI308" i="1"/>
  <c r="AJ308" i="1"/>
  <c r="AN308" i="1"/>
  <c r="AO308" i="1"/>
  <c r="AX308" i="1"/>
  <c r="AY308" i="1"/>
  <c r="AZ308" i="1"/>
  <c r="BA308" i="1"/>
  <c r="BB308" i="1"/>
  <c r="BE308" i="1"/>
  <c r="BF308" i="1"/>
  <c r="BG308" i="1"/>
  <c r="BH308" i="1"/>
  <c r="BI308" i="1"/>
  <c r="BJ308" i="1"/>
  <c r="B309" i="1"/>
  <c r="I309" i="1"/>
  <c r="AB309" i="1"/>
  <c r="AH309" i="1"/>
  <c r="AI309" i="1"/>
  <c r="AJ309" i="1"/>
  <c r="AN309" i="1"/>
  <c r="AO309" i="1"/>
  <c r="AX309" i="1"/>
  <c r="AY309" i="1"/>
  <c r="AZ309" i="1"/>
  <c r="BA309" i="1"/>
  <c r="BB309" i="1"/>
  <c r="BE309" i="1"/>
  <c r="BF309" i="1"/>
  <c r="BG309" i="1"/>
  <c r="BH309" i="1"/>
  <c r="BI309" i="1"/>
  <c r="BJ309" i="1"/>
  <c r="B310" i="1"/>
  <c r="I310" i="1"/>
  <c r="AB310" i="1"/>
  <c r="AH310" i="1"/>
  <c r="AI310" i="1"/>
  <c r="AJ310" i="1"/>
  <c r="AN310" i="1"/>
  <c r="AO310" i="1"/>
  <c r="AX310" i="1"/>
  <c r="AY310" i="1"/>
  <c r="AZ310" i="1"/>
  <c r="BA310" i="1"/>
  <c r="BB310" i="1"/>
  <c r="BE310" i="1"/>
  <c r="BF310" i="1"/>
  <c r="BG310" i="1"/>
  <c r="BH310" i="1"/>
  <c r="BI310" i="1"/>
  <c r="BJ310" i="1"/>
  <c r="B311" i="1"/>
  <c r="I311" i="1"/>
  <c r="AB311" i="1"/>
  <c r="AH311" i="1"/>
  <c r="AI311" i="1"/>
  <c r="AJ311" i="1"/>
  <c r="AN311" i="1"/>
  <c r="AO311" i="1"/>
  <c r="AX311" i="1"/>
  <c r="AY311" i="1"/>
  <c r="AZ311" i="1"/>
  <c r="BA311" i="1"/>
  <c r="BB311" i="1"/>
  <c r="BE311" i="1"/>
  <c r="BF311" i="1"/>
  <c r="BG311" i="1"/>
  <c r="BH311" i="1"/>
  <c r="BI311" i="1"/>
  <c r="BJ311" i="1"/>
  <c r="B312" i="1"/>
  <c r="I312" i="1"/>
  <c r="AB312" i="1"/>
  <c r="AH312" i="1"/>
  <c r="AI312" i="1"/>
  <c r="AJ312" i="1"/>
  <c r="AN312" i="1"/>
  <c r="AO312" i="1"/>
  <c r="AX312" i="1"/>
  <c r="AY312" i="1"/>
  <c r="AZ312" i="1"/>
  <c r="BA312" i="1"/>
  <c r="BB312" i="1"/>
  <c r="BE312" i="1"/>
  <c r="BF312" i="1"/>
  <c r="BG312" i="1"/>
  <c r="BH312" i="1"/>
  <c r="BI312" i="1"/>
  <c r="BJ312" i="1"/>
  <c r="B313" i="1"/>
  <c r="I313" i="1"/>
  <c r="AB313" i="1"/>
  <c r="AH313" i="1"/>
  <c r="AI313" i="1"/>
  <c r="AJ313" i="1"/>
  <c r="AN313" i="1"/>
  <c r="AO313" i="1"/>
  <c r="AX313" i="1"/>
  <c r="AY313" i="1"/>
  <c r="AZ313" i="1"/>
  <c r="BA313" i="1"/>
  <c r="BB313" i="1"/>
  <c r="BE313" i="1"/>
  <c r="BF313" i="1"/>
  <c r="BG313" i="1"/>
  <c r="BH313" i="1"/>
  <c r="BI313" i="1"/>
  <c r="BJ313" i="1"/>
  <c r="B314" i="1"/>
  <c r="I314" i="1"/>
  <c r="AB314" i="1"/>
  <c r="AH314" i="1"/>
  <c r="AI314" i="1"/>
  <c r="AJ314" i="1"/>
  <c r="AN314" i="1"/>
  <c r="AO314" i="1"/>
  <c r="AX314" i="1"/>
  <c r="AY314" i="1"/>
  <c r="AZ314" i="1"/>
  <c r="BA314" i="1"/>
  <c r="BB314" i="1"/>
  <c r="BE314" i="1"/>
  <c r="BF314" i="1"/>
  <c r="BG314" i="1"/>
  <c r="BH314" i="1"/>
  <c r="BI314" i="1"/>
  <c r="BJ314" i="1"/>
  <c r="B315" i="1"/>
  <c r="I315" i="1"/>
  <c r="AB315" i="1"/>
  <c r="AH315" i="1"/>
  <c r="AI315" i="1"/>
  <c r="AJ315" i="1"/>
  <c r="AN315" i="1"/>
  <c r="AO315" i="1"/>
  <c r="AX315" i="1"/>
  <c r="AY315" i="1"/>
  <c r="AZ315" i="1"/>
  <c r="BA315" i="1"/>
  <c r="BB315" i="1"/>
  <c r="BE315" i="1"/>
  <c r="BF315" i="1"/>
  <c r="BG315" i="1"/>
  <c r="BH315" i="1"/>
  <c r="BI315" i="1"/>
  <c r="BJ315" i="1"/>
  <c r="B316" i="1"/>
  <c r="I316" i="1"/>
  <c r="AB316" i="1"/>
  <c r="AH316" i="1"/>
  <c r="AI316" i="1"/>
  <c r="AJ316" i="1"/>
  <c r="AN316" i="1"/>
  <c r="AO316" i="1"/>
  <c r="AX316" i="1"/>
  <c r="AY316" i="1"/>
  <c r="AZ316" i="1"/>
  <c r="BA316" i="1"/>
  <c r="BB316" i="1"/>
  <c r="BE316" i="1"/>
  <c r="BF316" i="1"/>
  <c r="BG316" i="1"/>
  <c r="BH316" i="1"/>
  <c r="BI316" i="1"/>
  <c r="BJ316" i="1"/>
  <c r="B317" i="1"/>
  <c r="I317" i="1"/>
  <c r="AB317" i="1"/>
  <c r="AH317" i="1"/>
  <c r="AI317" i="1"/>
  <c r="AJ317" i="1"/>
  <c r="AN317" i="1"/>
  <c r="AO317" i="1"/>
  <c r="AX317" i="1"/>
  <c r="AY317" i="1"/>
  <c r="AZ317" i="1"/>
  <c r="BA317" i="1"/>
  <c r="BB317" i="1"/>
  <c r="BE317" i="1"/>
  <c r="BF317" i="1"/>
  <c r="BG317" i="1"/>
  <c r="BH317" i="1"/>
  <c r="BI317" i="1"/>
  <c r="BJ317" i="1"/>
  <c r="B318" i="1"/>
  <c r="I318" i="1"/>
  <c r="AB318" i="1"/>
  <c r="AH318" i="1"/>
  <c r="AI318" i="1"/>
  <c r="AJ318" i="1"/>
  <c r="AN318" i="1"/>
  <c r="AO318" i="1"/>
  <c r="AX318" i="1"/>
  <c r="AY318" i="1"/>
  <c r="AZ318" i="1"/>
  <c r="BA318" i="1"/>
  <c r="BB318" i="1"/>
  <c r="BE318" i="1"/>
  <c r="BF318" i="1"/>
  <c r="BG318" i="1"/>
  <c r="BH318" i="1"/>
  <c r="BI318" i="1"/>
  <c r="BJ318" i="1"/>
  <c r="B319" i="1"/>
  <c r="I319" i="1"/>
  <c r="AB319" i="1"/>
  <c r="AH319" i="1"/>
  <c r="AI319" i="1"/>
  <c r="AJ319" i="1"/>
  <c r="AN319" i="1"/>
  <c r="AO319" i="1"/>
  <c r="AX319" i="1"/>
  <c r="AY319" i="1"/>
  <c r="AZ319" i="1"/>
  <c r="BA319" i="1"/>
  <c r="BB319" i="1"/>
  <c r="BE319" i="1"/>
  <c r="BF319" i="1"/>
  <c r="BG319" i="1"/>
  <c r="BH319" i="1"/>
  <c r="BI319" i="1"/>
  <c r="BJ319" i="1"/>
  <c r="B320" i="1"/>
  <c r="I320" i="1"/>
  <c r="AB320" i="1"/>
  <c r="AH320" i="1"/>
  <c r="AI320" i="1"/>
  <c r="AJ320" i="1"/>
  <c r="AN320" i="1"/>
  <c r="AO320" i="1"/>
  <c r="AX320" i="1"/>
  <c r="AY320" i="1"/>
  <c r="AZ320" i="1"/>
  <c r="BA320" i="1"/>
  <c r="BB320" i="1"/>
  <c r="BE320" i="1"/>
  <c r="BF320" i="1"/>
  <c r="BG320" i="1"/>
  <c r="BH320" i="1"/>
  <c r="BI320" i="1"/>
  <c r="BJ320" i="1"/>
  <c r="B321" i="1"/>
  <c r="I321" i="1"/>
  <c r="AB321" i="1"/>
  <c r="AH321" i="1"/>
  <c r="AI321" i="1"/>
  <c r="AJ321" i="1"/>
  <c r="AN321" i="1"/>
  <c r="AO321" i="1"/>
  <c r="AX321" i="1"/>
  <c r="AY321" i="1"/>
  <c r="AZ321" i="1"/>
  <c r="BA321" i="1"/>
  <c r="BB321" i="1"/>
  <c r="BE321" i="1"/>
  <c r="BF321" i="1"/>
  <c r="BG321" i="1"/>
  <c r="BH321" i="1"/>
  <c r="BI321" i="1"/>
  <c r="BJ321" i="1"/>
  <c r="B322" i="1"/>
  <c r="I322" i="1"/>
  <c r="AB322" i="1"/>
  <c r="AH322" i="1"/>
  <c r="AI322" i="1"/>
  <c r="AJ322" i="1"/>
  <c r="AN322" i="1"/>
  <c r="AO322" i="1"/>
  <c r="AX322" i="1"/>
  <c r="AY322" i="1"/>
  <c r="AZ322" i="1"/>
  <c r="BA322" i="1"/>
  <c r="BB322" i="1"/>
  <c r="BE322" i="1"/>
  <c r="BF322" i="1"/>
  <c r="BG322" i="1"/>
  <c r="BH322" i="1"/>
  <c r="BI322" i="1"/>
  <c r="BJ322" i="1"/>
  <c r="B323" i="1"/>
  <c r="I323" i="1"/>
  <c r="AB323" i="1"/>
  <c r="AH323" i="1"/>
  <c r="AI323" i="1"/>
  <c r="AJ323" i="1"/>
  <c r="AN323" i="1"/>
  <c r="AO323" i="1"/>
  <c r="AX323" i="1"/>
  <c r="AY323" i="1"/>
  <c r="AZ323" i="1"/>
  <c r="BA323" i="1"/>
  <c r="BB323" i="1"/>
  <c r="BE323" i="1"/>
  <c r="BF323" i="1"/>
  <c r="BG323" i="1"/>
  <c r="BH323" i="1"/>
  <c r="BI323" i="1"/>
  <c r="BJ323" i="1"/>
  <c r="B324" i="1"/>
  <c r="I324" i="1"/>
  <c r="AB324" i="1"/>
  <c r="AH324" i="1"/>
  <c r="AI324" i="1"/>
  <c r="AJ324" i="1"/>
  <c r="AN324" i="1"/>
  <c r="AO324" i="1"/>
  <c r="AX324" i="1"/>
  <c r="AY324" i="1"/>
  <c r="AZ324" i="1"/>
  <c r="BA324" i="1"/>
  <c r="BB324" i="1"/>
  <c r="BE324" i="1"/>
  <c r="BF324" i="1"/>
  <c r="BG324" i="1"/>
  <c r="BH324" i="1"/>
  <c r="BI324" i="1"/>
  <c r="BJ324" i="1"/>
  <c r="B325" i="1"/>
  <c r="I325" i="1"/>
  <c r="AB325" i="1"/>
  <c r="AH325" i="1"/>
  <c r="AI325" i="1"/>
  <c r="AJ325" i="1"/>
  <c r="AN325" i="1"/>
  <c r="AO325" i="1"/>
  <c r="AX325" i="1"/>
  <c r="AY325" i="1"/>
  <c r="AZ325" i="1"/>
  <c r="BA325" i="1"/>
  <c r="BB325" i="1"/>
  <c r="BE325" i="1"/>
  <c r="BF325" i="1"/>
  <c r="BG325" i="1"/>
  <c r="BH325" i="1"/>
  <c r="BI325" i="1"/>
  <c r="BJ325" i="1"/>
  <c r="B326" i="1"/>
  <c r="I326" i="1"/>
  <c r="AB326" i="1"/>
  <c r="AH326" i="1"/>
  <c r="AI326" i="1"/>
  <c r="AJ326" i="1"/>
  <c r="AN326" i="1"/>
  <c r="AO326" i="1"/>
  <c r="AX326" i="1"/>
  <c r="AY326" i="1"/>
  <c r="AZ326" i="1"/>
  <c r="BA326" i="1"/>
  <c r="BB326" i="1"/>
  <c r="BE326" i="1"/>
  <c r="BF326" i="1"/>
  <c r="BG326" i="1"/>
  <c r="BH326" i="1"/>
  <c r="BI326" i="1"/>
  <c r="BJ326" i="1"/>
  <c r="B327" i="1"/>
  <c r="I327" i="1"/>
  <c r="AB327" i="1"/>
  <c r="AH327" i="1"/>
  <c r="AI327" i="1"/>
  <c r="AJ327" i="1"/>
  <c r="AN327" i="1"/>
  <c r="AO327" i="1"/>
  <c r="AX327" i="1"/>
  <c r="AY327" i="1"/>
  <c r="AZ327" i="1"/>
  <c r="BA327" i="1"/>
  <c r="BB327" i="1"/>
  <c r="BE327" i="1"/>
  <c r="BF327" i="1"/>
  <c r="BG327" i="1"/>
  <c r="BH327" i="1"/>
  <c r="BI327" i="1"/>
  <c r="BJ327" i="1"/>
  <c r="B328" i="1"/>
  <c r="I328" i="1"/>
  <c r="AB328" i="1"/>
  <c r="AH328" i="1"/>
  <c r="AI328" i="1"/>
  <c r="AJ328" i="1"/>
  <c r="AN328" i="1"/>
  <c r="AO328" i="1"/>
  <c r="AX328" i="1"/>
  <c r="AY328" i="1"/>
  <c r="AZ328" i="1"/>
  <c r="BA328" i="1"/>
  <c r="BB328" i="1"/>
  <c r="BE328" i="1"/>
  <c r="BF328" i="1"/>
  <c r="BG328" i="1"/>
  <c r="BH328" i="1"/>
  <c r="BI328" i="1"/>
  <c r="BJ328" i="1"/>
  <c r="B329" i="1"/>
  <c r="I329" i="1"/>
  <c r="AB329" i="1"/>
  <c r="AH329" i="1"/>
  <c r="AI329" i="1"/>
  <c r="AJ329" i="1"/>
  <c r="AN329" i="1"/>
  <c r="AO329" i="1"/>
  <c r="AX329" i="1"/>
  <c r="AY329" i="1"/>
  <c r="AZ329" i="1"/>
  <c r="BA329" i="1"/>
  <c r="BB329" i="1"/>
  <c r="BE329" i="1"/>
  <c r="BF329" i="1"/>
  <c r="BG329" i="1"/>
  <c r="BH329" i="1"/>
  <c r="BI329" i="1"/>
  <c r="BJ329" i="1"/>
  <c r="B330" i="1"/>
  <c r="I330" i="1"/>
  <c r="AB330" i="1"/>
  <c r="AH330" i="1"/>
  <c r="AI330" i="1"/>
  <c r="AJ330" i="1"/>
  <c r="AN330" i="1"/>
  <c r="AO330" i="1"/>
  <c r="AX330" i="1"/>
  <c r="AY330" i="1"/>
  <c r="AZ330" i="1"/>
  <c r="BA330" i="1"/>
  <c r="BB330" i="1"/>
  <c r="BE330" i="1"/>
  <c r="BF330" i="1"/>
  <c r="BG330" i="1"/>
  <c r="BH330" i="1"/>
  <c r="BI330" i="1"/>
  <c r="BJ330" i="1"/>
  <c r="B331" i="1"/>
  <c r="I331" i="1"/>
  <c r="AB331" i="1"/>
  <c r="AH331" i="1"/>
  <c r="AI331" i="1"/>
  <c r="AJ331" i="1"/>
  <c r="AN331" i="1"/>
  <c r="AO331" i="1"/>
  <c r="AX331" i="1"/>
  <c r="AY331" i="1"/>
  <c r="AZ331" i="1"/>
  <c r="BA331" i="1"/>
  <c r="BB331" i="1"/>
  <c r="BE331" i="1"/>
  <c r="BF331" i="1"/>
  <c r="BG331" i="1"/>
  <c r="BH331" i="1"/>
  <c r="BI331" i="1"/>
  <c r="BJ331" i="1"/>
  <c r="B332" i="1"/>
  <c r="I332" i="1"/>
  <c r="AB332" i="1"/>
  <c r="AH332" i="1"/>
  <c r="AI332" i="1"/>
  <c r="AJ332" i="1"/>
  <c r="AN332" i="1"/>
  <c r="AO332" i="1"/>
  <c r="AX332" i="1"/>
  <c r="AY332" i="1"/>
  <c r="AZ332" i="1"/>
  <c r="BA332" i="1"/>
  <c r="BB332" i="1"/>
  <c r="BE332" i="1"/>
  <c r="BF332" i="1"/>
  <c r="BG332" i="1"/>
  <c r="BH332" i="1"/>
  <c r="BI332" i="1"/>
  <c r="BJ332" i="1"/>
  <c r="B333" i="1"/>
  <c r="I333" i="1"/>
  <c r="AB333" i="1"/>
  <c r="AH333" i="1"/>
  <c r="AI333" i="1"/>
  <c r="AJ333" i="1"/>
  <c r="AN333" i="1"/>
  <c r="AO333" i="1"/>
  <c r="AX333" i="1"/>
  <c r="AY333" i="1"/>
  <c r="AZ333" i="1"/>
  <c r="BA333" i="1"/>
  <c r="BB333" i="1"/>
  <c r="BE333" i="1"/>
  <c r="BF333" i="1"/>
  <c r="BG333" i="1"/>
  <c r="BH333" i="1"/>
  <c r="BI333" i="1"/>
  <c r="BJ333" i="1"/>
  <c r="B334" i="1"/>
  <c r="I334" i="1"/>
  <c r="AB334" i="1"/>
  <c r="AH334" i="1"/>
  <c r="AI334" i="1"/>
  <c r="AJ334" i="1"/>
  <c r="AN334" i="1"/>
  <c r="AO334" i="1"/>
  <c r="AX334" i="1"/>
  <c r="AY334" i="1"/>
  <c r="AZ334" i="1"/>
  <c r="BA334" i="1"/>
  <c r="BB334" i="1"/>
  <c r="BE334" i="1"/>
  <c r="BF334" i="1"/>
  <c r="BG334" i="1"/>
  <c r="BH334" i="1"/>
  <c r="BI334" i="1"/>
  <c r="BJ334" i="1"/>
  <c r="B335" i="1"/>
  <c r="I335" i="1"/>
  <c r="AB335" i="1"/>
  <c r="AH335" i="1"/>
  <c r="AI335" i="1"/>
  <c r="AJ335" i="1"/>
  <c r="AN335" i="1"/>
  <c r="AO335" i="1"/>
  <c r="AX335" i="1"/>
  <c r="AY335" i="1"/>
  <c r="AZ335" i="1"/>
  <c r="BA335" i="1"/>
  <c r="BB335" i="1"/>
  <c r="BE335" i="1"/>
  <c r="BF335" i="1"/>
  <c r="BG335" i="1"/>
  <c r="BH335" i="1"/>
  <c r="BI335" i="1"/>
  <c r="BJ335" i="1"/>
  <c r="B336" i="1"/>
  <c r="I336" i="1"/>
  <c r="AB336" i="1"/>
  <c r="AH336" i="1"/>
  <c r="AI336" i="1"/>
  <c r="AJ336" i="1"/>
  <c r="AN336" i="1"/>
  <c r="AO336" i="1"/>
  <c r="AX336" i="1"/>
  <c r="AY336" i="1"/>
  <c r="AZ336" i="1"/>
  <c r="BA336" i="1"/>
  <c r="BB336" i="1"/>
  <c r="BE336" i="1"/>
  <c r="BF336" i="1"/>
  <c r="BG336" i="1"/>
  <c r="BH336" i="1"/>
  <c r="BI336" i="1"/>
  <c r="BJ336" i="1"/>
  <c r="B337" i="1"/>
  <c r="I337" i="1"/>
  <c r="AB337" i="1"/>
  <c r="AH337" i="1"/>
  <c r="AI337" i="1"/>
  <c r="AJ337" i="1"/>
  <c r="AN337" i="1"/>
  <c r="AO337" i="1"/>
  <c r="AX337" i="1"/>
  <c r="AY337" i="1"/>
  <c r="AZ337" i="1"/>
  <c r="BA337" i="1"/>
  <c r="BB337" i="1"/>
  <c r="BE337" i="1"/>
  <c r="BF337" i="1"/>
  <c r="BG337" i="1"/>
  <c r="BH337" i="1"/>
  <c r="BI337" i="1"/>
  <c r="BJ337" i="1"/>
  <c r="B338" i="1"/>
  <c r="I338" i="1"/>
  <c r="AB338" i="1"/>
  <c r="AH338" i="1"/>
  <c r="AI338" i="1"/>
  <c r="AJ338" i="1"/>
  <c r="AN338" i="1"/>
  <c r="AO338" i="1"/>
  <c r="AX338" i="1"/>
  <c r="AY338" i="1"/>
  <c r="AZ338" i="1"/>
  <c r="BA338" i="1"/>
  <c r="BB338" i="1"/>
  <c r="BE338" i="1"/>
  <c r="BF338" i="1"/>
  <c r="BG338" i="1"/>
  <c r="BH338" i="1"/>
  <c r="BI338" i="1"/>
  <c r="BJ338" i="1"/>
  <c r="B339" i="1"/>
  <c r="I339" i="1"/>
  <c r="AB339" i="1"/>
  <c r="AH339" i="1"/>
  <c r="AI339" i="1"/>
  <c r="AJ339" i="1"/>
  <c r="AN339" i="1"/>
  <c r="AO339" i="1"/>
  <c r="AX339" i="1"/>
  <c r="AY339" i="1"/>
  <c r="AZ339" i="1"/>
  <c r="BA339" i="1"/>
  <c r="BB339" i="1"/>
  <c r="BE339" i="1"/>
  <c r="BF339" i="1"/>
  <c r="BG339" i="1"/>
  <c r="BH339" i="1"/>
  <c r="BI339" i="1"/>
  <c r="BJ339" i="1"/>
  <c r="B340" i="1"/>
  <c r="I340" i="1"/>
  <c r="AB340" i="1"/>
  <c r="AH340" i="1"/>
  <c r="AI340" i="1"/>
  <c r="AJ340" i="1"/>
  <c r="AN340" i="1"/>
  <c r="AO340" i="1"/>
  <c r="AX340" i="1"/>
  <c r="AY340" i="1"/>
  <c r="AZ340" i="1"/>
  <c r="BA340" i="1"/>
  <c r="BB340" i="1"/>
  <c r="BE340" i="1"/>
  <c r="BF340" i="1"/>
  <c r="BG340" i="1"/>
  <c r="BH340" i="1"/>
  <c r="BI340" i="1"/>
  <c r="BJ340" i="1"/>
  <c r="B341" i="1"/>
  <c r="I341" i="1"/>
  <c r="AB341" i="1"/>
  <c r="AH341" i="1"/>
  <c r="AI341" i="1"/>
  <c r="AJ341" i="1"/>
  <c r="AN341" i="1"/>
  <c r="AO341" i="1"/>
  <c r="AX341" i="1"/>
  <c r="AY341" i="1"/>
  <c r="AZ341" i="1"/>
  <c r="BA341" i="1"/>
  <c r="BB341" i="1"/>
  <c r="BE341" i="1"/>
  <c r="BF341" i="1"/>
  <c r="BG341" i="1"/>
  <c r="BH341" i="1"/>
  <c r="BI341" i="1"/>
  <c r="BJ341" i="1"/>
  <c r="B342" i="1"/>
  <c r="I342" i="1"/>
  <c r="AB342" i="1"/>
  <c r="AH342" i="1"/>
  <c r="AI342" i="1"/>
  <c r="AJ342" i="1"/>
  <c r="AN342" i="1"/>
  <c r="AO342" i="1"/>
  <c r="AX342" i="1"/>
  <c r="AY342" i="1"/>
  <c r="AZ342" i="1"/>
  <c r="BA342" i="1"/>
  <c r="BB342" i="1"/>
  <c r="BE342" i="1"/>
  <c r="BF342" i="1"/>
  <c r="BG342" i="1"/>
  <c r="BH342" i="1"/>
  <c r="BI342" i="1"/>
  <c r="BJ342" i="1"/>
  <c r="B343" i="1"/>
  <c r="I343" i="1"/>
  <c r="AB343" i="1"/>
  <c r="AH343" i="1"/>
  <c r="AI343" i="1"/>
  <c r="AJ343" i="1"/>
  <c r="AN343" i="1"/>
  <c r="AO343" i="1"/>
  <c r="AX343" i="1"/>
  <c r="AY343" i="1"/>
  <c r="AZ343" i="1"/>
  <c r="BA343" i="1"/>
  <c r="BB343" i="1"/>
  <c r="BE343" i="1"/>
  <c r="BF343" i="1"/>
  <c r="BG343" i="1"/>
  <c r="BH343" i="1"/>
  <c r="BI343" i="1"/>
  <c r="BJ343" i="1"/>
  <c r="B344" i="1"/>
  <c r="I344" i="1"/>
  <c r="AB344" i="1"/>
  <c r="AH344" i="1"/>
  <c r="AI344" i="1"/>
  <c r="AJ344" i="1"/>
  <c r="AN344" i="1"/>
  <c r="AO344" i="1"/>
  <c r="AX344" i="1"/>
  <c r="AY344" i="1"/>
  <c r="AZ344" i="1"/>
  <c r="BA344" i="1"/>
  <c r="BB344" i="1"/>
  <c r="BE344" i="1"/>
  <c r="BF344" i="1"/>
  <c r="BG344" i="1"/>
  <c r="BH344" i="1"/>
  <c r="BI344" i="1"/>
  <c r="BJ344" i="1"/>
  <c r="B345" i="1"/>
  <c r="I345" i="1"/>
  <c r="AB345" i="1"/>
  <c r="AH345" i="1"/>
  <c r="AI345" i="1"/>
  <c r="AJ345" i="1"/>
  <c r="AN345" i="1"/>
  <c r="AO345" i="1"/>
  <c r="AX345" i="1"/>
  <c r="AY345" i="1"/>
  <c r="AZ345" i="1"/>
  <c r="BA345" i="1"/>
  <c r="BB345" i="1"/>
  <c r="BE345" i="1"/>
  <c r="BF345" i="1"/>
  <c r="BG345" i="1"/>
  <c r="BH345" i="1"/>
  <c r="BI345" i="1"/>
  <c r="BJ345" i="1"/>
  <c r="B346" i="1"/>
  <c r="I346" i="1"/>
  <c r="AB346" i="1"/>
  <c r="AH346" i="1"/>
  <c r="AI346" i="1"/>
  <c r="AJ346" i="1"/>
  <c r="AN346" i="1"/>
  <c r="AO346" i="1"/>
  <c r="AX346" i="1"/>
  <c r="AY346" i="1"/>
  <c r="AZ346" i="1"/>
  <c r="BA346" i="1"/>
  <c r="BB346" i="1"/>
  <c r="BE346" i="1"/>
  <c r="BF346" i="1"/>
  <c r="BG346" i="1"/>
  <c r="BH346" i="1"/>
  <c r="BI346" i="1"/>
  <c r="BJ346" i="1"/>
  <c r="B347" i="1"/>
  <c r="I347" i="1"/>
  <c r="AB347" i="1"/>
  <c r="AH347" i="1"/>
  <c r="AI347" i="1"/>
  <c r="AJ347" i="1"/>
  <c r="AN347" i="1"/>
  <c r="AO347" i="1"/>
  <c r="AX347" i="1"/>
  <c r="AY347" i="1"/>
  <c r="AZ347" i="1"/>
  <c r="BA347" i="1"/>
  <c r="BB347" i="1"/>
  <c r="BE347" i="1"/>
  <c r="BF347" i="1"/>
  <c r="BG347" i="1"/>
  <c r="BH347" i="1"/>
  <c r="BI347" i="1"/>
  <c r="BJ347" i="1"/>
  <c r="B348" i="1"/>
  <c r="I348" i="1"/>
  <c r="AB348" i="1"/>
  <c r="AH348" i="1"/>
  <c r="AI348" i="1"/>
  <c r="AJ348" i="1"/>
  <c r="AN348" i="1"/>
  <c r="AO348" i="1"/>
  <c r="AX348" i="1"/>
  <c r="AY348" i="1"/>
  <c r="AZ348" i="1"/>
  <c r="BA348" i="1"/>
  <c r="BB348" i="1"/>
  <c r="BE348" i="1"/>
  <c r="BF348" i="1"/>
  <c r="BG348" i="1"/>
  <c r="BH348" i="1"/>
  <c r="BI348" i="1"/>
  <c r="BJ348" i="1"/>
  <c r="B349" i="1"/>
  <c r="I349" i="1"/>
  <c r="AB349" i="1"/>
  <c r="AH349" i="1"/>
  <c r="AI349" i="1"/>
  <c r="AJ349" i="1"/>
  <c r="AN349" i="1"/>
  <c r="AO349" i="1"/>
  <c r="AX349" i="1"/>
  <c r="AY349" i="1"/>
  <c r="AZ349" i="1"/>
  <c r="BA349" i="1"/>
  <c r="BB349" i="1"/>
  <c r="BE349" i="1"/>
  <c r="BF349" i="1"/>
  <c r="BG349" i="1"/>
  <c r="BH349" i="1"/>
  <c r="BI349" i="1"/>
  <c r="BJ349" i="1"/>
  <c r="B350" i="1"/>
  <c r="I350" i="1"/>
  <c r="AB350" i="1"/>
  <c r="AH350" i="1"/>
  <c r="AI350" i="1"/>
  <c r="AJ350" i="1"/>
  <c r="AN350" i="1"/>
  <c r="AO350" i="1"/>
  <c r="AX350" i="1"/>
  <c r="AY350" i="1"/>
  <c r="AZ350" i="1"/>
  <c r="BA350" i="1"/>
  <c r="BB350" i="1"/>
  <c r="BE350" i="1"/>
  <c r="BF350" i="1"/>
  <c r="BG350" i="1"/>
  <c r="BH350" i="1"/>
  <c r="BI350" i="1"/>
  <c r="BJ350" i="1"/>
  <c r="B351" i="1"/>
  <c r="I351" i="1"/>
  <c r="AB351" i="1"/>
  <c r="AH351" i="1"/>
  <c r="AI351" i="1"/>
  <c r="AJ351" i="1"/>
  <c r="AN351" i="1"/>
  <c r="AO351" i="1"/>
  <c r="AX351" i="1"/>
  <c r="AY351" i="1"/>
  <c r="AZ351" i="1"/>
  <c r="BA351" i="1"/>
  <c r="BB351" i="1"/>
  <c r="BE351" i="1"/>
  <c r="BF351" i="1"/>
  <c r="BG351" i="1"/>
  <c r="BH351" i="1"/>
  <c r="BI351" i="1"/>
  <c r="BJ351" i="1"/>
  <c r="B352" i="1"/>
  <c r="I352" i="1"/>
  <c r="AB352" i="1"/>
  <c r="AH352" i="1"/>
  <c r="AI352" i="1"/>
  <c r="AJ352" i="1"/>
  <c r="AN352" i="1"/>
  <c r="AO352" i="1"/>
  <c r="AX352" i="1"/>
  <c r="AY352" i="1"/>
  <c r="AZ352" i="1"/>
  <c r="BA352" i="1"/>
  <c r="BB352" i="1"/>
  <c r="BE352" i="1"/>
  <c r="BF352" i="1"/>
  <c r="BG352" i="1"/>
  <c r="BH352" i="1"/>
  <c r="BI352" i="1"/>
  <c r="BJ352" i="1"/>
  <c r="B353" i="1"/>
  <c r="I353" i="1"/>
  <c r="AB353" i="1"/>
  <c r="AH353" i="1"/>
  <c r="AI353" i="1"/>
  <c r="AJ353" i="1"/>
  <c r="AN353" i="1"/>
  <c r="AO353" i="1"/>
  <c r="AX353" i="1"/>
  <c r="AY353" i="1"/>
  <c r="AZ353" i="1"/>
  <c r="BA353" i="1"/>
  <c r="BB353" i="1"/>
  <c r="BE353" i="1"/>
  <c r="BF353" i="1"/>
  <c r="BG353" i="1"/>
  <c r="BH353" i="1"/>
  <c r="BI353" i="1"/>
  <c r="BJ353" i="1"/>
  <c r="B354" i="1"/>
  <c r="I354" i="1"/>
  <c r="AB354" i="1"/>
  <c r="AH354" i="1"/>
  <c r="AI354" i="1"/>
  <c r="AJ354" i="1"/>
  <c r="AN354" i="1"/>
  <c r="AO354" i="1"/>
  <c r="AX354" i="1"/>
  <c r="AY354" i="1"/>
  <c r="AZ354" i="1"/>
  <c r="BA354" i="1"/>
  <c r="BB354" i="1"/>
  <c r="BE354" i="1"/>
  <c r="BF354" i="1"/>
  <c r="BG354" i="1"/>
  <c r="BH354" i="1"/>
  <c r="BI354" i="1"/>
  <c r="BJ354" i="1"/>
  <c r="B355" i="1"/>
  <c r="I355" i="1"/>
  <c r="AB355" i="1"/>
  <c r="AH355" i="1"/>
  <c r="AI355" i="1"/>
  <c r="AJ355" i="1"/>
  <c r="AN355" i="1"/>
  <c r="AO355" i="1"/>
  <c r="AX355" i="1"/>
  <c r="AY355" i="1"/>
  <c r="AZ355" i="1"/>
  <c r="BA355" i="1"/>
  <c r="BB355" i="1"/>
  <c r="BE355" i="1"/>
  <c r="BF355" i="1"/>
  <c r="BG355" i="1"/>
  <c r="BH355" i="1"/>
  <c r="BI355" i="1"/>
  <c r="BJ355" i="1"/>
  <c r="B356" i="1"/>
  <c r="I356" i="1"/>
  <c r="AB356" i="1"/>
  <c r="AH356" i="1"/>
  <c r="AI356" i="1"/>
  <c r="AJ356" i="1"/>
  <c r="AN356" i="1"/>
  <c r="AO356" i="1"/>
  <c r="AX356" i="1"/>
  <c r="AY356" i="1"/>
  <c r="AZ356" i="1"/>
  <c r="BA356" i="1"/>
  <c r="BB356" i="1"/>
  <c r="BE356" i="1"/>
  <c r="BF356" i="1"/>
  <c r="BG356" i="1"/>
  <c r="BH356" i="1"/>
  <c r="BI356" i="1"/>
  <c r="BJ356" i="1"/>
  <c r="B357" i="1"/>
  <c r="I357" i="1"/>
  <c r="AB357" i="1"/>
  <c r="AH357" i="1"/>
  <c r="AI357" i="1"/>
  <c r="AJ357" i="1"/>
  <c r="AN357" i="1"/>
  <c r="AO357" i="1"/>
  <c r="AX357" i="1"/>
  <c r="AY357" i="1"/>
  <c r="AZ357" i="1"/>
  <c r="BA357" i="1"/>
  <c r="BB357" i="1"/>
  <c r="BE357" i="1"/>
  <c r="BF357" i="1"/>
  <c r="BG357" i="1"/>
  <c r="BH357" i="1"/>
  <c r="BI357" i="1"/>
  <c r="BJ357" i="1"/>
  <c r="B358" i="1"/>
  <c r="I358" i="1"/>
  <c r="AB358" i="1"/>
  <c r="AH358" i="1"/>
  <c r="AI358" i="1"/>
  <c r="AJ358" i="1"/>
  <c r="AN358" i="1"/>
  <c r="AO358" i="1"/>
  <c r="AX358" i="1"/>
  <c r="AY358" i="1"/>
  <c r="AZ358" i="1"/>
  <c r="BA358" i="1"/>
  <c r="BB358" i="1"/>
  <c r="BE358" i="1"/>
  <c r="BF358" i="1"/>
  <c r="BG358" i="1"/>
  <c r="BH358" i="1"/>
  <c r="BI358" i="1"/>
  <c r="BJ358" i="1"/>
  <c r="B359" i="1"/>
  <c r="I359" i="1"/>
  <c r="AB359" i="1"/>
  <c r="AH359" i="1"/>
  <c r="AI359" i="1"/>
  <c r="AJ359" i="1"/>
  <c r="AN359" i="1"/>
  <c r="AO359" i="1"/>
  <c r="AX359" i="1"/>
  <c r="AY359" i="1"/>
  <c r="AZ359" i="1"/>
  <c r="BA359" i="1"/>
  <c r="BB359" i="1"/>
  <c r="BE359" i="1"/>
  <c r="BF359" i="1"/>
  <c r="BG359" i="1"/>
  <c r="BH359" i="1"/>
  <c r="BI359" i="1"/>
  <c r="BJ359" i="1"/>
  <c r="B360" i="1"/>
  <c r="I360" i="1"/>
  <c r="AB360" i="1"/>
  <c r="AH360" i="1"/>
  <c r="AI360" i="1"/>
  <c r="AJ360" i="1"/>
  <c r="AN360" i="1"/>
  <c r="AO360" i="1"/>
  <c r="AX360" i="1"/>
  <c r="AY360" i="1"/>
  <c r="AZ360" i="1"/>
  <c r="BA360" i="1"/>
  <c r="BB360" i="1"/>
  <c r="BE360" i="1"/>
  <c r="BF360" i="1"/>
  <c r="BG360" i="1"/>
  <c r="BH360" i="1"/>
  <c r="BI360" i="1"/>
  <c r="BJ360" i="1"/>
  <c r="B361" i="1"/>
  <c r="I361" i="1"/>
  <c r="AB361" i="1"/>
  <c r="AH361" i="1"/>
  <c r="AI361" i="1"/>
  <c r="AJ361" i="1"/>
  <c r="AN361" i="1"/>
  <c r="AO361" i="1"/>
  <c r="AX361" i="1"/>
  <c r="AY361" i="1"/>
  <c r="AZ361" i="1"/>
  <c r="BA361" i="1"/>
  <c r="BB361" i="1"/>
  <c r="BE361" i="1"/>
  <c r="BF361" i="1"/>
  <c r="BG361" i="1"/>
  <c r="BH361" i="1"/>
  <c r="BI361" i="1"/>
  <c r="BJ361" i="1"/>
  <c r="B362" i="1"/>
  <c r="I362" i="1"/>
  <c r="AB362" i="1"/>
  <c r="AH362" i="1"/>
  <c r="AI362" i="1"/>
  <c r="AJ362" i="1"/>
  <c r="AN362" i="1"/>
  <c r="AO362" i="1"/>
  <c r="AX362" i="1"/>
  <c r="AY362" i="1"/>
  <c r="AZ362" i="1"/>
  <c r="BA362" i="1"/>
  <c r="BB362" i="1"/>
  <c r="BE362" i="1"/>
  <c r="BF362" i="1"/>
  <c r="BG362" i="1"/>
  <c r="BH362" i="1"/>
  <c r="BI362" i="1"/>
  <c r="BJ362" i="1"/>
  <c r="B363" i="1"/>
  <c r="I363" i="1"/>
  <c r="AB363" i="1"/>
  <c r="AH363" i="1"/>
  <c r="AI363" i="1"/>
  <c r="AJ363" i="1"/>
  <c r="AN363" i="1"/>
  <c r="AO363" i="1"/>
  <c r="AX363" i="1"/>
  <c r="AY363" i="1"/>
  <c r="AZ363" i="1"/>
  <c r="BA363" i="1"/>
  <c r="BB363" i="1"/>
  <c r="BE363" i="1"/>
  <c r="BF363" i="1"/>
  <c r="BG363" i="1"/>
  <c r="BH363" i="1"/>
  <c r="BI363" i="1"/>
  <c r="BJ363" i="1"/>
  <c r="B364" i="1"/>
  <c r="I364" i="1"/>
  <c r="AB364" i="1"/>
  <c r="AH364" i="1"/>
  <c r="AI364" i="1"/>
  <c r="AJ364" i="1"/>
  <c r="AN364" i="1"/>
  <c r="AO364" i="1"/>
  <c r="AX364" i="1"/>
  <c r="AY364" i="1"/>
  <c r="AZ364" i="1"/>
  <c r="BA364" i="1"/>
  <c r="BB364" i="1"/>
  <c r="BE364" i="1"/>
  <c r="BF364" i="1"/>
  <c r="BG364" i="1"/>
  <c r="BH364" i="1"/>
  <c r="BI364" i="1"/>
  <c r="BJ364" i="1"/>
  <c r="B365" i="1"/>
  <c r="I365" i="1"/>
  <c r="AB365" i="1"/>
  <c r="AH365" i="1"/>
  <c r="AI365" i="1"/>
  <c r="AJ365" i="1"/>
  <c r="AN365" i="1"/>
  <c r="AO365" i="1"/>
  <c r="AX365" i="1"/>
  <c r="AY365" i="1"/>
  <c r="AZ365" i="1"/>
  <c r="BA365" i="1"/>
  <c r="BB365" i="1"/>
  <c r="BE365" i="1"/>
  <c r="BF365" i="1"/>
  <c r="BG365" i="1"/>
  <c r="BH365" i="1"/>
  <c r="BI365" i="1"/>
  <c r="BJ365" i="1"/>
  <c r="B366" i="1"/>
  <c r="I366" i="1"/>
  <c r="AB366" i="1"/>
  <c r="AH366" i="1"/>
  <c r="AI366" i="1"/>
  <c r="AJ366" i="1"/>
  <c r="AN366" i="1"/>
  <c r="AO366" i="1"/>
  <c r="AX366" i="1"/>
  <c r="AY366" i="1"/>
  <c r="AZ366" i="1"/>
  <c r="BA366" i="1"/>
  <c r="BB366" i="1"/>
  <c r="BE366" i="1"/>
  <c r="BF366" i="1"/>
  <c r="BG366" i="1"/>
  <c r="BH366" i="1"/>
  <c r="BI366" i="1"/>
  <c r="BJ366" i="1"/>
  <c r="B367" i="1"/>
  <c r="I367" i="1"/>
  <c r="AB367" i="1"/>
  <c r="AH367" i="1"/>
  <c r="AI367" i="1"/>
  <c r="AJ367" i="1"/>
  <c r="AN367" i="1"/>
  <c r="AO367" i="1"/>
  <c r="AX367" i="1"/>
  <c r="AY367" i="1"/>
  <c r="AZ367" i="1"/>
  <c r="BA367" i="1"/>
  <c r="BB367" i="1"/>
  <c r="BE367" i="1"/>
  <c r="BF367" i="1"/>
  <c r="BG367" i="1"/>
  <c r="BH367" i="1"/>
  <c r="BI367" i="1"/>
  <c r="BJ367" i="1"/>
  <c r="B368" i="1"/>
  <c r="I368" i="1"/>
  <c r="AB368" i="1"/>
  <c r="AH368" i="1"/>
  <c r="AI368" i="1"/>
  <c r="AJ368" i="1"/>
  <c r="AN368" i="1"/>
  <c r="AO368" i="1"/>
  <c r="AX368" i="1"/>
  <c r="AY368" i="1"/>
  <c r="AZ368" i="1"/>
  <c r="BA368" i="1"/>
  <c r="BB368" i="1"/>
  <c r="BE368" i="1"/>
  <c r="BF368" i="1"/>
  <c r="BG368" i="1"/>
  <c r="BH368" i="1"/>
  <c r="BI368" i="1"/>
  <c r="BJ368" i="1"/>
  <c r="B369" i="1"/>
  <c r="I369" i="1"/>
  <c r="AB369" i="1"/>
  <c r="AH369" i="1"/>
  <c r="AI369" i="1"/>
  <c r="AJ369" i="1"/>
  <c r="AN369" i="1"/>
  <c r="AO369" i="1"/>
  <c r="AX369" i="1"/>
  <c r="AY369" i="1"/>
  <c r="AZ369" i="1"/>
  <c r="BA369" i="1"/>
  <c r="BB369" i="1"/>
  <c r="BE369" i="1"/>
  <c r="BF369" i="1"/>
  <c r="BG369" i="1"/>
  <c r="BH369" i="1"/>
  <c r="BI369" i="1"/>
  <c r="BJ369" i="1"/>
  <c r="B370" i="1"/>
  <c r="I370" i="1"/>
  <c r="AB370" i="1"/>
  <c r="AH370" i="1"/>
  <c r="AI370" i="1"/>
  <c r="AJ370" i="1"/>
  <c r="AN370" i="1"/>
  <c r="AO370" i="1"/>
  <c r="AX370" i="1"/>
  <c r="AY370" i="1"/>
  <c r="AZ370" i="1"/>
  <c r="BA370" i="1"/>
  <c r="BB370" i="1"/>
  <c r="BE370" i="1"/>
  <c r="BF370" i="1"/>
  <c r="BG370" i="1"/>
  <c r="BH370" i="1"/>
  <c r="BI370" i="1"/>
  <c r="BJ370" i="1"/>
  <c r="B371" i="1"/>
  <c r="I371" i="1"/>
  <c r="AB371" i="1"/>
  <c r="AH371" i="1"/>
  <c r="AI371" i="1"/>
  <c r="AJ371" i="1"/>
  <c r="AN371" i="1"/>
  <c r="AO371" i="1"/>
  <c r="AX371" i="1"/>
  <c r="AY371" i="1"/>
  <c r="AZ371" i="1"/>
  <c r="BA371" i="1"/>
  <c r="BB371" i="1"/>
  <c r="BE371" i="1"/>
  <c r="BF371" i="1"/>
  <c r="BG371" i="1"/>
  <c r="BH371" i="1"/>
  <c r="BI371" i="1"/>
  <c r="BJ371" i="1"/>
  <c r="B372" i="1"/>
  <c r="I372" i="1"/>
  <c r="AB372" i="1"/>
  <c r="AH372" i="1"/>
  <c r="AI372" i="1"/>
  <c r="AJ372" i="1"/>
  <c r="AN372" i="1"/>
  <c r="AO372" i="1"/>
  <c r="AX372" i="1"/>
  <c r="AY372" i="1"/>
  <c r="AZ372" i="1"/>
  <c r="BA372" i="1"/>
  <c r="BB372" i="1"/>
  <c r="BE372" i="1"/>
  <c r="BF372" i="1"/>
  <c r="BG372" i="1"/>
  <c r="BH372" i="1"/>
  <c r="BI372" i="1"/>
  <c r="BJ372" i="1"/>
  <c r="B373" i="1"/>
  <c r="I373" i="1"/>
  <c r="AB373" i="1"/>
  <c r="AH373" i="1"/>
  <c r="AI373" i="1"/>
  <c r="AJ373" i="1"/>
  <c r="AN373" i="1"/>
  <c r="AO373" i="1"/>
  <c r="AX373" i="1"/>
  <c r="AY373" i="1"/>
  <c r="AZ373" i="1"/>
  <c r="BA373" i="1"/>
  <c r="BB373" i="1"/>
  <c r="BE373" i="1"/>
  <c r="BF373" i="1"/>
  <c r="BG373" i="1"/>
  <c r="BH373" i="1"/>
  <c r="BI373" i="1"/>
  <c r="BJ373" i="1"/>
  <c r="B374" i="1"/>
  <c r="I374" i="1"/>
  <c r="AB374" i="1"/>
  <c r="AH374" i="1"/>
  <c r="AI374" i="1"/>
  <c r="AJ374" i="1"/>
  <c r="AN374" i="1"/>
  <c r="AO374" i="1"/>
  <c r="AX374" i="1"/>
  <c r="AY374" i="1"/>
  <c r="AZ374" i="1"/>
  <c r="BA374" i="1"/>
  <c r="BB374" i="1"/>
  <c r="BE374" i="1"/>
  <c r="BF374" i="1"/>
  <c r="BG374" i="1"/>
  <c r="BH374" i="1"/>
  <c r="BI374" i="1"/>
  <c r="BJ374" i="1"/>
  <c r="B375" i="1"/>
  <c r="I375" i="1"/>
  <c r="AB375" i="1"/>
  <c r="AH375" i="1"/>
  <c r="AI375" i="1"/>
  <c r="AJ375" i="1"/>
  <c r="AN375" i="1"/>
  <c r="AO375" i="1"/>
  <c r="AX375" i="1"/>
  <c r="AY375" i="1"/>
  <c r="AZ375" i="1"/>
  <c r="BA375" i="1"/>
  <c r="BB375" i="1"/>
  <c r="BE375" i="1"/>
  <c r="BF375" i="1"/>
  <c r="BG375" i="1"/>
  <c r="BH375" i="1"/>
  <c r="BI375" i="1"/>
  <c r="BJ375" i="1"/>
  <c r="B376" i="1"/>
  <c r="I376" i="1"/>
  <c r="AB376" i="1"/>
  <c r="AH376" i="1"/>
  <c r="AI376" i="1"/>
  <c r="AJ376" i="1"/>
  <c r="AN376" i="1"/>
  <c r="AO376" i="1"/>
  <c r="AX376" i="1"/>
  <c r="AY376" i="1"/>
  <c r="AZ376" i="1"/>
  <c r="BA376" i="1"/>
  <c r="BB376" i="1"/>
  <c r="BE376" i="1"/>
  <c r="BF376" i="1"/>
  <c r="BG376" i="1"/>
  <c r="BH376" i="1"/>
  <c r="BI376" i="1"/>
  <c r="BJ376" i="1"/>
  <c r="B377" i="1"/>
  <c r="I377" i="1"/>
  <c r="AB377" i="1"/>
  <c r="AH377" i="1"/>
  <c r="AI377" i="1"/>
  <c r="AJ377" i="1"/>
  <c r="AN377" i="1"/>
  <c r="AO377" i="1"/>
  <c r="AX377" i="1"/>
  <c r="AY377" i="1"/>
  <c r="AZ377" i="1"/>
  <c r="BA377" i="1"/>
  <c r="BB377" i="1"/>
  <c r="BE377" i="1"/>
  <c r="BF377" i="1"/>
  <c r="BG377" i="1"/>
  <c r="BH377" i="1"/>
  <c r="BI377" i="1"/>
  <c r="BJ377" i="1"/>
  <c r="B378" i="1"/>
  <c r="I378" i="1"/>
  <c r="AB378" i="1"/>
  <c r="AH378" i="1"/>
  <c r="AI378" i="1"/>
  <c r="AJ378" i="1"/>
  <c r="AN378" i="1"/>
  <c r="AO378" i="1"/>
  <c r="AX378" i="1"/>
  <c r="AY378" i="1"/>
  <c r="AZ378" i="1"/>
  <c r="BA378" i="1"/>
  <c r="BB378" i="1"/>
  <c r="BE378" i="1"/>
  <c r="BF378" i="1"/>
  <c r="BG378" i="1"/>
  <c r="BH378" i="1"/>
  <c r="BI378" i="1"/>
  <c r="BJ378" i="1"/>
  <c r="B379" i="1"/>
  <c r="I379" i="1"/>
  <c r="AB379" i="1"/>
  <c r="AH379" i="1"/>
  <c r="AI379" i="1"/>
  <c r="AJ379" i="1"/>
  <c r="AN379" i="1"/>
  <c r="AO379" i="1"/>
  <c r="AX379" i="1"/>
  <c r="AY379" i="1"/>
  <c r="AZ379" i="1"/>
  <c r="BA379" i="1"/>
  <c r="BB379" i="1"/>
  <c r="BE379" i="1"/>
  <c r="BF379" i="1"/>
  <c r="BG379" i="1"/>
  <c r="BH379" i="1"/>
  <c r="BI379" i="1"/>
  <c r="BJ379" i="1"/>
  <c r="B380" i="1"/>
  <c r="I380" i="1"/>
  <c r="AB380" i="1"/>
  <c r="AH380" i="1"/>
  <c r="AI380" i="1"/>
  <c r="AJ380" i="1"/>
  <c r="AN380" i="1"/>
  <c r="AO380" i="1"/>
  <c r="AX380" i="1"/>
  <c r="AY380" i="1"/>
  <c r="AZ380" i="1"/>
  <c r="BA380" i="1"/>
  <c r="BB380" i="1"/>
  <c r="BE380" i="1"/>
  <c r="BF380" i="1"/>
  <c r="BG380" i="1"/>
  <c r="BH380" i="1"/>
  <c r="BI380" i="1"/>
  <c r="BJ380" i="1"/>
  <c r="B381" i="1"/>
  <c r="I381" i="1"/>
  <c r="AB381" i="1"/>
  <c r="AH381" i="1"/>
  <c r="AI381" i="1"/>
  <c r="AJ381" i="1"/>
  <c r="AN381" i="1"/>
  <c r="AO381" i="1"/>
  <c r="AX381" i="1"/>
  <c r="AY381" i="1"/>
  <c r="AZ381" i="1"/>
  <c r="BA381" i="1"/>
  <c r="BB381" i="1"/>
  <c r="BE381" i="1"/>
  <c r="BF381" i="1"/>
  <c r="BG381" i="1"/>
  <c r="BH381" i="1"/>
  <c r="BI381" i="1"/>
  <c r="BJ381" i="1"/>
  <c r="B382" i="1"/>
  <c r="I382" i="1"/>
  <c r="AB382" i="1"/>
  <c r="AH382" i="1"/>
  <c r="AI382" i="1"/>
  <c r="AJ382" i="1"/>
  <c r="AN382" i="1"/>
  <c r="AO382" i="1"/>
  <c r="AX382" i="1"/>
  <c r="AY382" i="1"/>
  <c r="AZ382" i="1"/>
  <c r="BA382" i="1"/>
  <c r="BB382" i="1"/>
  <c r="BE382" i="1"/>
  <c r="BF382" i="1"/>
  <c r="BG382" i="1"/>
  <c r="BH382" i="1"/>
  <c r="BI382" i="1"/>
  <c r="BJ382" i="1"/>
  <c r="B383" i="1"/>
  <c r="I383" i="1"/>
  <c r="AB383" i="1"/>
  <c r="AH383" i="1"/>
  <c r="AI383" i="1"/>
  <c r="AJ383" i="1"/>
  <c r="AN383" i="1"/>
  <c r="AO383" i="1"/>
  <c r="AX383" i="1"/>
  <c r="AY383" i="1"/>
  <c r="AZ383" i="1"/>
  <c r="BA383" i="1"/>
  <c r="BB383" i="1"/>
  <c r="BE383" i="1"/>
  <c r="BF383" i="1"/>
  <c r="BG383" i="1"/>
  <c r="BH383" i="1"/>
  <c r="BI383" i="1"/>
  <c r="BJ383" i="1"/>
  <c r="B384" i="1"/>
  <c r="I384" i="1"/>
  <c r="AB384" i="1"/>
  <c r="AH384" i="1"/>
  <c r="AI384" i="1"/>
  <c r="AJ384" i="1"/>
  <c r="AN384" i="1"/>
  <c r="AO384" i="1"/>
  <c r="AX384" i="1"/>
  <c r="AY384" i="1"/>
  <c r="AZ384" i="1"/>
  <c r="BA384" i="1"/>
  <c r="BB384" i="1"/>
  <c r="BE384" i="1"/>
  <c r="BF384" i="1"/>
  <c r="BG384" i="1"/>
  <c r="BH384" i="1"/>
  <c r="BI384" i="1"/>
  <c r="BJ384" i="1"/>
  <c r="B385" i="1"/>
  <c r="I385" i="1"/>
  <c r="AB385" i="1"/>
  <c r="AH385" i="1"/>
  <c r="AI385" i="1"/>
  <c r="AJ385" i="1"/>
  <c r="AN385" i="1"/>
  <c r="AO385" i="1"/>
  <c r="AX385" i="1"/>
  <c r="AY385" i="1"/>
  <c r="AZ385" i="1"/>
  <c r="BA385" i="1"/>
  <c r="BB385" i="1"/>
  <c r="BE385" i="1"/>
  <c r="BF385" i="1"/>
  <c r="BG385" i="1"/>
  <c r="BH385" i="1"/>
  <c r="BI385" i="1"/>
  <c r="BJ385" i="1"/>
  <c r="B386" i="1"/>
  <c r="I386" i="1"/>
  <c r="AB386" i="1"/>
  <c r="AH386" i="1"/>
  <c r="AI386" i="1"/>
  <c r="AJ386" i="1"/>
  <c r="AN386" i="1"/>
  <c r="AO386" i="1"/>
  <c r="AX386" i="1"/>
  <c r="AY386" i="1"/>
  <c r="AZ386" i="1"/>
  <c r="BA386" i="1"/>
  <c r="BB386" i="1"/>
  <c r="BE386" i="1"/>
  <c r="BF386" i="1"/>
  <c r="BG386" i="1"/>
  <c r="BH386" i="1"/>
  <c r="BI386" i="1"/>
  <c r="BJ386" i="1"/>
  <c r="B387" i="1"/>
  <c r="I387" i="1"/>
  <c r="AB387" i="1"/>
  <c r="AH387" i="1"/>
  <c r="AI387" i="1"/>
  <c r="AJ387" i="1"/>
  <c r="AN387" i="1"/>
  <c r="AO387" i="1"/>
  <c r="AX387" i="1"/>
  <c r="AY387" i="1"/>
  <c r="AZ387" i="1"/>
  <c r="BA387" i="1"/>
  <c r="BB387" i="1"/>
  <c r="BE387" i="1"/>
  <c r="BF387" i="1"/>
  <c r="BG387" i="1"/>
  <c r="BH387" i="1"/>
  <c r="BI387" i="1"/>
  <c r="BJ387" i="1"/>
  <c r="B388" i="1"/>
  <c r="I388" i="1"/>
  <c r="AB388" i="1"/>
  <c r="AH388" i="1"/>
  <c r="AI388" i="1"/>
  <c r="AJ388" i="1"/>
  <c r="AN388" i="1"/>
  <c r="AO388" i="1"/>
  <c r="AX388" i="1"/>
  <c r="AY388" i="1"/>
  <c r="AZ388" i="1"/>
  <c r="BA388" i="1"/>
  <c r="BB388" i="1"/>
  <c r="BE388" i="1"/>
  <c r="BF388" i="1"/>
  <c r="BG388" i="1"/>
  <c r="BH388" i="1"/>
  <c r="BI388" i="1"/>
  <c r="BJ388" i="1"/>
  <c r="B389" i="1"/>
  <c r="I389" i="1"/>
  <c r="AB389" i="1"/>
  <c r="AH389" i="1"/>
  <c r="AI389" i="1"/>
  <c r="AJ389" i="1"/>
  <c r="AN389" i="1"/>
  <c r="AO389" i="1"/>
  <c r="AX389" i="1"/>
  <c r="AY389" i="1"/>
  <c r="AZ389" i="1"/>
  <c r="BA389" i="1"/>
  <c r="BB389" i="1"/>
  <c r="BE389" i="1"/>
  <c r="BF389" i="1"/>
  <c r="BG389" i="1"/>
  <c r="BH389" i="1"/>
  <c r="BI389" i="1"/>
  <c r="BJ389" i="1"/>
  <c r="B390" i="1"/>
  <c r="I390" i="1"/>
  <c r="AB390" i="1"/>
  <c r="AH390" i="1"/>
  <c r="AI390" i="1"/>
  <c r="AJ390" i="1"/>
  <c r="AN390" i="1"/>
  <c r="AO390" i="1"/>
  <c r="AX390" i="1"/>
  <c r="AY390" i="1"/>
  <c r="AZ390" i="1"/>
  <c r="BA390" i="1"/>
  <c r="BB390" i="1"/>
  <c r="BE390" i="1"/>
  <c r="BF390" i="1"/>
  <c r="BG390" i="1"/>
  <c r="BH390" i="1"/>
  <c r="BI390" i="1"/>
  <c r="BJ390" i="1"/>
  <c r="B391" i="1"/>
  <c r="I391" i="1"/>
  <c r="AB391" i="1"/>
  <c r="AH391" i="1"/>
  <c r="AI391" i="1"/>
  <c r="AJ391" i="1"/>
  <c r="AN391" i="1"/>
  <c r="AO391" i="1"/>
  <c r="AX391" i="1"/>
  <c r="AY391" i="1"/>
  <c r="AZ391" i="1"/>
  <c r="BA391" i="1"/>
  <c r="BB391" i="1"/>
  <c r="BE391" i="1"/>
  <c r="BF391" i="1"/>
  <c r="BG391" i="1"/>
  <c r="BH391" i="1"/>
  <c r="BI391" i="1"/>
  <c r="BJ391" i="1"/>
  <c r="B392" i="1"/>
  <c r="I392" i="1"/>
  <c r="AB392" i="1"/>
  <c r="AH392" i="1"/>
  <c r="AI392" i="1"/>
  <c r="AJ392" i="1"/>
  <c r="AN392" i="1"/>
  <c r="AO392" i="1"/>
  <c r="AX392" i="1"/>
  <c r="AY392" i="1"/>
  <c r="AZ392" i="1"/>
  <c r="BA392" i="1"/>
  <c r="BB392" i="1"/>
  <c r="BE392" i="1"/>
  <c r="BF392" i="1"/>
  <c r="BG392" i="1"/>
  <c r="BH392" i="1"/>
  <c r="BI392" i="1"/>
  <c r="BJ392" i="1"/>
  <c r="B393" i="1"/>
  <c r="I393" i="1"/>
  <c r="AB393" i="1"/>
  <c r="AH393" i="1"/>
  <c r="AI393" i="1"/>
  <c r="AJ393" i="1"/>
  <c r="AN393" i="1"/>
  <c r="AO393" i="1"/>
  <c r="AX393" i="1"/>
  <c r="AY393" i="1"/>
  <c r="AZ393" i="1"/>
  <c r="BA393" i="1"/>
  <c r="BB393" i="1"/>
  <c r="BE393" i="1"/>
  <c r="BF393" i="1"/>
  <c r="BG393" i="1"/>
  <c r="BH393" i="1"/>
  <c r="BI393" i="1"/>
  <c r="BJ393" i="1"/>
  <c r="B394" i="1"/>
  <c r="I394" i="1"/>
  <c r="AB394" i="1"/>
  <c r="AH394" i="1"/>
  <c r="AI394" i="1"/>
  <c r="AJ394" i="1"/>
  <c r="AN394" i="1"/>
  <c r="AO394" i="1"/>
  <c r="AX394" i="1"/>
  <c r="AY394" i="1"/>
  <c r="AZ394" i="1"/>
  <c r="BA394" i="1"/>
  <c r="BB394" i="1"/>
  <c r="BE394" i="1"/>
  <c r="BF394" i="1"/>
  <c r="BG394" i="1"/>
  <c r="BH394" i="1"/>
  <c r="BI394" i="1"/>
  <c r="BJ394" i="1"/>
  <c r="B395" i="1"/>
  <c r="I395" i="1"/>
  <c r="AB395" i="1"/>
  <c r="AH395" i="1"/>
  <c r="AI395" i="1"/>
  <c r="AJ395" i="1"/>
  <c r="AN395" i="1"/>
  <c r="AO395" i="1"/>
  <c r="AX395" i="1"/>
  <c r="AY395" i="1"/>
  <c r="AZ395" i="1"/>
  <c r="BA395" i="1"/>
  <c r="BB395" i="1"/>
  <c r="BE395" i="1"/>
  <c r="BF395" i="1"/>
  <c r="BG395" i="1"/>
  <c r="BH395" i="1"/>
  <c r="BI395" i="1"/>
  <c r="BJ395" i="1"/>
  <c r="B396" i="1"/>
  <c r="I396" i="1"/>
  <c r="AB396" i="1"/>
  <c r="AH396" i="1"/>
  <c r="AI396" i="1"/>
  <c r="AJ396" i="1"/>
  <c r="AN396" i="1"/>
  <c r="AO396" i="1"/>
  <c r="AX396" i="1"/>
  <c r="AY396" i="1"/>
  <c r="AZ396" i="1"/>
  <c r="BA396" i="1"/>
  <c r="BB396" i="1"/>
  <c r="BE396" i="1"/>
  <c r="BF396" i="1"/>
  <c r="BG396" i="1"/>
  <c r="BH396" i="1"/>
  <c r="BI396" i="1"/>
  <c r="BJ396" i="1"/>
  <c r="B397" i="1"/>
  <c r="I397" i="1"/>
  <c r="AB397" i="1"/>
  <c r="AH397" i="1"/>
  <c r="AI397" i="1"/>
  <c r="AJ397" i="1"/>
  <c r="AN397" i="1"/>
  <c r="AO397" i="1"/>
  <c r="AX397" i="1"/>
  <c r="AY397" i="1"/>
  <c r="AZ397" i="1"/>
  <c r="BA397" i="1"/>
  <c r="BB397" i="1"/>
  <c r="BE397" i="1"/>
  <c r="BF397" i="1"/>
  <c r="BG397" i="1"/>
  <c r="BH397" i="1"/>
  <c r="BI397" i="1"/>
  <c r="BJ397" i="1"/>
  <c r="B398" i="1"/>
  <c r="I398" i="1"/>
  <c r="AB398" i="1"/>
  <c r="AH398" i="1"/>
  <c r="AI398" i="1"/>
  <c r="AJ398" i="1"/>
  <c r="AN398" i="1"/>
  <c r="AO398" i="1"/>
  <c r="AX398" i="1"/>
  <c r="AY398" i="1"/>
  <c r="AZ398" i="1"/>
  <c r="BA398" i="1"/>
  <c r="BB398" i="1"/>
  <c r="BE398" i="1"/>
  <c r="BF398" i="1"/>
  <c r="BG398" i="1"/>
  <c r="BH398" i="1"/>
  <c r="BI398" i="1"/>
  <c r="BJ398" i="1"/>
  <c r="B399" i="1"/>
  <c r="I399" i="1"/>
  <c r="AB399" i="1"/>
  <c r="AH399" i="1"/>
  <c r="AI399" i="1"/>
  <c r="AJ399" i="1"/>
  <c r="AN399" i="1"/>
  <c r="AO399" i="1"/>
  <c r="AX399" i="1"/>
  <c r="AY399" i="1"/>
  <c r="AZ399" i="1"/>
  <c r="BA399" i="1"/>
  <c r="BB399" i="1"/>
  <c r="BE399" i="1"/>
  <c r="BF399" i="1"/>
  <c r="BG399" i="1"/>
  <c r="BH399" i="1"/>
  <c r="BI399" i="1"/>
  <c r="BJ399" i="1"/>
  <c r="B400" i="1"/>
  <c r="I400" i="1"/>
  <c r="AB400" i="1"/>
  <c r="AH400" i="1"/>
  <c r="AI400" i="1"/>
  <c r="AJ400" i="1"/>
  <c r="AN400" i="1"/>
  <c r="AO400" i="1"/>
  <c r="AX400" i="1"/>
  <c r="AY400" i="1"/>
  <c r="AZ400" i="1"/>
  <c r="BA400" i="1"/>
  <c r="BB400" i="1"/>
  <c r="BE400" i="1"/>
  <c r="BF400" i="1"/>
  <c r="BG400" i="1"/>
  <c r="BH400" i="1"/>
  <c r="BI400" i="1"/>
  <c r="BJ400" i="1"/>
  <c r="B401" i="1"/>
  <c r="I401" i="1"/>
  <c r="AB401" i="1"/>
  <c r="AH401" i="1"/>
  <c r="AI401" i="1"/>
  <c r="AJ401" i="1"/>
  <c r="AN401" i="1"/>
  <c r="AO401" i="1"/>
  <c r="AX401" i="1"/>
  <c r="AY401" i="1"/>
  <c r="AZ401" i="1"/>
  <c r="BA401" i="1"/>
  <c r="BB401" i="1"/>
  <c r="BE401" i="1"/>
  <c r="BF401" i="1"/>
  <c r="BG401" i="1"/>
  <c r="BH401" i="1"/>
  <c r="BI401" i="1"/>
  <c r="BJ401" i="1"/>
  <c r="B402" i="1"/>
  <c r="I402" i="1"/>
  <c r="AB402" i="1"/>
  <c r="AH402" i="1"/>
  <c r="AI402" i="1"/>
  <c r="AJ402" i="1"/>
  <c r="AN402" i="1"/>
  <c r="AO402" i="1"/>
  <c r="AX402" i="1"/>
  <c r="AY402" i="1"/>
  <c r="AZ402" i="1"/>
  <c r="BA402" i="1"/>
  <c r="BB402" i="1"/>
  <c r="BE402" i="1"/>
  <c r="BF402" i="1"/>
  <c r="BG402" i="1"/>
  <c r="BH402" i="1"/>
  <c r="BI402" i="1"/>
  <c r="BJ402" i="1"/>
  <c r="B403" i="1"/>
  <c r="I403" i="1"/>
  <c r="AB403" i="1"/>
  <c r="AH403" i="1"/>
  <c r="AI403" i="1"/>
  <c r="AJ403" i="1"/>
  <c r="AN403" i="1"/>
  <c r="AO403" i="1"/>
  <c r="AX403" i="1"/>
  <c r="AY403" i="1"/>
  <c r="AZ403" i="1"/>
  <c r="BA403" i="1"/>
  <c r="BB403" i="1"/>
  <c r="BE403" i="1"/>
  <c r="BF403" i="1"/>
  <c r="BG403" i="1"/>
  <c r="BH403" i="1"/>
  <c r="BI403" i="1"/>
  <c r="BJ403" i="1"/>
  <c r="B404" i="1"/>
  <c r="I404" i="1"/>
  <c r="AB404" i="1"/>
  <c r="AH404" i="1"/>
  <c r="AI404" i="1"/>
  <c r="AJ404" i="1"/>
  <c r="AN404" i="1"/>
  <c r="AO404" i="1"/>
  <c r="AX404" i="1"/>
  <c r="AY404" i="1"/>
  <c r="AZ404" i="1"/>
  <c r="BA404" i="1"/>
  <c r="BB404" i="1"/>
  <c r="BE404" i="1"/>
  <c r="BF404" i="1"/>
  <c r="BG404" i="1"/>
  <c r="BH404" i="1"/>
  <c r="BI404" i="1"/>
  <c r="BJ404" i="1"/>
  <c r="B405" i="1"/>
  <c r="I405" i="1"/>
  <c r="AB405" i="1"/>
  <c r="AH405" i="1"/>
  <c r="AI405" i="1"/>
  <c r="AJ405" i="1"/>
  <c r="AN405" i="1"/>
  <c r="AO405" i="1"/>
  <c r="AX405" i="1"/>
  <c r="AY405" i="1"/>
  <c r="AZ405" i="1"/>
  <c r="BA405" i="1"/>
  <c r="BB405" i="1"/>
  <c r="BE405" i="1"/>
  <c r="BF405" i="1"/>
  <c r="BG405" i="1"/>
  <c r="BH405" i="1"/>
  <c r="BI405" i="1"/>
  <c r="BJ405" i="1"/>
  <c r="B406" i="1"/>
  <c r="I406" i="1"/>
  <c r="AB406" i="1"/>
  <c r="AH406" i="1"/>
  <c r="AI406" i="1"/>
  <c r="AJ406" i="1"/>
  <c r="AN406" i="1"/>
  <c r="AO406" i="1"/>
  <c r="AX406" i="1"/>
  <c r="AY406" i="1"/>
  <c r="AZ406" i="1"/>
  <c r="BA406" i="1"/>
  <c r="BB406" i="1"/>
  <c r="BE406" i="1"/>
  <c r="BF406" i="1"/>
  <c r="BG406" i="1"/>
  <c r="BH406" i="1"/>
  <c r="BI406" i="1"/>
  <c r="BJ406" i="1"/>
  <c r="B407" i="1"/>
  <c r="I407" i="1"/>
  <c r="AB407" i="1"/>
  <c r="AH407" i="1"/>
  <c r="AI407" i="1"/>
  <c r="AJ407" i="1"/>
  <c r="AN407" i="1"/>
  <c r="AO407" i="1"/>
  <c r="AX407" i="1"/>
  <c r="AY407" i="1"/>
  <c r="AZ407" i="1"/>
  <c r="BA407" i="1"/>
  <c r="BB407" i="1"/>
  <c r="BE407" i="1"/>
  <c r="BF407" i="1"/>
  <c r="BG407" i="1"/>
  <c r="BH407" i="1"/>
  <c r="BI407" i="1"/>
  <c r="BJ407" i="1"/>
  <c r="B408" i="1"/>
  <c r="I408" i="1"/>
  <c r="AB408" i="1"/>
  <c r="AH408" i="1"/>
  <c r="AI408" i="1"/>
  <c r="AJ408" i="1"/>
  <c r="AN408" i="1"/>
  <c r="AO408" i="1"/>
  <c r="AX408" i="1"/>
  <c r="AY408" i="1"/>
  <c r="AZ408" i="1"/>
  <c r="BA408" i="1"/>
  <c r="BB408" i="1"/>
  <c r="BE408" i="1"/>
  <c r="BF408" i="1"/>
  <c r="BG408" i="1"/>
  <c r="BH408" i="1"/>
  <c r="BI408" i="1"/>
  <c r="BJ408" i="1"/>
  <c r="B409" i="1"/>
  <c r="I409" i="1"/>
  <c r="AB409" i="1"/>
  <c r="AH409" i="1"/>
  <c r="AI409" i="1"/>
  <c r="AJ409" i="1"/>
  <c r="AN409" i="1"/>
  <c r="AO409" i="1"/>
  <c r="AX409" i="1"/>
  <c r="AY409" i="1"/>
  <c r="AZ409" i="1"/>
  <c r="BA409" i="1"/>
  <c r="BB409" i="1"/>
  <c r="BE409" i="1"/>
  <c r="BF409" i="1"/>
  <c r="BG409" i="1"/>
  <c r="BH409" i="1"/>
  <c r="BI409" i="1"/>
  <c r="BJ409" i="1"/>
  <c r="B410" i="1"/>
  <c r="I410" i="1"/>
  <c r="AB410" i="1"/>
  <c r="AH410" i="1"/>
  <c r="AI410" i="1"/>
  <c r="AJ410" i="1"/>
  <c r="AN410" i="1"/>
  <c r="AO410" i="1"/>
  <c r="AX410" i="1"/>
  <c r="AY410" i="1"/>
  <c r="AZ410" i="1"/>
  <c r="BA410" i="1"/>
  <c r="BB410" i="1"/>
  <c r="BE410" i="1"/>
  <c r="BF410" i="1"/>
  <c r="BG410" i="1"/>
  <c r="BH410" i="1"/>
  <c r="BI410" i="1"/>
  <c r="BJ410" i="1"/>
  <c r="B411" i="1"/>
  <c r="I411" i="1"/>
  <c r="AB411" i="1"/>
  <c r="AH411" i="1"/>
  <c r="AI411" i="1"/>
  <c r="AJ411" i="1"/>
  <c r="AN411" i="1"/>
  <c r="AO411" i="1"/>
  <c r="AX411" i="1"/>
  <c r="AY411" i="1"/>
  <c r="AZ411" i="1"/>
  <c r="BA411" i="1"/>
  <c r="BB411" i="1"/>
  <c r="BE411" i="1"/>
  <c r="BF411" i="1"/>
  <c r="BG411" i="1"/>
  <c r="BH411" i="1"/>
  <c r="BI411" i="1"/>
  <c r="BJ411" i="1"/>
  <c r="B412" i="1"/>
  <c r="I412" i="1"/>
  <c r="AB412" i="1"/>
  <c r="AH412" i="1"/>
  <c r="AI412" i="1"/>
  <c r="AJ412" i="1"/>
  <c r="AN412" i="1"/>
  <c r="AO412" i="1"/>
  <c r="AX412" i="1"/>
  <c r="AY412" i="1"/>
  <c r="AZ412" i="1"/>
  <c r="BA412" i="1"/>
  <c r="BB412" i="1"/>
  <c r="BE412" i="1"/>
  <c r="BF412" i="1"/>
  <c r="BG412" i="1"/>
  <c r="BH412" i="1"/>
  <c r="BI412" i="1"/>
  <c r="BJ412" i="1"/>
  <c r="B413" i="1"/>
  <c r="I413" i="1"/>
  <c r="AB413" i="1"/>
  <c r="AH413" i="1"/>
  <c r="AI413" i="1"/>
  <c r="AJ413" i="1"/>
  <c r="AN413" i="1"/>
  <c r="AO413" i="1"/>
  <c r="AX413" i="1"/>
  <c r="AY413" i="1"/>
  <c r="AZ413" i="1"/>
  <c r="BA413" i="1"/>
  <c r="BB413" i="1"/>
  <c r="BE413" i="1"/>
  <c r="BF413" i="1"/>
  <c r="BG413" i="1"/>
  <c r="BH413" i="1"/>
  <c r="BI413" i="1"/>
  <c r="BJ413" i="1"/>
  <c r="B414" i="1"/>
  <c r="I414" i="1"/>
  <c r="AB414" i="1"/>
  <c r="AH414" i="1"/>
  <c r="AI414" i="1"/>
  <c r="AJ414" i="1"/>
  <c r="AN414" i="1"/>
  <c r="AO414" i="1"/>
  <c r="AX414" i="1"/>
  <c r="AY414" i="1"/>
  <c r="AZ414" i="1"/>
  <c r="BA414" i="1"/>
  <c r="BB414" i="1"/>
  <c r="BE414" i="1"/>
  <c r="BF414" i="1"/>
  <c r="BG414" i="1"/>
  <c r="BH414" i="1"/>
  <c r="BI414" i="1"/>
  <c r="BJ414" i="1"/>
  <c r="B415" i="1"/>
  <c r="I415" i="1"/>
  <c r="AB415" i="1"/>
  <c r="AH415" i="1"/>
  <c r="AI415" i="1"/>
  <c r="AJ415" i="1"/>
  <c r="AN415" i="1"/>
  <c r="AO415" i="1"/>
  <c r="AX415" i="1"/>
  <c r="AY415" i="1"/>
  <c r="AZ415" i="1"/>
  <c r="BA415" i="1"/>
  <c r="BB415" i="1"/>
  <c r="BE415" i="1"/>
  <c r="BF415" i="1"/>
  <c r="BG415" i="1"/>
  <c r="BH415" i="1"/>
  <c r="BI415" i="1"/>
  <c r="BJ415" i="1"/>
  <c r="B416" i="1"/>
  <c r="I416" i="1"/>
  <c r="AB416" i="1"/>
  <c r="AH416" i="1"/>
  <c r="AI416" i="1"/>
  <c r="AJ416" i="1"/>
  <c r="AN416" i="1"/>
  <c r="AO416" i="1"/>
  <c r="AX416" i="1"/>
  <c r="AY416" i="1"/>
  <c r="AZ416" i="1"/>
  <c r="BA416" i="1"/>
  <c r="BB416" i="1"/>
  <c r="BE416" i="1"/>
  <c r="BF416" i="1"/>
  <c r="BG416" i="1"/>
  <c r="BH416" i="1"/>
  <c r="BI416" i="1"/>
  <c r="BJ416" i="1"/>
  <c r="B417" i="1"/>
  <c r="I417" i="1"/>
  <c r="AB417" i="1"/>
  <c r="AH417" i="1"/>
  <c r="AI417" i="1"/>
  <c r="AJ417" i="1"/>
  <c r="AN417" i="1"/>
  <c r="AO417" i="1"/>
  <c r="AX417" i="1"/>
  <c r="AY417" i="1"/>
  <c r="AZ417" i="1"/>
  <c r="BA417" i="1"/>
  <c r="BB417" i="1"/>
  <c r="BE417" i="1"/>
  <c r="BF417" i="1"/>
  <c r="BG417" i="1"/>
  <c r="BH417" i="1"/>
  <c r="BI417" i="1"/>
  <c r="BJ417" i="1"/>
  <c r="B418" i="1"/>
  <c r="I418" i="1"/>
  <c r="AB418" i="1"/>
  <c r="AH418" i="1"/>
  <c r="AI418" i="1"/>
  <c r="AJ418" i="1"/>
  <c r="AN418" i="1"/>
  <c r="AO418" i="1"/>
  <c r="AX418" i="1"/>
  <c r="AY418" i="1"/>
  <c r="AZ418" i="1"/>
  <c r="BA418" i="1"/>
  <c r="BB418" i="1"/>
  <c r="BE418" i="1"/>
  <c r="BF418" i="1"/>
  <c r="BG418" i="1"/>
  <c r="BH418" i="1"/>
  <c r="BI418" i="1"/>
  <c r="BJ418" i="1"/>
  <c r="B419" i="1"/>
  <c r="I419" i="1"/>
  <c r="AB419" i="1"/>
  <c r="AH419" i="1"/>
  <c r="AI419" i="1"/>
  <c r="AJ419" i="1"/>
  <c r="AN419" i="1"/>
  <c r="AO419" i="1"/>
  <c r="AX419" i="1"/>
  <c r="AY419" i="1"/>
  <c r="AZ419" i="1"/>
  <c r="BA419" i="1"/>
  <c r="BB419" i="1"/>
  <c r="BE419" i="1"/>
  <c r="BF419" i="1"/>
  <c r="BG419" i="1"/>
  <c r="BH419" i="1"/>
  <c r="BI419" i="1"/>
  <c r="BJ419" i="1"/>
  <c r="B420" i="1"/>
  <c r="I420" i="1"/>
  <c r="AB420" i="1"/>
  <c r="AH420" i="1"/>
  <c r="AI420" i="1"/>
  <c r="AJ420" i="1"/>
  <c r="AN420" i="1"/>
  <c r="AO420" i="1"/>
  <c r="AX420" i="1"/>
  <c r="AY420" i="1"/>
  <c r="AZ420" i="1"/>
  <c r="BA420" i="1"/>
  <c r="BB420" i="1"/>
  <c r="BE420" i="1"/>
  <c r="BF420" i="1"/>
  <c r="BG420" i="1"/>
  <c r="BH420" i="1"/>
  <c r="BI420" i="1"/>
  <c r="BJ420" i="1"/>
  <c r="B421" i="1"/>
  <c r="I421" i="1"/>
  <c r="AB421" i="1"/>
  <c r="AH421" i="1"/>
  <c r="AI421" i="1"/>
  <c r="AJ421" i="1"/>
  <c r="AN421" i="1"/>
  <c r="AO421" i="1"/>
  <c r="AX421" i="1"/>
  <c r="AY421" i="1"/>
  <c r="AZ421" i="1"/>
  <c r="BA421" i="1"/>
  <c r="BB421" i="1"/>
  <c r="BE421" i="1"/>
  <c r="BF421" i="1"/>
  <c r="BG421" i="1"/>
  <c r="BH421" i="1"/>
  <c r="BI421" i="1"/>
  <c r="BJ421" i="1"/>
  <c r="B422" i="1"/>
  <c r="I422" i="1"/>
  <c r="AB422" i="1"/>
  <c r="AH422" i="1"/>
  <c r="AI422" i="1"/>
  <c r="AJ422" i="1"/>
  <c r="AN422" i="1"/>
  <c r="AO422" i="1"/>
  <c r="AX422" i="1"/>
  <c r="AY422" i="1"/>
  <c r="AZ422" i="1"/>
  <c r="BA422" i="1"/>
  <c r="BB422" i="1"/>
  <c r="BE422" i="1"/>
  <c r="BF422" i="1"/>
  <c r="BG422" i="1"/>
  <c r="BH422" i="1"/>
  <c r="BI422" i="1"/>
  <c r="BJ422" i="1"/>
  <c r="B423" i="1"/>
  <c r="I423" i="1"/>
  <c r="AB423" i="1"/>
  <c r="AH423" i="1"/>
  <c r="AI423" i="1"/>
  <c r="AJ423" i="1"/>
  <c r="AN423" i="1"/>
  <c r="AO423" i="1"/>
  <c r="AX423" i="1"/>
  <c r="AY423" i="1"/>
  <c r="AZ423" i="1"/>
  <c r="BA423" i="1"/>
  <c r="BB423" i="1"/>
  <c r="BE423" i="1"/>
  <c r="BF423" i="1"/>
  <c r="BG423" i="1"/>
  <c r="BH423" i="1"/>
  <c r="BI423" i="1"/>
  <c r="BJ423" i="1"/>
  <c r="B424" i="1"/>
  <c r="I424" i="1"/>
  <c r="AB424" i="1"/>
  <c r="AH424" i="1"/>
  <c r="AI424" i="1"/>
  <c r="AJ424" i="1"/>
  <c r="AN424" i="1"/>
  <c r="AO424" i="1"/>
  <c r="AX424" i="1"/>
  <c r="AY424" i="1"/>
  <c r="AZ424" i="1"/>
  <c r="BA424" i="1"/>
  <c r="BB424" i="1"/>
  <c r="BE424" i="1"/>
  <c r="BF424" i="1"/>
  <c r="BG424" i="1"/>
  <c r="BH424" i="1"/>
  <c r="BI424" i="1"/>
  <c r="BJ424" i="1"/>
  <c r="B425" i="1"/>
  <c r="I425" i="1"/>
  <c r="AB425" i="1"/>
  <c r="AH425" i="1"/>
  <c r="AI425" i="1"/>
  <c r="AJ425" i="1"/>
  <c r="AN425" i="1"/>
  <c r="AO425" i="1"/>
  <c r="AX425" i="1"/>
  <c r="AY425" i="1"/>
  <c r="AZ425" i="1"/>
  <c r="BA425" i="1"/>
  <c r="BB425" i="1"/>
  <c r="BE425" i="1"/>
  <c r="BF425" i="1"/>
  <c r="BG425" i="1"/>
  <c r="BH425" i="1"/>
  <c r="BI425" i="1"/>
  <c r="BJ425" i="1"/>
  <c r="B426" i="1"/>
  <c r="I426" i="1"/>
  <c r="AB426" i="1"/>
  <c r="AH426" i="1"/>
  <c r="AI426" i="1"/>
  <c r="AJ426" i="1"/>
  <c r="AN426" i="1"/>
  <c r="AO426" i="1"/>
  <c r="AX426" i="1"/>
  <c r="AY426" i="1"/>
  <c r="AZ426" i="1"/>
  <c r="BA426" i="1"/>
  <c r="BB426" i="1"/>
  <c r="BE426" i="1"/>
  <c r="BF426" i="1"/>
  <c r="BG426" i="1"/>
  <c r="BH426" i="1"/>
  <c r="BI426" i="1"/>
  <c r="BJ426" i="1"/>
  <c r="B427" i="1"/>
  <c r="I427" i="1"/>
  <c r="AB427" i="1"/>
  <c r="AH427" i="1"/>
  <c r="AI427" i="1"/>
  <c r="AJ427" i="1"/>
  <c r="AN427" i="1"/>
  <c r="AO427" i="1"/>
  <c r="AX427" i="1"/>
  <c r="AY427" i="1"/>
  <c r="AZ427" i="1"/>
  <c r="BA427" i="1"/>
  <c r="BB427" i="1"/>
  <c r="BE427" i="1"/>
  <c r="BF427" i="1"/>
  <c r="BG427" i="1"/>
  <c r="BH427" i="1"/>
  <c r="BI427" i="1"/>
  <c r="BJ427" i="1"/>
  <c r="B428" i="1"/>
  <c r="I428" i="1"/>
  <c r="AB428" i="1"/>
  <c r="AH428" i="1"/>
  <c r="AI428" i="1"/>
  <c r="AJ428" i="1"/>
  <c r="AN428" i="1"/>
  <c r="AO428" i="1"/>
  <c r="AX428" i="1"/>
  <c r="AY428" i="1"/>
  <c r="AZ428" i="1"/>
  <c r="BA428" i="1"/>
  <c r="BB428" i="1"/>
  <c r="BE428" i="1"/>
  <c r="BF428" i="1"/>
  <c r="BG428" i="1"/>
  <c r="BH428" i="1"/>
  <c r="BI428" i="1"/>
  <c r="BJ428" i="1"/>
  <c r="B429" i="1"/>
  <c r="I429" i="1"/>
  <c r="AB429" i="1"/>
  <c r="AH429" i="1"/>
  <c r="AI429" i="1"/>
  <c r="AJ429" i="1"/>
  <c r="AN429" i="1"/>
  <c r="AO429" i="1"/>
  <c r="AX429" i="1"/>
  <c r="AY429" i="1"/>
  <c r="AZ429" i="1"/>
  <c r="BA429" i="1"/>
  <c r="BB429" i="1"/>
  <c r="BE429" i="1"/>
  <c r="BF429" i="1"/>
  <c r="BG429" i="1"/>
  <c r="BH429" i="1"/>
  <c r="BI429" i="1"/>
  <c r="BJ429" i="1"/>
  <c r="B430" i="1"/>
  <c r="I430" i="1"/>
  <c r="AB430" i="1"/>
  <c r="AH430" i="1"/>
  <c r="AI430" i="1"/>
  <c r="AJ430" i="1"/>
  <c r="AN430" i="1"/>
  <c r="AO430" i="1"/>
  <c r="AX430" i="1"/>
  <c r="AY430" i="1"/>
  <c r="AZ430" i="1"/>
  <c r="BA430" i="1"/>
  <c r="BB430" i="1"/>
  <c r="BE430" i="1"/>
  <c r="BF430" i="1"/>
  <c r="BG430" i="1"/>
  <c r="BH430" i="1"/>
  <c r="BI430" i="1"/>
  <c r="BJ430" i="1"/>
  <c r="B431" i="1"/>
  <c r="I431" i="1"/>
  <c r="AB431" i="1"/>
  <c r="AH431" i="1"/>
  <c r="AI431" i="1"/>
  <c r="AJ431" i="1"/>
  <c r="AN431" i="1"/>
  <c r="AO431" i="1"/>
  <c r="AX431" i="1"/>
  <c r="AY431" i="1"/>
  <c r="AZ431" i="1"/>
  <c r="BA431" i="1"/>
  <c r="BB431" i="1"/>
  <c r="BE431" i="1"/>
  <c r="BF431" i="1"/>
  <c r="BG431" i="1"/>
  <c r="BH431" i="1"/>
  <c r="BI431" i="1"/>
  <c r="BJ431" i="1"/>
  <c r="B432" i="1"/>
  <c r="I432" i="1"/>
  <c r="AB432" i="1"/>
  <c r="AH432" i="1"/>
  <c r="AI432" i="1"/>
  <c r="AJ432" i="1"/>
  <c r="AN432" i="1"/>
  <c r="AO432" i="1"/>
  <c r="AX432" i="1"/>
  <c r="AY432" i="1"/>
  <c r="AZ432" i="1"/>
  <c r="BA432" i="1"/>
  <c r="BB432" i="1"/>
  <c r="BE432" i="1"/>
  <c r="BF432" i="1"/>
  <c r="BG432" i="1"/>
  <c r="BH432" i="1"/>
  <c r="BI432" i="1"/>
  <c r="BJ432" i="1"/>
  <c r="B433" i="1"/>
  <c r="I433" i="1"/>
  <c r="AB433" i="1"/>
  <c r="AH433" i="1"/>
  <c r="AI433" i="1"/>
  <c r="AJ433" i="1"/>
  <c r="AN433" i="1"/>
  <c r="AO433" i="1"/>
  <c r="AX433" i="1"/>
  <c r="AY433" i="1"/>
  <c r="AZ433" i="1"/>
  <c r="BA433" i="1"/>
  <c r="BB433" i="1"/>
  <c r="BE433" i="1"/>
  <c r="BF433" i="1"/>
  <c r="BG433" i="1"/>
  <c r="BH433" i="1"/>
  <c r="BI433" i="1"/>
  <c r="BJ433" i="1"/>
  <c r="B434" i="1"/>
  <c r="I434" i="1"/>
  <c r="AB434" i="1"/>
  <c r="AH434" i="1"/>
  <c r="AI434" i="1"/>
  <c r="AJ434" i="1"/>
  <c r="AN434" i="1"/>
  <c r="AO434" i="1"/>
  <c r="AX434" i="1"/>
  <c r="AY434" i="1"/>
  <c r="AZ434" i="1"/>
  <c r="BA434" i="1"/>
  <c r="BB434" i="1"/>
  <c r="BE434" i="1"/>
  <c r="BF434" i="1"/>
  <c r="BG434" i="1"/>
  <c r="BH434" i="1"/>
  <c r="BI434" i="1"/>
  <c r="BJ434" i="1"/>
  <c r="B435" i="1"/>
  <c r="I435" i="1"/>
  <c r="AB435" i="1"/>
  <c r="AH435" i="1"/>
  <c r="AI435" i="1"/>
  <c r="AJ435" i="1"/>
  <c r="AN435" i="1"/>
  <c r="AO435" i="1"/>
  <c r="AX435" i="1"/>
  <c r="AY435" i="1"/>
  <c r="AZ435" i="1"/>
  <c r="BA435" i="1"/>
  <c r="BB435" i="1"/>
  <c r="BE435" i="1"/>
  <c r="BF435" i="1"/>
  <c r="BG435" i="1"/>
  <c r="BH435" i="1"/>
  <c r="BI435" i="1"/>
  <c r="BJ435" i="1"/>
  <c r="B436" i="1"/>
  <c r="I436" i="1"/>
  <c r="AB436" i="1"/>
  <c r="AH436" i="1"/>
  <c r="AI436" i="1"/>
  <c r="AJ436" i="1"/>
  <c r="AN436" i="1"/>
  <c r="AO436" i="1"/>
  <c r="AX436" i="1"/>
  <c r="AY436" i="1"/>
  <c r="AZ436" i="1"/>
  <c r="BA436" i="1"/>
  <c r="BB436" i="1"/>
  <c r="BE436" i="1"/>
  <c r="BF436" i="1"/>
  <c r="BG436" i="1"/>
  <c r="BH436" i="1"/>
  <c r="BI436" i="1"/>
  <c r="BJ436" i="1"/>
  <c r="B437" i="1"/>
  <c r="I437" i="1"/>
  <c r="AB437" i="1"/>
  <c r="AH437" i="1"/>
  <c r="AI437" i="1"/>
  <c r="AJ437" i="1"/>
  <c r="AN437" i="1"/>
  <c r="AO437" i="1"/>
  <c r="AX437" i="1"/>
  <c r="AY437" i="1"/>
  <c r="AZ437" i="1"/>
  <c r="BA437" i="1"/>
  <c r="BB437" i="1"/>
  <c r="BE437" i="1"/>
  <c r="BF437" i="1"/>
  <c r="BG437" i="1"/>
  <c r="BH437" i="1"/>
  <c r="BI437" i="1"/>
  <c r="BJ437" i="1"/>
  <c r="B438" i="1"/>
  <c r="I438" i="1"/>
  <c r="AB438" i="1"/>
  <c r="AH438" i="1"/>
  <c r="AI438" i="1"/>
  <c r="AJ438" i="1"/>
  <c r="AN438" i="1"/>
  <c r="AO438" i="1"/>
  <c r="AX438" i="1"/>
  <c r="AY438" i="1"/>
  <c r="AZ438" i="1"/>
  <c r="BA438" i="1"/>
  <c r="BB438" i="1"/>
  <c r="BE438" i="1"/>
  <c r="BF438" i="1"/>
  <c r="BG438" i="1"/>
  <c r="BH438" i="1"/>
  <c r="BI438" i="1"/>
  <c r="BJ438" i="1"/>
  <c r="B439" i="1"/>
  <c r="I439" i="1"/>
  <c r="AB439" i="1"/>
  <c r="AH439" i="1"/>
  <c r="AI439" i="1"/>
  <c r="AJ439" i="1"/>
  <c r="AN439" i="1"/>
  <c r="AO439" i="1"/>
  <c r="AX439" i="1"/>
  <c r="AY439" i="1"/>
  <c r="AZ439" i="1"/>
  <c r="BA439" i="1"/>
  <c r="BB439" i="1"/>
  <c r="BE439" i="1"/>
  <c r="BF439" i="1"/>
  <c r="BG439" i="1"/>
  <c r="BH439" i="1"/>
  <c r="BI439" i="1"/>
  <c r="BJ439" i="1"/>
  <c r="B440" i="1"/>
  <c r="I440" i="1"/>
  <c r="AB440" i="1"/>
  <c r="AH440" i="1"/>
  <c r="AI440" i="1"/>
  <c r="AJ440" i="1"/>
  <c r="AN440" i="1"/>
  <c r="AO440" i="1"/>
  <c r="AX440" i="1"/>
  <c r="AY440" i="1"/>
  <c r="AZ440" i="1"/>
  <c r="BA440" i="1"/>
  <c r="BB440" i="1"/>
  <c r="BE440" i="1"/>
  <c r="BF440" i="1"/>
  <c r="BG440" i="1"/>
  <c r="BH440" i="1"/>
  <c r="BI440" i="1"/>
  <c r="BJ440" i="1"/>
  <c r="B441" i="1"/>
  <c r="I441" i="1"/>
  <c r="AB441" i="1"/>
  <c r="AH441" i="1"/>
  <c r="AI441" i="1"/>
  <c r="AJ441" i="1"/>
  <c r="AN441" i="1"/>
  <c r="AO441" i="1"/>
  <c r="AX441" i="1"/>
  <c r="AY441" i="1"/>
  <c r="AZ441" i="1"/>
  <c r="BA441" i="1"/>
  <c r="BB441" i="1"/>
  <c r="BE441" i="1"/>
  <c r="BF441" i="1"/>
  <c r="BG441" i="1"/>
  <c r="BH441" i="1"/>
  <c r="BI441" i="1"/>
  <c r="BJ441" i="1"/>
  <c r="B442" i="1"/>
  <c r="I442" i="1"/>
  <c r="AB442" i="1"/>
  <c r="AH442" i="1"/>
  <c r="AI442" i="1"/>
  <c r="AJ442" i="1"/>
  <c r="AN442" i="1"/>
  <c r="AO442" i="1"/>
  <c r="AX442" i="1"/>
  <c r="AY442" i="1"/>
  <c r="AZ442" i="1"/>
  <c r="BA442" i="1"/>
  <c r="BB442" i="1"/>
  <c r="BE442" i="1"/>
  <c r="BF442" i="1"/>
  <c r="BG442" i="1"/>
  <c r="BH442" i="1"/>
  <c r="BI442" i="1"/>
  <c r="BJ442" i="1"/>
  <c r="B443" i="1"/>
  <c r="I443" i="1"/>
  <c r="AB443" i="1"/>
  <c r="AH443" i="1"/>
  <c r="AI443" i="1"/>
  <c r="AJ443" i="1"/>
  <c r="AN443" i="1"/>
  <c r="AO443" i="1"/>
  <c r="AX443" i="1"/>
  <c r="AY443" i="1"/>
  <c r="AZ443" i="1"/>
  <c r="BA443" i="1"/>
  <c r="BB443" i="1"/>
  <c r="BE443" i="1"/>
  <c r="BF443" i="1"/>
  <c r="BG443" i="1"/>
  <c r="BH443" i="1"/>
  <c r="BI443" i="1"/>
  <c r="BJ443" i="1"/>
  <c r="B444" i="1"/>
  <c r="I444" i="1"/>
  <c r="AB444" i="1"/>
  <c r="AH444" i="1"/>
  <c r="AI444" i="1"/>
  <c r="AJ444" i="1"/>
  <c r="AN444" i="1"/>
  <c r="AO444" i="1"/>
  <c r="AX444" i="1"/>
  <c r="AY444" i="1"/>
  <c r="AZ444" i="1"/>
  <c r="BA444" i="1"/>
  <c r="BB444" i="1"/>
  <c r="BE444" i="1"/>
  <c r="BF444" i="1"/>
  <c r="BG444" i="1"/>
  <c r="BH444" i="1"/>
  <c r="BI444" i="1"/>
  <c r="BJ444" i="1"/>
  <c r="B445" i="1"/>
  <c r="I445" i="1"/>
  <c r="AB445" i="1"/>
  <c r="AH445" i="1"/>
  <c r="AI445" i="1"/>
  <c r="AJ445" i="1"/>
  <c r="AN445" i="1"/>
  <c r="AO445" i="1"/>
  <c r="AX445" i="1"/>
  <c r="AY445" i="1"/>
  <c r="AZ445" i="1"/>
  <c r="BA445" i="1"/>
  <c r="BB445" i="1"/>
  <c r="BE445" i="1"/>
  <c r="BF445" i="1"/>
  <c r="BG445" i="1"/>
  <c r="BH445" i="1"/>
  <c r="BI445" i="1"/>
  <c r="BJ445" i="1"/>
  <c r="B446" i="1"/>
  <c r="I446" i="1"/>
  <c r="AB446" i="1"/>
  <c r="AH446" i="1"/>
  <c r="AI446" i="1"/>
  <c r="AJ446" i="1"/>
  <c r="AN446" i="1"/>
  <c r="AO446" i="1"/>
  <c r="AX446" i="1"/>
  <c r="AY446" i="1"/>
  <c r="AZ446" i="1"/>
  <c r="BA446" i="1"/>
  <c r="BB446" i="1"/>
  <c r="BE446" i="1"/>
  <c r="BF446" i="1"/>
  <c r="BG446" i="1"/>
  <c r="BH446" i="1"/>
  <c r="BI446" i="1"/>
  <c r="BJ446" i="1"/>
  <c r="B447" i="1"/>
  <c r="I447" i="1"/>
  <c r="AB447" i="1"/>
  <c r="AH447" i="1"/>
  <c r="AI447" i="1"/>
  <c r="AJ447" i="1"/>
  <c r="AN447" i="1"/>
  <c r="AO447" i="1"/>
  <c r="AX447" i="1"/>
  <c r="AY447" i="1"/>
  <c r="AZ447" i="1"/>
  <c r="BA447" i="1"/>
  <c r="BB447" i="1"/>
  <c r="BE447" i="1"/>
  <c r="BF447" i="1"/>
  <c r="BG447" i="1"/>
  <c r="BH447" i="1"/>
  <c r="BI447" i="1"/>
  <c r="BJ447" i="1"/>
  <c r="B448" i="1"/>
  <c r="I448" i="1"/>
  <c r="AB448" i="1"/>
  <c r="AH448" i="1"/>
  <c r="AI448" i="1"/>
  <c r="AJ448" i="1"/>
  <c r="AN448" i="1"/>
  <c r="AO448" i="1"/>
  <c r="AX448" i="1"/>
  <c r="AY448" i="1"/>
  <c r="AZ448" i="1"/>
  <c r="BA448" i="1"/>
  <c r="BB448" i="1"/>
  <c r="BE448" i="1"/>
  <c r="BF448" i="1"/>
  <c r="BG448" i="1"/>
  <c r="BH448" i="1"/>
  <c r="BI448" i="1"/>
  <c r="BJ448" i="1"/>
  <c r="B449" i="1"/>
  <c r="I449" i="1"/>
  <c r="AB449" i="1"/>
  <c r="AH449" i="1"/>
  <c r="AI449" i="1"/>
  <c r="AJ449" i="1"/>
  <c r="AN449" i="1"/>
  <c r="AO449" i="1"/>
  <c r="AX449" i="1"/>
  <c r="AY449" i="1"/>
  <c r="AZ449" i="1"/>
  <c r="BA449" i="1"/>
  <c r="BB449" i="1"/>
  <c r="BE449" i="1"/>
  <c r="BF449" i="1"/>
  <c r="BG449" i="1"/>
  <c r="BH449" i="1"/>
  <c r="BI449" i="1"/>
  <c r="BJ449" i="1"/>
  <c r="B450" i="1"/>
  <c r="I450" i="1"/>
  <c r="AB450" i="1"/>
  <c r="AH450" i="1"/>
  <c r="AI450" i="1"/>
  <c r="AJ450" i="1"/>
  <c r="AN450" i="1"/>
  <c r="AO450" i="1"/>
  <c r="AX450" i="1"/>
  <c r="AY450" i="1"/>
  <c r="AZ450" i="1"/>
  <c r="BA450" i="1"/>
  <c r="BB450" i="1"/>
  <c r="BE450" i="1"/>
  <c r="BF450" i="1"/>
  <c r="BG450" i="1"/>
  <c r="BH450" i="1"/>
  <c r="BI450" i="1"/>
  <c r="BJ450" i="1"/>
  <c r="B451" i="1"/>
  <c r="I451" i="1"/>
  <c r="AB451" i="1"/>
  <c r="AH451" i="1"/>
  <c r="AI451" i="1"/>
  <c r="AJ451" i="1"/>
  <c r="AN451" i="1"/>
  <c r="AO451" i="1"/>
  <c r="AX451" i="1"/>
  <c r="AY451" i="1"/>
  <c r="AZ451" i="1"/>
  <c r="BA451" i="1"/>
  <c r="BB451" i="1"/>
  <c r="BE451" i="1"/>
  <c r="BF451" i="1"/>
  <c r="BG451" i="1"/>
  <c r="BH451" i="1"/>
  <c r="BI451" i="1"/>
  <c r="BJ451" i="1"/>
  <c r="B452" i="1"/>
  <c r="I452" i="1"/>
  <c r="AB452" i="1"/>
  <c r="AH452" i="1"/>
  <c r="AI452" i="1"/>
  <c r="AJ452" i="1"/>
  <c r="AN452" i="1"/>
  <c r="AO452" i="1"/>
  <c r="AX452" i="1"/>
  <c r="AY452" i="1"/>
  <c r="AZ452" i="1"/>
  <c r="BA452" i="1"/>
  <c r="BB452" i="1"/>
  <c r="BE452" i="1"/>
  <c r="BF452" i="1"/>
  <c r="BG452" i="1"/>
  <c r="BH452" i="1"/>
  <c r="BI452" i="1"/>
  <c r="BJ452" i="1"/>
  <c r="B453" i="1"/>
  <c r="I453" i="1"/>
  <c r="AB453" i="1"/>
  <c r="AH453" i="1"/>
  <c r="AI453" i="1"/>
  <c r="AJ453" i="1"/>
  <c r="AN453" i="1"/>
  <c r="AO453" i="1"/>
  <c r="AX453" i="1"/>
  <c r="AY453" i="1"/>
  <c r="AZ453" i="1"/>
  <c r="BA453" i="1"/>
  <c r="BB453" i="1"/>
  <c r="BE453" i="1"/>
  <c r="BF453" i="1"/>
  <c r="BG453" i="1"/>
  <c r="BH453" i="1"/>
  <c r="BI453" i="1"/>
  <c r="BJ453" i="1"/>
  <c r="B454" i="1"/>
  <c r="I454" i="1"/>
  <c r="AB454" i="1"/>
  <c r="AH454" i="1"/>
  <c r="AI454" i="1"/>
  <c r="AJ454" i="1"/>
  <c r="AN454" i="1"/>
  <c r="AO454" i="1"/>
  <c r="AX454" i="1"/>
  <c r="AY454" i="1"/>
  <c r="AZ454" i="1"/>
  <c r="BA454" i="1"/>
  <c r="BB454" i="1"/>
  <c r="BE454" i="1"/>
  <c r="BF454" i="1"/>
  <c r="BG454" i="1"/>
  <c r="BH454" i="1"/>
  <c r="BI454" i="1"/>
  <c r="BJ454" i="1"/>
  <c r="B455" i="1"/>
  <c r="I455" i="1"/>
  <c r="AB455" i="1"/>
  <c r="AH455" i="1"/>
  <c r="AI455" i="1"/>
  <c r="AJ455" i="1"/>
  <c r="AN455" i="1"/>
  <c r="AO455" i="1"/>
  <c r="AX455" i="1"/>
  <c r="AY455" i="1"/>
  <c r="AZ455" i="1"/>
  <c r="BA455" i="1"/>
  <c r="BB455" i="1"/>
  <c r="BE455" i="1"/>
  <c r="BF455" i="1"/>
  <c r="BG455" i="1"/>
  <c r="BH455" i="1"/>
  <c r="BI455" i="1"/>
  <c r="BJ455" i="1"/>
  <c r="B456" i="1"/>
  <c r="I456" i="1"/>
  <c r="AB456" i="1"/>
  <c r="AH456" i="1"/>
  <c r="AI456" i="1"/>
  <c r="AJ456" i="1"/>
  <c r="AN456" i="1"/>
  <c r="AO456" i="1"/>
  <c r="AX456" i="1"/>
  <c r="AY456" i="1"/>
  <c r="AZ456" i="1"/>
  <c r="BA456" i="1"/>
  <c r="BB456" i="1"/>
  <c r="BE456" i="1"/>
  <c r="BF456" i="1"/>
  <c r="BG456" i="1"/>
  <c r="BH456" i="1"/>
  <c r="BI456" i="1"/>
  <c r="BJ456" i="1"/>
  <c r="B457" i="1"/>
  <c r="I457" i="1"/>
  <c r="AB457" i="1"/>
  <c r="AH457" i="1"/>
  <c r="AI457" i="1"/>
  <c r="AJ457" i="1"/>
  <c r="AN457" i="1"/>
  <c r="AO457" i="1"/>
  <c r="AX457" i="1"/>
  <c r="AY457" i="1"/>
  <c r="AZ457" i="1"/>
  <c r="BA457" i="1"/>
  <c r="BB457" i="1"/>
  <c r="BE457" i="1"/>
  <c r="BF457" i="1"/>
  <c r="BG457" i="1"/>
  <c r="BH457" i="1"/>
  <c r="BI457" i="1"/>
  <c r="BJ457" i="1"/>
  <c r="B458" i="1"/>
  <c r="I458" i="1"/>
  <c r="AB458" i="1"/>
  <c r="AH458" i="1"/>
  <c r="AI458" i="1"/>
  <c r="AJ458" i="1"/>
  <c r="AN458" i="1"/>
  <c r="AO458" i="1"/>
  <c r="AX458" i="1"/>
  <c r="AY458" i="1"/>
  <c r="AZ458" i="1"/>
  <c r="BA458" i="1"/>
  <c r="BB458" i="1"/>
  <c r="BE458" i="1"/>
  <c r="BF458" i="1"/>
  <c r="BG458" i="1"/>
  <c r="BH458" i="1"/>
  <c r="BI458" i="1"/>
  <c r="BJ458" i="1"/>
  <c r="B459" i="1"/>
  <c r="I459" i="1"/>
  <c r="AB459" i="1"/>
  <c r="AH459" i="1"/>
  <c r="AI459" i="1"/>
  <c r="AJ459" i="1"/>
  <c r="AN459" i="1"/>
  <c r="AO459" i="1"/>
  <c r="AX459" i="1"/>
  <c r="AY459" i="1"/>
  <c r="AZ459" i="1"/>
  <c r="BA459" i="1"/>
  <c r="BB459" i="1"/>
  <c r="BE459" i="1"/>
  <c r="BF459" i="1"/>
  <c r="BG459" i="1"/>
  <c r="BH459" i="1"/>
  <c r="BI459" i="1"/>
  <c r="BJ459" i="1"/>
  <c r="B460" i="1"/>
  <c r="I460" i="1"/>
  <c r="AB460" i="1"/>
  <c r="AH460" i="1"/>
  <c r="AI460" i="1"/>
  <c r="AJ460" i="1"/>
  <c r="AN460" i="1"/>
  <c r="AO460" i="1"/>
  <c r="AX460" i="1"/>
  <c r="AY460" i="1"/>
  <c r="AZ460" i="1"/>
  <c r="BA460" i="1"/>
  <c r="BB460" i="1"/>
  <c r="BE460" i="1"/>
  <c r="BF460" i="1"/>
  <c r="BG460" i="1"/>
  <c r="BH460" i="1"/>
  <c r="BI460" i="1"/>
  <c r="BJ460" i="1"/>
  <c r="B461" i="1"/>
  <c r="I461" i="1"/>
  <c r="AB461" i="1"/>
  <c r="AH461" i="1"/>
  <c r="AI461" i="1"/>
  <c r="AJ461" i="1"/>
  <c r="AN461" i="1"/>
  <c r="AO461" i="1"/>
  <c r="AX461" i="1"/>
  <c r="AY461" i="1"/>
  <c r="AZ461" i="1"/>
  <c r="BA461" i="1"/>
  <c r="BB461" i="1"/>
  <c r="BE461" i="1"/>
  <c r="BF461" i="1"/>
  <c r="BG461" i="1"/>
  <c r="BH461" i="1"/>
  <c r="BI461" i="1"/>
  <c r="BJ461" i="1"/>
  <c r="B462" i="1"/>
  <c r="I462" i="1"/>
  <c r="AB462" i="1"/>
  <c r="AH462" i="1"/>
  <c r="AI462" i="1"/>
  <c r="AJ462" i="1"/>
  <c r="AN462" i="1"/>
  <c r="AO462" i="1"/>
  <c r="AX462" i="1"/>
  <c r="AY462" i="1"/>
  <c r="AZ462" i="1"/>
  <c r="BA462" i="1"/>
  <c r="BB462" i="1"/>
  <c r="BE462" i="1"/>
  <c r="BF462" i="1"/>
  <c r="BG462" i="1"/>
  <c r="BH462" i="1"/>
  <c r="BI462" i="1"/>
  <c r="BJ462" i="1"/>
  <c r="B463" i="1"/>
  <c r="I463" i="1"/>
  <c r="AB463" i="1"/>
  <c r="AH463" i="1"/>
  <c r="AI463" i="1"/>
  <c r="AJ463" i="1"/>
  <c r="AN463" i="1"/>
  <c r="AO463" i="1"/>
  <c r="AX463" i="1"/>
  <c r="AY463" i="1"/>
  <c r="AZ463" i="1"/>
  <c r="BA463" i="1"/>
  <c r="BB463" i="1"/>
  <c r="BE463" i="1"/>
  <c r="BF463" i="1"/>
  <c r="BG463" i="1"/>
  <c r="BH463" i="1"/>
  <c r="BI463" i="1"/>
  <c r="BJ463" i="1"/>
  <c r="B464" i="1"/>
  <c r="I464" i="1"/>
  <c r="AB464" i="1"/>
  <c r="AH464" i="1"/>
  <c r="AI464" i="1"/>
  <c r="AJ464" i="1"/>
  <c r="AN464" i="1"/>
  <c r="AO464" i="1"/>
  <c r="AX464" i="1"/>
  <c r="AY464" i="1"/>
  <c r="AZ464" i="1"/>
  <c r="BA464" i="1"/>
  <c r="BB464" i="1"/>
  <c r="BE464" i="1"/>
  <c r="BF464" i="1"/>
  <c r="BG464" i="1"/>
  <c r="BH464" i="1"/>
  <c r="BI464" i="1"/>
  <c r="BJ464" i="1"/>
  <c r="B465" i="1"/>
  <c r="I465" i="1"/>
  <c r="AB465" i="1"/>
  <c r="AH465" i="1"/>
  <c r="AI465" i="1"/>
  <c r="AJ465" i="1"/>
  <c r="AN465" i="1"/>
  <c r="AO465" i="1"/>
  <c r="AX465" i="1"/>
  <c r="AY465" i="1"/>
  <c r="AZ465" i="1"/>
  <c r="BA465" i="1"/>
  <c r="BB465" i="1"/>
  <c r="BE465" i="1"/>
  <c r="BF465" i="1"/>
  <c r="BG465" i="1"/>
  <c r="BH465" i="1"/>
  <c r="BI465" i="1"/>
  <c r="BJ465" i="1"/>
  <c r="B466" i="1"/>
  <c r="I466" i="1"/>
  <c r="AB466" i="1"/>
  <c r="AH466" i="1"/>
  <c r="AI466" i="1"/>
  <c r="AJ466" i="1"/>
  <c r="AN466" i="1"/>
  <c r="AO466" i="1"/>
  <c r="AX466" i="1"/>
  <c r="AY466" i="1"/>
  <c r="AZ466" i="1"/>
  <c r="BA466" i="1"/>
  <c r="BB466" i="1"/>
  <c r="BE466" i="1"/>
  <c r="BF466" i="1"/>
  <c r="BG466" i="1"/>
  <c r="BH466" i="1"/>
  <c r="BI466" i="1"/>
  <c r="BJ466" i="1"/>
  <c r="B467" i="1"/>
  <c r="I467" i="1"/>
  <c r="AB467" i="1"/>
  <c r="AH467" i="1"/>
  <c r="AI467" i="1"/>
  <c r="AJ467" i="1"/>
  <c r="AN467" i="1"/>
  <c r="AO467" i="1"/>
  <c r="AX467" i="1"/>
  <c r="AY467" i="1"/>
  <c r="AZ467" i="1"/>
  <c r="BA467" i="1"/>
  <c r="BB467" i="1"/>
  <c r="BE467" i="1"/>
  <c r="BF467" i="1"/>
  <c r="BG467" i="1"/>
  <c r="BH467" i="1"/>
  <c r="BI467" i="1"/>
  <c r="BJ467" i="1"/>
  <c r="B468" i="1"/>
  <c r="I468" i="1"/>
  <c r="AB468" i="1"/>
  <c r="AH468" i="1"/>
  <c r="AI468" i="1"/>
  <c r="AJ468" i="1"/>
  <c r="AN468" i="1"/>
  <c r="AO468" i="1"/>
  <c r="AX468" i="1"/>
  <c r="AY468" i="1"/>
  <c r="AZ468" i="1"/>
  <c r="BA468" i="1"/>
  <c r="BB468" i="1"/>
  <c r="BE468" i="1"/>
  <c r="BF468" i="1"/>
  <c r="BG468" i="1"/>
  <c r="BH468" i="1"/>
  <c r="BI468" i="1"/>
  <c r="BJ468" i="1"/>
  <c r="B469" i="1"/>
  <c r="I469" i="1"/>
  <c r="AB469" i="1"/>
  <c r="AH469" i="1"/>
  <c r="AI469" i="1"/>
  <c r="AJ469" i="1"/>
  <c r="AN469" i="1"/>
  <c r="AO469" i="1"/>
  <c r="AX469" i="1"/>
  <c r="AY469" i="1"/>
  <c r="AZ469" i="1"/>
  <c r="BA469" i="1"/>
  <c r="BB469" i="1"/>
  <c r="BE469" i="1"/>
  <c r="BF469" i="1"/>
  <c r="BG469" i="1"/>
  <c r="BH469" i="1"/>
  <c r="BI469" i="1"/>
  <c r="BJ469" i="1"/>
  <c r="B470" i="1"/>
  <c r="I470" i="1"/>
  <c r="AB470" i="1"/>
  <c r="AH470" i="1"/>
  <c r="AI470" i="1"/>
  <c r="AJ470" i="1"/>
  <c r="AN470" i="1"/>
  <c r="AO470" i="1"/>
  <c r="AX470" i="1"/>
  <c r="AY470" i="1"/>
  <c r="AZ470" i="1"/>
  <c r="BA470" i="1"/>
  <c r="BB470" i="1"/>
  <c r="BE470" i="1"/>
  <c r="BF470" i="1"/>
  <c r="BG470" i="1"/>
  <c r="BH470" i="1"/>
  <c r="BI470" i="1"/>
  <c r="BJ470" i="1"/>
  <c r="B471" i="1"/>
  <c r="I471" i="1"/>
  <c r="AB471" i="1"/>
  <c r="AH471" i="1"/>
  <c r="AI471" i="1"/>
  <c r="AJ471" i="1"/>
  <c r="AN471" i="1"/>
  <c r="AO471" i="1"/>
  <c r="AX471" i="1"/>
  <c r="AY471" i="1"/>
  <c r="AZ471" i="1"/>
  <c r="BA471" i="1"/>
  <c r="BB471" i="1"/>
  <c r="BE471" i="1"/>
  <c r="BF471" i="1"/>
  <c r="BG471" i="1"/>
  <c r="BH471" i="1"/>
  <c r="BI471" i="1"/>
  <c r="BJ471" i="1"/>
  <c r="B472" i="1"/>
  <c r="I472" i="1"/>
  <c r="AB472" i="1"/>
  <c r="AH472" i="1"/>
  <c r="AI472" i="1"/>
  <c r="AJ472" i="1"/>
  <c r="AN472" i="1"/>
  <c r="AO472" i="1"/>
  <c r="AX472" i="1"/>
  <c r="AY472" i="1"/>
  <c r="AZ472" i="1"/>
  <c r="BA472" i="1"/>
  <c r="BB472" i="1"/>
  <c r="BE472" i="1"/>
  <c r="BF472" i="1"/>
  <c r="BG472" i="1"/>
  <c r="BH472" i="1"/>
  <c r="BI472" i="1"/>
  <c r="BJ472" i="1"/>
  <c r="B473" i="1"/>
  <c r="I473" i="1"/>
  <c r="AB473" i="1"/>
  <c r="AH473" i="1"/>
  <c r="AI473" i="1"/>
  <c r="AJ473" i="1"/>
  <c r="AN473" i="1"/>
  <c r="AO473" i="1"/>
  <c r="AX473" i="1"/>
  <c r="AY473" i="1"/>
  <c r="AZ473" i="1"/>
  <c r="BA473" i="1"/>
  <c r="BB473" i="1"/>
  <c r="BE473" i="1"/>
  <c r="BF473" i="1"/>
  <c r="BG473" i="1"/>
  <c r="BH473" i="1"/>
  <c r="BI473" i="1"/>
  <c r="BJ473" i="1"/>
  <c r="B474" i="1"/>
  <c r="I474" i="1"/>
  <c r="AB474" i="1"/>
  <c r="AH474" i="1"/>
  <c r="AI474" i="1"/>
  <c r="AJ474" i="1"/>
  <c r="AN474" i="1"/>
  <c r="AO474" i="1"/>
  <c r="AX474" i="1"/>
  <c r="AY474" i="1"/>
  <c r="AZ474" i="1"/>
  <c r="BA474" i="1"/>
  <c r="BB474" i="1"/>
  <c r="BE474" i="1"/>
  <c r="BF474" i="1"/>
  <c r="BG474" i="1"/>
  <c r="BH474" i="1"/>
  <c r="BI474" i="1"/>
  <c r="BJ474" i="1"/>
  <c r="B475" i="1"/>
  <c r="I475" i="1"/>
  <c r="AB475" i="1"/>
  <c r="AH475" i="1"/>
  <c r="AI475" i="1"/>
  <c r="AJ475" i="1"/>
  <c r="AN475" i="1"/>
  <c r="AO475" i="1"/>
  <c r="AX475" i="1"/>
  <c r="AY475" i="1"/>
  <c r="AZ475" i="1"/>
  <c r="BA475" i="1"/>
  <c r="BB475" i="1"/>
  <c r="BE475" i="1"/>
  <c r="BF475" i="1"/>
  <c r="BG475" i="1"/>
  <c r="BH475" i="1"/>
  <c r="BI475" i="1"/>
  <c r="BJ475" i="1"/>
  <c r="B476" i="1"/>
  <c r="I476" i="1"/>
  <c r="AB476" i="1"/>
  <c r="AH476" i="1"/>
  <c r="AI476" i="1"/>
  <c r="AJ476" i="1"/>
  <c r="AN476" i="1"/>
  <c r="AO476" i="1"/>
  <c r="AX476" i="1"/>
  <c r="AY476" i="1"/>
  <c r="AZ476" i="1"/>
  <c r="BA476" i="1"/>
  <c r="BB476" i="1"/>
  <c r="BE476" i="1"/>
  <c r="BF476" i="1"/>
  <c r="BG476" i="1"/>
  <c r="BH476" i="1"/>
  <c r="BI476" i="1"/>
  <c r="BJ476" i="1"/>
  <c r="B477" i="1"/>
  <c r="I477" i="1"/>
  <c r="AB477" i="1"/>
  <c r="AH477" i="1"/>
  <c r="AI477" i="1"/>
  <c r="AJ477" i="1"/>
  <c r="AN477" i="1"/>
  <c r="AO477" i="1"/>
  <c r="AX477" i="1"/>
  <c r="AY477" i="1"/>
  <c r="AZ477" i="1"/>
  <c r="BA477" i="1"/>
  <c r="BB477" i="1"/>
  <c r="BE477" i="1"/>
  <c r="BF477" i="1"/>
  <c r="BG477" i="1"/>
  <c r="BH477" i="1"/>
  <c r="BI477" i="1"/>
  <c r="BJ477" i="1"/>
  <c r="B478" i="1"/>
  <c r="I478" i="1"/>
  <c r="AB478" i="1"/>
  <c r="AH478" i="1"/>
  <c r="AI478" i="1"/>
  <c r="AJ478" i="1"/>
  <c r="AN478" i="1"/>
  <c r="AO478" i="1"/>
  <c r="AX478" i="1"/>
  <c r="AY478" i="1"/>
  <c r="AZ478" i="1"/>
  <c r="BA478" i="1"/>
  <c r="BB478" i="1"/>
  <c r="BE478" i="1"/>
  <c r="BF478" i="1"/>
  <c r="BG478" i="1"/>
  <c r="BH478" i="1"/>
  <c r="BI478" i="1"/>
  <c r="BJ478" i="1"/>
  <c r="B479" i="1"/>
  <c r="I479" i="1"/>
  <c r="AB479" i="1"/>
  <c r="AH479" i="1"/>
  <c r="AI479" i="1"/>
  <c r="AJ479" i="1"/>
  <c r="AN479" i="1"/>
  <c r="AO479" i="1"/>
  <c r="AX479" i="1"/>
  <c r="AY479" i="1"/>
  <c r="AZ479" i="1"/>
  <c r="BA479" i="1"/>
  <c r="BB479" i="1"/>
  <c r="BE479" i="1"/>
  <c r="BF479" i="1"/>
  <c r="BG479" i="1"/>
  <c r="BH479" i="1"/>
  <c r="BI479" i="1"/>
  <c r="BJ479" i="1"/>
  <c r="B480" i="1"/>
  <c r="I480" i="1"/>
  <c r="AB480" i="1"/>
  <c r="AH480" i="1"/>
  <c r="AI480" i="1"/>
  <c r="AJ480" i="1"/>
  <c r="AN480" i="1"/>
  <c r="AO480" i="1"/>
  <c r="AX480" i="1"/>
  <c r="AY480" i="1"/>
  <c r="AZ480" i="1"/>
  <c r="BA480" i="1"/>
  <c r="BB480" i="1"/>
  <c r="BE480" i="1"/>
  <c r="BF480" i="1"/>
  <c r="BG480" i="1"/>
  <c r="BH480" i="1"/>
  <c r="BI480" i="1"/>
  <c r="BJ480" i="1"/>
  <c r="B481" i="1"/>
  <c r="I481" i="1"/>
  <c r="AB481" i="1"/>
  <c r="AH481" i="1"/>
  <c r="AI481" i="1"/>
  <c r="AJ481" i="1"/>
  <c r="AN481" i="1"/>
  <c r="AO481" i="1"/>
  <c r="AX481" i="1"/>
  <c r="AY481" i="1"/>
  <c r="AZ481" i="1"/>
  <c r="BA481" i="1"/>
  <c r="BB481" i="1"/>
  <c r="BE481" i="1"/>
  <c r="BF481" i="1"/>
  <c r="BG481" i="1"/>
  <c r="BH481" i="1"/>
  <c r="BI481" i="1"/>
  <c r="BJ481" i="1"/>
  <c r="B482" i="1"/>
  <c r="I482" i="1"/>
  <c r="AB482" i="1"/>
  <c r="AH482" i="1"/>
  <c r="AI482" i="1"/>
  <c r="AJ482" i="1"/>
  <c r="AN482" i="1"/>
  <c r="AO482" i="1"/>
  <c r="AX482" i="1"/>
  <c r="AY482" i="1"/>
  <c r="AZ482" i="1"/>
  <c r="BA482" i="1"/>
  <c r="BB482" i="1"/>
  <c r="BE482" i="1"/>
  <c r="BF482" i="1"/>
  <c r="BG482" i="1"/>
  <c r="BH482" i="1"/>
  <c r="BI482" i="1"/>
  <c r="BJ482" i="1"/>
  <c r="B483" i="1"/>
  <c r="I483" i="1"/>
  <c r="AB483" i="1"/>
  <c r="AH483" i="1"/>
  <c r="AI483" i="1"/>
  <c r="AJ483" i="1"/>
  <c r="AN483" i="1"/>
  <c r="AO483" i="1"/>
  <c r="AX483" i="1"/>
  <c r="AY483" i="1"/>
  <c r="AZ483" i="1"/>
  <c r="BA483" i="1"/>
  <c r="BB483" i="1"/>
  <c r="BE483" i="1"/>
  <c r="BF483" i="1"/>
  <c r="BG483" i="1"/>
  <c r="BH483" i="1"/>
  <c r="BI483" i="1"/>
  <c r="BJ483" i="1"/>
  <c r="B484" i="1"/>
  <c r="I484" i="1"/>
  <c r="AB484" i="1"/>
  <c r="AH484" i="1"/>
  <c r="AI484" i="1"/>
  <c r="AJ484" i="1"/>
  <c r="AN484" i="1"/>
  <c r="AO484" i="1"/>
  <c r="AX484" i="1"/>
  <c r="AY484" i="1"/>
  <c r="AZ484" i="1"/>
  <c r="BA484" i="1"/>
  <c r="BB484" i="1"/>
  <c r="BE484" i="1"/>
  <c r="BF484" i="1"/>
  <c r="BG484" i="1"/>
  <c r="BH484" i="1"/>
  <c r="BI484" i="1"/>
  <c r="BJ484" i="1"/>
  <c r="B485" i="1"/>
  <c r="I485" i="1"/>
  <c r="AB485" i="1"/>
  <c r="AH485" i="1"/>
  <c r="AI485" i="1"/>
  <c r="AJ485" i="1"/>
  <c r="AN485" i="1"/>
  <c r="AO485" i="1"/>
  <c r="AX485" i="1"/>
  <c r="AY485" i="1"/>
  <c r="AZ485" i="1"/>
  <c r="BA485" i="1"/>
  <c r="BB485" i="1"/>
  <c r="BE485" i="1"/>
  <c r="BF485" i="1"/>
  <c r="BG485" i="1"/>
  <c r="BH485" i="1"/>
  <c r="BI485" i="1"/>
  <c r="BJ485" i="1"/>
  <c r="B486" i="1"/>
  <c r="I486" i="1"/>
  <c r="AB486" i="1"/>
  <c r="AH486" i="1"/>
  <c r="AI486" i="1"/>
  <c r="AJ486" i="1"/>
  <c r="AN486" i="1"/>
  <c r="AO486" i="1"/>
  <c r="AX486" i="1"/>
  <c r="AY486" i="1"/>
  <c r="AZ486" i="1"/>
  <c r="BA486" i="1"/>
  <c r="BB486" i="1"/>
  <c r="BE486" i="1"/>
  <c r="BF486" i="1"/>
  <c r="BG486" i="1"/>
  <c r="BH486" i="1"/>
  <c r="BI486" i="1"/>
  <c r="BJ486" i="1"/>
  <c r="B487" i="1"/>
  <c r="I487" i="1"/>
  <c r="AB487" i="1"/>
  <c r="AH487" i="1"/>
  <c r="AI487" i="1"/>
  <c r="AJ487" i="1"/>
  <c r="AN487" i="1"/>
  <c r="AO487" i="1"/>
  <c r="AX487" i="1"/>
  <c r="AY487" i="1"/>
  <c r="AZ487" i="1"/>
  <c r="BA487" i="1"/>
  <c r="BB487" i="1"/>
  <c r="BE487" i="1"/>
  <c r="BF487" i="1"/>
  <c r="BG487" i="1"/>
  <c r="BH487" i="1"/>
  <c r="BI487" i="1"/>
  <c r="BJ487" i="1"/>
  <c r="B488" i="1"/>
  <c r="I488" i="1"/>
  <c r="AB488" i="1"/>
  <c r="AH488" i="1"/>
  <c r="AI488" i="1"/>
  <c r="AJ488" i="1"/>
  <c r="AN488" i="1"/>
  <c r="AO488" i="1"/>
  <c r="AX488" i="1"/>
  <c r="AY488" i="1"/>
  <c r="AZ488" i="1"/>
  <c r="BA488" i="1"/>
  <c r="BB488" i="1"/>
  <c r="BE488" i="1"/>
  <c r="BF488" i="1"/>
  <c r="BG488" i="1"/>
  <c r="BH488" i="1"/>
  <c r="BI488" i="1"/>
  <c r="BJ488" i="1"/>
  <c r="B489" i="1"/>
  <c r="I489" i="1"/>
  <c r="AB489" i="1"/>
  <c r="AH489" i="1"/>
  <c r="AI489" i="1"/>
  <c r="AJ489" i="1"/>
  <c r="AN489" i="1"/>
  <c r="AO489" i="1"/>
  <c r="AX489" i="1"/>
  <c r="AY489" i="1"/>
  <c r="AZ489" i="1"/>
  <c r="BA489" i="1"/>
  <c r="BB489" i="1"/>
  <c r="BE489" i="1"/>
  <c r="BF489" i="1"/>
  <c r="BG489" i="1"/>
  <c r="BH489" i="1"/>
  <c r="BI489" i="1"/>
  <c r="BJ489" i="1"/>
  <c r="B490" i="1"/>
  <c r="I490" i="1"/>
  <c r="AB490" i="1"/>
  <c r="AH490" i="1"/>
  <c r="AI490" i="1"/>
  <c r="AJ490" i="1"/>
  <c r="AN490" i="1"/>
  <c r="AO490" i="1"/>
  <c r="AX490" i="1"/>
  <c r="AY490" i="1"/>
  <c r="AZ490" i="1"/>
  <c r="BA490" i="1"/>
  <c r="BB490" i="1"/>
  <c r="BE490" i="1"/>
  <c r="BF490" i="1"/>
  <c r="BG490" i="1"/>
  <c r="BH490" i="1"/>
  <c r="BI490" i="1"/>
  <c r="BJ490" i="1"/>
  <c r="B491" i="1"/>
  <c r="I491" i="1"/>
  <c r="AB491" i="1"/>
  <c r="AH491" i="1"/>
  <c r="AI491" i="1"/>
  <c r="AJ491" i="1"/>
  <c r="AN491" i="1"/>
  <c r="AO491" i="1"/>
  <c r="AX491" i="1"/>
  <c r="AY491" i="1"/>
  <c r="AZ491" i="1"/>
  <c r="BA491" i="1"/>
  <c r="BB491" i="1"/>
  <c r="BE491" i="1"/>
  <c r="BF491" i="1"/>
  <c r="BG491" i="1"/>
  <c r="BH491" i="1"/>
  <c r="BI491" i="1"/>
  <c r="BJ491" i="1"/>
  <c r="B492" i="1"/>
  <c r="I492" i="1"/>
  <c r="AB492" i="1"/>
  <c r="AH492" i="1"/>
  <c r="AI492" i="1"/>
  <c r="AJ492" i="1"/>
  <c r="AN492" i="1"/>
  <c r="AO492" i="1"/>
  <c r="AX492" i="1"/>
  <c r="AY492" i="1"/>
  <c r="AZ492" i="1"/>
  <c r="BA492" i="1"/>
  <c r="BB492" i="1"/>
  <c r="BE492" i="1"/>
  <c r="BF492" i="1"/>
  <c r="BG492" i="1"/>
  <c r="BH492" i="1"/>
  <c r="BI492" i="1"/>
  <c r="BJ492" i="1"/>
  <c r="B493" i="1"/>
  <c r="I493" i="1"/>
  <c r="AB493" i="1"/>
  <c r="AH493" i="1"/>
  <c r="AI493" i="1"/>
  <c r="AJ493" i="1"/>
  <c r="AN493" i="1"/>
  <c r="AO493" i="1"/>
  <c r="AX493" i="1"/>
  <c r="AY493" i="1"/>
  <c r="AZ493" i="1"/>
  <c r="BA493" i="1"/>
  <c r="BB493" i="1"/>
  <c r="BE493" i="1"/>
  <c r="BF493" i="1"/>
  <c r="BG493" i="1"/>
  <c r="BH493" i="1"/>
  <c r="BI493" i="1"/>
  <c r="BJ493" i="1"/>
  <c r="B494" i="1"/>
  <c r="I494" i="1"/>
  <c r="AB494" i="1"/>
  <c r="AH494" i="1"/>
  <c r="AI494" i="1"/>
  <c r="AJ494" i="1"/>
  <c r="AN494" i="1"/>
  <c r="AO494" i="1"/>
  <c r="AX494" i="1"/>
  <c r="AY494" i="1"/>
  <c r="AZ494" i="1"/>
  <c r="BA494" i="1"/>
  <c r="BB494" i="1"/>
  <c r="BE494" i="1"/>
  <c r="BF494" i="1"/>
  <c r="BG494" i="1"/>
  <c r="BH494" i="1"/>
  <c r="BI494" i="1"/>
  <c r="BJ494" i="1"/>
  <c r="B495" i="1"/>
  <c r="I495" i="1"/>
  <c r="AB495" i="1"/>
  <c r="AH495" i="1"/>
  <c r="AI495" i="1"/>
  <c r="AJ495" i="1"/>
  <c r="AN495" i="1"/>
  <c r="AO495" i="1"/>
  <c r="AX495" i="1"/>
  <c r="AY495" i="1"/>
  <c r="AZ495" i="1"/>
  <c r="BA495" i="1"/>
  <c r="BB495" i="1"/>
  <c r="BE495" i="1"/>
  <c r="BF495" i="1"/>
  <c r="BG495" i="1"/>
  <c r="BH495" i="1"/>
  <c r="BI495" i="1"/>
  <c r="BJ495" i="1"/>
  <c r="B496" i="1"/>
  <c r="I496" i="1"/>
  <c r="AB496" i="1"/>
  <c r="AH496" i="1"/>
  <c r="AI496" i="1"/>
  <c r="AJ496" i="1"/>
  <c r="AN496" i="1"/>
  <c r="AO496" i="1"/>
  <c r="AX496" i="1"/>
  <c r="AY496" i="1"/>
  <c r="AZ496" i="1"/>
  <c r="BA496" i="1"/>
  <c r="BB496" i="1"/>
  <c r="BE496" i="1"/>
  <c r="BF496" i="1"/>
  <c r="BG496" i="1"/>
  <c r="BH496" i="1"/>
  <c r="BI496" i="1"/>
  <c r="BJ496" i="1"/>
  <c r="B497" i="1"/>
  <c r="I497" i="1"/>
  <c r="AB497" i="1"/>
  <c r="AH497" i="1"/>
  <c r="AI497" i="1"/>
  <c r="AJ497" i="1"/>
  <c r="AN497" i="1"/>
  <c r="AO497" i="1"/>
  <c r="AX497" i="1"/>
  <c r="AY497" i="1"/>
  <c r="AZ497" i="1"/>
  <c r="BA497" i="1"/>
  <c r="BB497" i="1"/>
  <c r="BE497" i="1"/>
  <c r="BF497" i="1"/>
  <c r="BG497" i="1"/>
  <c r="BH497" i="1"/>
  <c r="BI497" i="1"/>
  <c r="BJ497" i="1"/>
  <c r="B498" i="1"/>
  <c r="I498" i="1"/>
  <c r="AB498" i="1"/>
  <c r="AH498" i="1"/>
  <c r="AI498" i="1"/>
  <c r="AJ498" i="1"/>
  <c r="AN498" i="1"/>
  <c r="AO498" i="1"/>
  <c r="AX498" i="1"/>
  <c r="AY498" i="1"/>
  <c r="AZ498" i="1"/>
  <c r="BA498" i="1"/>
  <c r="BB498" i="1"/>
  <c r="BE498" i="1"/>
  <c r="BF498" i="1"/>
  <c r="BG498" i="1"/>
  <c r="BH498" i="1"/>
  <c r="BI498" i="1"/>
  <c r="BJ498" i="1"/>
  <c r="B499" i="1"/>
  <c r="I499" i="1"/>
  <c r="AB499" i="1"/>
  <c r="AH499" i="1"/>
  <c r="AI499" i="1"/>
  <c r="AJ499" i="1"/>
  <c r="AN499" i="1"/>
  <c r="AO499" i="1"/>
  <c r="AX499" i="1"/>
  <c r="AY499" i="1"/>
  <c r="AZ499" i="1"/>
  <c r="BA499" i="1"/>
  <c r="BB499" i="1"/>
  <c r="BE499" i="1"/>
  <c r="BF499" i="1"/>
  <c r="BG499" i="1"/>
  <c r="BH499" i="1"/>
  <c r="BI499" i="1"/>
  <c r="BJ499" i="1"/>
  <c r="B500" i="1"/>
  <c r="I500" i="1"/>
  <c r="AB500" i="1"/>
  <c r="AH500" i="1"/>
  <c r="AI500" i="1"/>
  <c r="AJ500" i="1"/>
  <c r="AN500" i="1"/>
  <c r="AO500" i="1"/>
  <c r="AX500" i="1"/>
  <c r="AY500" i="1"/>
  <c r="AZ500" i="1"/>
  <c r="BA500" i="1"/>
  <c r="BB500" i="1"/>
  <c r="BE500" i="1"/>
  <c r="BF500" i="1"/>
  <c r="BG500" i="1"/>
  <c r="BH500" i="1"/>
  <c r="BI500" i="1"/>
  <c r="BJ500" i="1"/>
  <c r="B501" i="1"/>
  <c r="I501" i="1"/>
  <c r="AB501" i="1"/>
  <c r="AH501" i="1"/>
  <c r="AI501" i="1"/>
  <c r="AJ501" i="1"/>
  <c r="AN501" i="1"/>
  <c r="AO501" i="1"/>
  <c r="AX501" i="1"/>
  <c r="AY501" i="1"/>
  <c r="AZ501" i="1"/>
  <c r="BA501" i="1"/>
  <c r="BB501" i="1"/>
  <c r="BE501" i="1"/>
  <c r="BF501" i="1"/>
  <c r="BG501" i="1"/>
  <c r="BH501" i="1"/>
  <c r="BI501" i="1"/>
  <c r="BJ501" i="1"/>
  <c r="B502" i="1"/>
  <c r="I502" i="1"/>
  <c r="AB502" i="1"/>
  <c r="AH502" i="1"/>
  <c r="AI502" i="1"/>
  <c r="AJ502" i="1"/>
  <c r="AN502" i="1"/>
  <c r="AO502" i="1"/>
  <c r="AX502" i="1"/>
  <c r="AY502" i="1"/>
  <c r="AZ502" i="1"/>
  <c r="BA502" i="1"/>
  <c r="BB502" i="1"/>
  <c r="BE502" i="1"/>
  <c r="BF502" i="1"/>
  <c r="BG502" i="1"/>
  <c r="BH502" i="1"/>
  <c r="BI502" i="1"/>
  <c r="BJ502" i="1"/>
  <c r="B503" i="1"/>
  <c r="I503" i="1"/>
  <c r="AB503" i="1"/>
  <c r="AH503" i="1"/>
  <c r="AI503" i="1"/>
  <c r="AJ503" i="1"/>
  <c r="AN503" i="1"/>
  <c r="AO503" i="1"/>
  <c r="AX503" i="1"/>
  <c r="AY503" i="1"/>
  <c r="AZ503" i="1"/>
  <c r="BA503" i="1"/>
  <c r="BB503" i="1"/>
  <c r="BE503" i="1"/>
  <c r="BF503" i="1"/>
  <c r="BG503" i="1"/>
  <c r="BH503" i="1"/>
  <c r="BI503" i="1"/>
  <c r="BJ503" i="1"/>
  <c r="B504" i="1"/>
  <c r="I504" i="1"/>
  <c r="AB504" i="1"/>
  <c r="AH504" i="1"/>
  <c r="AI504" i="1"/>
  <c r="AJ504" i="1"/>
  <c r="AN504" i="1"/>
  <c r="AO504" i="1"/>
  <c r="AX504" i="1"/>
  <c r="AY504" i="1"/>
  <c r="AZ504" i="1"/>
  <c r="BA504" i="1"/>
  <c r="BB504" i="1"/>
  <c r="BE504" i="1"/>
  <c r="BF504" i="1"/>
  <c r="BG504" i="1"/>
  <c r="BH504" i="1"/>
  <c r="BI504" i="1"/>
  <c r="BJ504" i="1"/>
  <c r="B505" i="1"/>
  <c r="I505" i="1"/>
  <c r="AB505" i="1"/>
  <c r="AH505" i="1"/>
  <c r="AI505" i="1"/>
  <c r="AJ505" i="1"/>
  <c r="AN505" i="1"/>
  <c r="AO505" i="1"/>
  <c r="AX505" i="1"/>
  <c r="AY505" i="1"/>
  <c r="AZ505" i="1"/>
  <c r="BA505" i="1"/>
  <c r="BB505" i="1"/>
  <c r="BE505" i="1"/>
  <c r="BF505" i="1"/>
  <c r="BG505" i="1"/>
  <c r="BH505" i="1"/>
  <c r="BI505" i="1"/>
  <c r="BJ505" i="1"/>
  <c r="B506" i="1"/>
  <c r="I506" i="1"/>
  <c r="AB506" i="1"/>
  <c r="AH506" i="1"/>
  <c r="AI506" i="1"/>
  <c r="AJ506" i="1"/>
  <c r="AN506" i="1"/>
  <c r="AO506" i="1"/>
  <c r="AX506" i="1"/>
  <c r="AY506" i="1"/>
  <c r="AZ506" i="1"/>
  <c r="BA506" i="1"/>
  <c r="BB506" i="1"/>
  <c r="BE506" i="1"/>
  <c r="BF506" i="1"/>
  <c r="BG506" i="1"/>
  <c r="BH506" i="1"/>
  <c r="BI506" i="1"/>
  <c r="BJ506" i="1"/>
  <c r="B507" i="1"/>
  <c r="I507" i="1"/>
  <c r="AB507" i="1"/>
  <c r="AH507" i="1"/>
  <c r="AI507" i="1"/>
  <c r="AJ507" i="1"/>
  <c r="AN507" i="1"/>
  <c r="AO507" i="1"/>
  <c r="AX507" i="1"/>
  <c r="AY507" i="1"/>
  <c r="AZ507" i="1"/>
  <c r="BA507" i="1"/>
  <c r="BB507" i="1"/>
  <c r="BE507" i="1"/>
  <c r="BF507" i="1"/>
  <c r="BG507" i="1"/>
  <c r="BH507" i="1"/>
  <c r="BI507" i="1"/>
  <c r="BJ507" i="1"/>
  <c r="B508" i="1"/>
  <c r="I508" i="1"/>
  <c r="AB508" i="1"/>
  <c r="AH508" i="1"/>
  <c r="AI508" i="1"/>
  <c r="AJ508" i="1"/>
  <c r="AN508" i="1"/>
  <c r="AO508" i="1"/>
  <c r="AX508" i="1"/>
  <c r="AY508" i="1"/>
  <c r="AZ508" i="1"/>
  <c r="BA508" i="1"/>
  <c r="BB508" i="1"/>
  <c r="BE508" i="1"/>
  <c r="BF508" i="1"/>
  <c r="BG508" i="1"/>
  <c r="BH508" i="1"/>
  <c r="BI508" i="1"/>
  <c r="BJ508" i="1"/>
  <c r="B509" i="1"/>
  <c r="I509" i="1"/>
  <c r="AB509" i="1"/>
  <c r="AH509" i="1"/>
  <c r="AI509" i="1"/>
  <c r="AJ509" i="1"/>
  <c r="AN509" i="1"/>
  <c r="AO509" i="1"/>
  <c r="AX509" i="1"/>
  <c r="AY509" i="1"/>
  <c r="AZ509" i="1"/>
  <c r="BA509" i="1"/>
  <c r="BB509" i="1"/>
  <c r="BE509" i="1"/>
  <c r="BF509" i="1"/>
  <c r="BG509" i="1"/>
  <c r="BH509" i="1"/>
  <c r="BI509" i="1"/>
  <c r="BJ509" i="1"/>
  <c r="B510" i="1"/>
  <c r="I510" i="1"/>
  <c r="AB510" i="1"/>
  <c r="AH510" i="1"/>
  <c r="AI510" i="1"/>
  <c r="AJ510" i="1"/>
  <c r="AN510" i="1"/>
  <c r="AO510" i="1"/>
  <c r="AX510" i="1"/>
  <c r="AY510" i="1"/>
  <c r="AZ510" i="1"/>
  <c r="BA510" i="1"/>
  <c r="BB510" i="1"/>
  <c r="BE510" i="1"/>
  <c r="BF510" i="1"/>
  <c r="BG510" i="1"/>
  <c r="BH510" i="1"/>
  <c r="BI510" i="1"/>
  <c r="BJ510" i="1"/>
  <c r="B511" i="1"/>
  <c r="I511" i="1"/>
  <c r="AB511" i="1"/>
  <c r="AH511" i="1"/>
  <c r="AI511" i="1"/>
  <c r="AJ511" i="1"/>
  <c r="AN511" i="1"/>
  <c r="AO511" i="1"/>
  <c r="AX511" i="1"/>
  <c r="AY511" i="1"/>
  <c r="AZ511" i="1"/>
  <c r="BA511" i="1"/>
  <c r="BB511" i="1"/>
  <c r="BE511" i="1"/>
  <c r="BF511" i="1"/>
  <c r="BG511" i="1"/>
  <c r="BH511" i="1"/>
  <c r="BI511" i="1"/>
  <c r="BJ511" i="1"/>
  <c r="B512" i="1"/>
  <c r="I512" i="1"/>
  <c r="AB512" i="1"/>
  <c r="AH512" i="1"/>
  <c r="AI512" i="1"/>
  <c r="AJ512" i="1"/>
  <c r="AN512" i="1"/>
  <c r="AO512" i="1"/>
  <c r="AX512" i="1"/>
  <c r="AY512" i="1"/>
  <c r="AZ512" i="1"/>
  <c r="BA512" i="1"/>
  <c r="BB512" i="1"/>
  <c r="BE512" i="1"/>
  <c r="BF512" i="1"/>
  <c r="BG512" i="1"/>
  <c r="BH512" i="1"/>
  <c r="BI512" i="1"/>
  <c r="BJ512" i="1"/>
  <c r="B513" i="1"/>
  <c r="I513" i="1"/>
  <c r="AB513" i="1"/>
  <c r="AH513" i="1"/>
  <c r="AI513" i="1"/>
  <c r="AJ513" i="1"/>
  <c r="AN513" i="1"/>
  <c r="AO513" i="1"/>
  <c r="AX513" i="1"/>
  <c r="AY513" i="1"/>
  <c r="AZ513" i="1"/>
  <c r="BA513" i="1"/>
  <c r="BB513" i="1"/>
  <c r="BE513" i="1"/>
  <c r="BF513" i="1"/>
  <c r="BG513" i="1"/>
  <c r="BH513" i="1"/>
  <c r="BI513" i="1"/>
  <c r="BJ513" i="1"/>
  <c r="B514" i="1"/>
  <c r="I514" i="1"/>
  <c r="AB514" i="1"/>
  <c r="AH514" i="1"/>
  <c r="AI514" i="1"/>
  <c r="AJ514" i="1"/>
  <c r="AN514" i="1"/>
  <c r="AO514" i="1"/>
  <c r="AX514" i="1"/>
  <c r="AY514" i="1"/>
  <c r="AZ514" i="1"/>
  <c r="BA514" i="1"/>
  <c r="BB514" i="1"/>
  <c r="BE514" i="1"/>
  <c r="BF514" i="1"/>
  <c r="BG514" i="1"/>
  <c r="BH514" i="1"/>
  <c r="BI514" i="1"/>
  <c r="BJ514" i="1"/>
  <c r="B515" i="1"/>
  <c r="I515" i="1"/>
  <c r="AB515" i="1"/>
  <c r="AH515" i="1"/>
  <c r="AI515" i="1"/>
  <c r="AJ515" i="1"/>
  <c r="AN515" i="1"/>
  <c r="AO515" i="1"/>
  <c r="AX515" i="1"/>
  <c r="AY515" i="1"/>
  <c r="AZ515" i="1"/>
  <c r="BA515" i="1"/>
  <c r="BB515" i="1"/>
  <c r="BE515" i="1"/>
  <c r="BF515" i="1"/>
  <c r="BG515" i="1"/>
  <c r="BH515" i="1"/>
  <c r="BI515" i="1"/>
  <c r="BJ515" i="1"/>
  <c r="B516" i="1"/>
  <c r="I516" i="1"/>
  <c r="AB516" i="1"/>
  <c r="AH516" i="1"/>
  <c r="AI516" i="1"/>
  <c r="AJ516" i="1"/>
  <c r="AN516" i="1"/>
  <c r="AO516" i="1"/>
  <c r="AX516" i="1"/>
  <c r="AY516" i="1"/>
  <c r="AZ516" i="1"/>
  <c r="BA516" i="1"/>
  <c r="BB516" i="1"/>
  <c r="BE516" i="1"/>
  <c r="BF516" i="1"/>
  <c r="BG516" i="1"/>
  <c r="BH516" i="1"/>
  <c r="BI516" i="1"/>
  <c r="BJ516" i="1"/>
  <c r="B517" i="1"/>
  <c r="I517" i="1"/>
  <c r="AB517" i="1"/>
  <c r="AH517" i="1"/>
  <c r="AI517" i="1"/>
  <c r="AJ517" i="1"/>
  <c r="AN517" i="1"/>
  <c r="AO517" i="1"/>
  <c r="AX517" i="1"/>
  <c r="AY517" i="1"/>
  <c r="AZ517" i="1"/>
  <c r="BA517" i="1"/>
  <c r="BB517" i="1"/>
  <c r="BE517" i="1"/>
  <c r="BF517" i="1"/>
  <c r="BG517" i="1"/>
  <c r="BH517" i="1"/>
  <c r="BI517" i="1"/>
  <c r="BJ517" i="1"/>
  <c r="B518" i="1"/>
  <c r="I518" i="1"/>
  <c r="AB518" i="1"/>
  <c r="AH518" i="1"/>
  <c r="AI518" i="1"/>
  <c r="AJ518" i="1"/>
  <c r="AN518" i="1"/>
  <c r="AO518" i="1"/>
  <c r="AX518" i="1"/>
  <c r="AY518" i="1"/>
  <c r="AZ518" i="1"/>
  <c r="BA518" i="1"/>
  <c r="BB518" i="1"/>
  <c r="BE518" i="1"/>
  <c r="BF518" i="1"/>
  <c r="BG518" i="1"/>
  <c r="BH518" i="1"/>
  <c r="BI518" i="1"/>
  <c r="BJ518" i="1"/>
  <c r="B519" i="1"/>
  <c r="I519" i="1"/>
  <c r="AB519" i="1"/>
  <c r="AH519" i="1"/>
  <c r="AI519" i="1"/>
  <c r="AJ519" i="1"/>
  <c r="AN519" i="1"/>
  <c r="AO519" i="1"/>
  <c r="AX519" i="1"/>
  <c r="AY519" i="1"/>
  <c r="AZ519" i="1"/>
  <c r="BA519" i="1"/>
  <c r="BB519" i="1"/>
  <c r="BE519" i="1"/>
  <c r="BF519" i="1"/>
  <c r="BG519" i="1"/>
  <c r="BH519" i="1"/>
  <c r="BI519" i="1"/>
  <c r="BJ519" i="1"/>
  <c r="B520" i="1"/>
  <c r="I520" i="1"/>
  <c r="AB520" i="1"/>
  <c r="AH520" i="1"/>
  <c r="AI520" i="1"/>
  <c r="AJ520" i="1"/>
  <c r="AN520" i="1"/>
  <c r="AO520" i="1"/>
  <c r="AX520" i="1"/>
  <c r="AY520" i="1"/>
  <c r="AZ520" i="1"/>
  <c r="BA520" i="1"/>
  <c r="BB520" i="1"/>
  <c r="BE520" i="1"/>
  <c r="BF520" i="1"/>
  <c r="BG520" i="1"/>
  <c r="BH520" i="1"/>
  <c r="BI520" i="1"/>
  <c r="BJ520" i="1"/>
  <c r="B521" i="1"/>
  <c r="I521" i="1"/>
  <c r="AB521" i="1"/>
  <c r="AH521" i="1"/>
  <c r="AI521" i="1"/>
  <c r="AJ521" i="1"/>
  <c r="AN521" i="1"/>
  <c r="AO521" i="1"/>
  <c r="AX521" i="1"/>
  <c r="AY521" i="1"/>
  <c r="AZ521" i="1"/>
  <c r="BA521" i="1"/>
  <c r="BB521" i="1"/>
  <c r="BE521" i="1"/>
  <c r="BF521" i="1"/>
  <c r="BG521" i="1"/>
  <c r="BH521" i="1"/>
  <c r="BI521" i="1"/>
  <c r="BJ521" i="1"/>
  <c r="B522" i="1"/>
  <c r="I522" i="1"/>
  <c r="AB522" i="1"/>
  <c r="AH522" i="1"/>
  <c r="AI522" i="1"/>
  <c r="AJ522" i="1"/>
  <c r="AN522" i="1"/>
  <c r="AO522" i="1"/>
  <c r="AX522" i="1"/>
  <c r="AY522" i="1"/>
  <c r="AZ522" i="1"/>
  <c r="BA522" i="1"/>
  <c r="BB522" i="1"/>
  <c r="BE522" i="1"/>
  <c r="BF522" i="1"/>
  <c r="BG522" i="1"/>
  <c r="BH522" i="1"/>
  <c r="BI522" i="1"/>
  <c r="BJ522" i="1"/>
  <c r="B523" i="1"/>
  <c r="I523" i="1"/>
  <c r="AB523" i="1"/>
  <c r="AH523" i="1"/>
  <c r="AI523" i="1"/>
  <c r="AJ523" i="1"/>
  <c r="AN523" i="1"/>
  <c r="AO523" i="1"/>
  <c r="AX523" i="1"/>
  <c r="AY523" i="1"/>
  <c r="AZ523" i="1"/>
  <c r="BA523" i="1"/>
  <c r="BB523" i="1"/>
  <c r="BE523" i="1"/>
  <c r="BF523" i="1"/>
  <c r="BG523" i="1"/>
  <c r="BH523" i="1"/>
  <c r="BI523" i="1"/>
  <c r="BJ523" i="1"/>
  <c r="B524" i="1"/>
  <c r="I524" i="1"/>
  <c r="AB524" i="1"/>
  <c r="AH524" i="1"/>
  <c r="AI524" i="1"/>
  <c r="AJ524" i="1"/>
  <c r="AN524" i="1"/>
  <c r="AO524" i="1"/>
  <c r="AX524" i="1"/>
  <c r="AY524" i="1"/>
  <c r="AZ524" i="1"/>
  <c r="BA524" i="1"/>
  <c r="BB524" i="1"/>
  <c r="BE524" i="1"/>
  <c r="BF524" i="1"/>
  <c r="BG524" i="1"/>
  <c r="BH524" i="1"/>
  <c r="BI524" i="1"/>
  <c r="BJ524" i="1"/>
  <c r="B525" i="1"/>
  <c r="I525" i="1"/>
  <c r="AB525" i="1"/>
  <c r="AH525" i="1"/>
  <c r="AI525" i="1"/>
  <c r="AJ525" i="1"/>
  <c r="AN525" i="1"/>
  <c r="AO525" i="1"/>
  <c r="AX525" i="1"/>
  <c r="AY525" i="1"/>
  <c r="AZ525" i="1"/>
  <c r="BA525" i="1"/>
  <c r="BB525" i="1"/>
  <c r="BE525" i="1"/>
  <c r="BF525" i="1"/>
  <c r="BG525" i="1"/>
  <c r="BH525" i="1"/>
  <c r="BI525" i="1"/>
  <c r="BJ525" i="1"/>
  <c r="B526" i="1"/>
  <c r="I526" i="1"/>
  <c r="AB526" i="1"/>
  <c r="AH526" i="1"/>
  <c r="AI526" i="1"/>
  <c r="AJ526" i="1"/>
  <c r="AN526" i="1"/>
  <c r="AO526" i="1"/>
  <c r="AX526" i="1"/>
  <c r="AY526" i="1"/>
  <c r="AZ526" i="1"/>
  <c r="BA526" i="1"/>
  <c r="BB526" i="1"/>
  <c r="BE526" i="1"/>
  <c r="BF526" i="1"/>
  <c r="BG526" i="1"/>
  <c r="BH526" i="1"/>
  <c r="BI526" i="1"/>
  <c r="BJ526" i="1"/>
  <c r="B527" i="1"/>
  <c r="I527" i="1"/>
  <c r="AB527" i="1"/>
  <c r="AH527" i="1"/>
  <c r="AI527" i="1"/>
  <c r="AJ527" i="1"/>
  <c r="AN527" i="1"/>
  <c r="AO527" i="1"/>
  <c r="AX527" i="1"/>
  <c r="AY527" i="1"/>
  <c r="AZ527" i="1"/>
  <c r="BA527" i="1"/>
  <c r="BB527" i="1"/>
  <c r="BE527" i="1"/>
  <c r="BF527" i="1"/>
  <c r="BG527" i="1"/>
  <c r="BH527" i="1"/>
  <c r="BI527" i="1"/>
  <c r="BJ527" i="1"/>
  <c r="B528" i="1"/>
  <c r="I528" i="1"/>
  <c r="AB528" i="1"/>
  <c r="AH528" i="1"/>
  <c r="AI528" i="1"/>
  <c r="AJ528" i="1"/>
  <c r="AN528" i="1"/>
  <c r="AO528" i="1"/>
  <c r="AX528" i="1"/>
  <c r="AY528" i="1"/>
  <c r="AZ528" i="1"/>
  <c r="BA528" i="1"/>
  <c r="BB528" i="1"/>
  <c r="BE528" i="1"/>
  <c r="BF528" i="1"/>
  <c r="BG528" i="1"/>
  <c r="BH528" i="1"/>
  <c r="BI528" i="1"/>
  <c r="BJ528" i="1"/>
  <c r="B529" i="1"/>
  <c r="I529" i="1"/>
  <c r="AB529" i="1"/>
  <c r="AH529" i="1"/>
  <c r="AI529" i="1"/>
  <c r="AJ529" i="1"/>
  <c r="AN529" i="1"/>
  <c r="AO529" i="1"/>
  <c r="AX529" i="1"/>
  <c r="AY529" i="1"/>
  <c r="AZ529" i="1"/>
  <c r="BA529" i="1"/>
  <c r="BB529" i="1"/>
  <c r="BE529" i="1"/>
  <c r="BF529" i="1"/>
  <c r="BG529" i="1"/>
  <c r="BH529" i="1"/>
  <c r="BI529" i="1"/>
  <c r="BJ529" i="1"/>
  <c r="B530" i="1"/>
  <c r="I530" i="1"/>
  <c r="AB530" i="1"/>
  <c r="AH530" i="1"/>
  <c r="AI530" i="1"/>
  <c r="AJ530" i="1"/>
  <c r="AN530" i="1"/>
  <c r="AO530" i="1"/>
  <c r="AX530" i="1"/>
  <c r="AY530" i="1"/>
  <c r="AZ530" i="1"/>
  <c r="BA530" i="1"/>
  <c r="BB530" i="1"/>
  <c r="BE530" i="1"/>
  <c r="BF530" i="1"/>
  <c r="BG530" i="1"/>
  <c r="BH530" i="1"/>
  <c r="BI530" i="1"/>
  <c r="BJ530" i="1"/>
  <c r="B531" i="1"/>
  <c r="I531" i="1"/>
  <c r="AB531" i="1"/>
  <c r="AH531" i="1"/>
  <c r="AI531" i="1"/>
  <c r="AJ531" i="1"/>
  <c r="AN531" i="1"/>
  <c r="AO531" i="1"/>
  <c r="AX531" i="1"/>
  <c r="AY531" i="1"/>
  <c r="AZ531" i="1"/>
  <c r="BA531" i="1"/>
  <c r="BB531" i="1"/>
  <c r="BE531" i="1"/>
  <c r="BF531" i="1"/>
  <c r="BG531" i="1"/>
  <c r="BH531" i="1"/>
  <c r="BI531" i="1"/>
  <c r="BJ531" i="1"/>
  <c r="B532" i="1"/>
  <c r="I532" i="1"/>
  <c r="AB532" i="1"/>
  <c r="AH532" i="1"/>
  <c r="AI532" i="1"/>
  <c r="AJ532" i="1"/>
  <c r="AN532" i="1"/>
  <c r="AO532" i="1"/>
  <c r="AX532" i="1"/>
  <c r="AY532" i="1"/>
  <c r="AZ532" i="1"/>
  <c r="BA532" i="1"/>
  <c r="BB532" i="1"/>
  <c r="BE532" i="1"/>
  <c r="BF532" i="1"/>
  <c r="BG532" i="1"/>
  <c r="BH532" i="1"/>
  <c r="BI532" i="1"/>
  <c r="BJ532" i="1"/>
  <c r="B533" i="1"/>
  <c r="I533" i="1"/>
  <c r="AB533" i="1"/>
  <c r="AH533" i="1"/>
  <c r="AI533" i="1"/>
  <c r="AJ533" i="1"/>
  <c r="AN533" i="1"/>
  <c r="AO533" i="1"/>
  <c r="AX533" i="1"/>
  <c r="AY533" i="1"/>
  <c r="AZ533" i="1"/>
  <c r="BA533" i="1"/>
  <c r="BB533" i="1"/>
  <c r="BE533" i="1"/>
  <c r="BF533" i="1"/>
  <c r="BG533" i="1"/>
  <c r="BH533" i="1"/>
  <c r="BI533" i="1"/>
  <c r="BJ533" i="1"/>
  <c r="B534" i="1"/>
  <c r="I534" i="1"/>
  <c r="AB534" i="1"/>
  <c r="AH534" i="1"/>
  <c r="AI534" i="1"/>
  <c r="AJ534" i="1"/>
  <c r="AN534" i="1"/>
  <c r="AO534" i="1"/>
  <c r="AX534" i="1"/>
  <c r="AY534" i="1"/>
  <c r="AZ534" i="1"/>
  <c r="BA534" i="1"/>
  <c r="BB534" i="1"/>
  <c r="BE534" i="1"/>
  <c r="BF534" i="1"/>
  <c r="BG534" i="1"/>
  <c r="BH534" i="1"/>
  <c r="BI534" i="1"/>
  <c r="BJ534" i="1"/>
  <c r="B535" i="1"/>
  <c r="I535" i="1"/>
  <c r="AB535" i="1"/>
  <c r="AH535" i="1"/>
  <c r="AI535" i="1"/>
  <c r="AJ535" i="1"/>
  <c r="AN535" i="1"/>
  <c r="AO535" i="1"/>
  <c r="AX535" i="1"/>
  <c r="AY535" i="1"/>
  <c r="AZ535" i="1"/>
  <c r="BA535" i="1"/>
  <c r="BB535" i="1"/>
  <c r="BE535" i="1"/>
  <c r="BF535" i="1"/>
  <c r="BG535" i="1"/>
  <c r="BH535" i="1"/>
  <c r="BI535" i="1"/>
  <c r="BJ535" i="1"/>
  <c r="B536" i="1"/>
  <c r="I536" i="1"/>
  <c r="AB536" i="1"/>
  <c r="AH536" i="1"/>
  <c r="AI536" i="1"/>
  <c r="AJ536" i="1"/>
  <c r="AN536" i="1"/>
  <c r="AO536" i="1"/>
  <c r="AX536" i="1"/>
  <c r="AY536" i="1"/>
  <c r="AZ536" i="1"/>
  <c r="BA536" i="1"/>
  <c r="BB536" i="1"/>
  <c r="BE536" i="1"/>
  <c r="BF536" i="1"/>
  <c r="BG536" i="1"/>
  <c r="BH536" i="1"/>
  <c r="BI536" i="1"/>
  <c r="BJ536" i="1"/>
  <c r="B537" i="1"/>
  <c r="I537" i="1"/>
  <c r="AB537" i="1"/>
  <c r="AH537" i="1"/>
  <c r="AI537" i="1"/>
  <c r="AJ537" i="1"/>
  <c r="AN537" i="1"/>
  <c r="AO537" i="1"/>
  <c r="AX537" i="1"/>
  <c r="AY537" i="1"/>
  <c r="AZ537" i="1"/>
  <c r="BA537" i="1"/>
  <c r="BB537" i="1"/>
  <c r="BE537" i="1"/>
  <c r="BF537" i="1"/>
  <c r="BG537" i="1"/>
  <c r="BH537" i="1"/>
  <c r="BI537" i="1"/>
  <c r="BJ537" i="1"/>
  <c r="B538" i="1"/>
  <c r="I538" i="1"/>
  <c r="AB538" i="1"/>
  <c r="AH538" i="1"/>
  <c r="AI538" i="1"/>
  <c r="AJ538" i="1"/>
  <c r="AN538" i="1"/>
  <c r="AO538" i="1"/>
  <c r="AX538" i="1"/>
  <c r="AY538" i="1"/>
  <c r="AZ538" i="1"/>
  <c r="BA538" i="1"/>
  <c r="BB538" i="1"/>
  <c r="BE538" i="1"/>
  <c r="BF538" i="1"/>
  <c r="BG538" i="1"/>
  <c r="BH538" i="1"/>
  <c r="BI538" i="1"/>
  <c r="BJ538" i="1"/>
  <c r="B539" i="1"/>
  <c r="I539" i="1"/>
  <c r="AB539" i="1"/>
  <c r="AH539" i="1"/>
  <c r="AI539" i="1"/>
  <c r="AJ539" i="1"/>
  <c r="AN539" i="1"/>
  <c r="AO539" i="1"/>
  <c r="AX539" i="1"/>
  <c r="AY539" i="1"/>
  <c r="AZ539" i="1"/>
  <c r="BA539" i="1"/>
  <c r="BB539" i="1"/>
  <c r="BE539" i="1"/>
  <c r="BF539" i="1"/>
  <c r="BG539" i="1"/>
  <c r="BH539" i="1"/>
  <c r="BI539" i="1"/>
  <c r="BJ539" i="1"/>
  <c r="B540" i="1"/>
  <c r="I540" i="1"/>
  <c r="AB540" i="1"/>
  <c r="AH540" i="1"/>
  <c r="AI540" i="1"/>
  <c r="AJ540" i="1"/>
  <c r="AN540" i="1"/>
  <c r="AO540" i="1"/>
  <c r="AX540" i="1"/>
  <c r="AY540" i="1"/>
  <c r="AZ540" i="1"/>
  <c r="BA540" i="1"/>
  <c r="BB540" i="1"/>
  <c r="BE540" i="1"/>
  <c r="BF540" i="1"/>
  <c r="BG540" i="1"/>
  <c r="BH540" i="1"/>
  <c r="BI540" i="1"/>
  <c r="BJ540" i="1"/>
  <c r="B541" i="1"/>
  <c r="I541" i="1"/>
  <c r="AB541" i="1"/>
  <c r="AH541" i="1"/>
  <c r="AI541" i="1"/>
  <c r="AJ541" i="1"/>
  <c r="AN541" i="1"/>
  <c r="AO541" i="1"/>
  <c r="AX541" i="1"/>
  <c r="AY541" i="1"/>
  <c r="AZ541" i="1"/>
  <c r="BA541" i="1"/>
  <c r="BB541" i="1"/>
  <c r="BE541" i="1"/>
  <c r="BF541" i="1"/>
  <c r="BG541" i="1"/>
  <c r="BH541" i="1"/>
  <c r="BI541" i="1"/>
  <c r="BJ541" i="1"/>
  <c r="B542" i="1"/>
  <c r="I542" i="1"/>
  <c r="AB542" i="1"/>
  <c r="AH542" i="1"/>
  <c r="AI542" i="1"/>
  <c r="AJ542" i="1"/>
  <c r="AN542" i="1"/>
  <c r="AO542" i="1"/>
  <c r="AX542" i="1"/>
  <c r="AY542" i="1"/>
  <c r="AZ542" i="1"/>
  <c r="BA542" i="1"/>
  <c r="BB542" i="1"/>
  <c r="BE542" i="1"/>
  <c r="BF542" i="1"/>
  <c r="BG542" i="1"/>
  <c r="BH542" i="1"/>
  <c r="BI542" i="1"/>
  <c r="BJ542" i="1"/>
  <c r="B543" i="1"/>
  <c r="I543" i="1"/>
  <c r="AB543" i="1"/>
  <c r="AH543" i="1"/>
  <c r="AI543" i="1"/>
  <c r="AJ543" i="1"/>
  <c r="AN543" i="1"/>
  <c r="AO543" i="1"/>
  <c r="AX543" i="1"/>
  <c r="AY543" i="1"/>
  <c r="AZ543" i="1"/>
  <c r="BA543" i="1"/>
  <c r="BB543" i="1"/>
  <c r="BE543" i="1"/>
  <c r="BF543" i="1"/>
  <c r="BG543" i="1"/>
  <c r="BH543" i="1"/>
  <c r="BI543" i="1"/>
  <c r="BJ543" i="1"/>
  <c r="B544" i="1"/>
  <c r="I544" i="1"/>
  <c r="AB544" i="1"/>
  <c r="AH544" i="1"/>
  <c r="AI544" i="1"/>
  <c r="AJ544" i="1"/>
  <c r="AN544" i="1"/>
  <c r="AO544" i="1"/>
  <c r="AX544" i="1"/>
  <c r="AY544" i="1"/>
  <c r="AZ544" i="1"/>
  <c r="BA544" i="1"/>
  <c r="BB544" i="1"/>
  <c r="BE544" i="1"/>
  <c r="BF544" i="1"/>
  <c r="BG544" i="1"/>
  <c r="BH544" i="1"/>
  <c r="BI544" i="1"/>
  <c r="BJ544" i="1"/>
  <c r="B545" i="1"/>
  <c r="I545" i="1"/>
  <c r="AB545" i="1"/>
  <c r="AH545" i="1"/>
  <c r="AI545" i="1"/>
  <c r="AJ545" i="1"/>
  <c r="AN545" i="1"/>
  <c r="AO545" i="1"/>
  <c r="AX545" i="1"/>
  <c r="AY545" i="1"/>
  <c r="AZ545" i="1"/>
  <c r="BA545" i="1"/>
  <c r="BB545" i="1"/>
  <c r="BE545" i="1"/>
  <c r="BF545" i="1"/>
  <c r="BG545" i="1"/>
  <c r="BH545" i="1"/>
  <c r="BI545" i="1"/>
  <c r="BJ545" i="1"/>
  <c r="B546" i="1"/>
  <c r="I546" i="1"/>
  <c r="AB546" i="1"/>
  <c r="AH546" i="1"/>
  <c r="AI546" i="1"/>
  <c r="AJ546" i="1"/>
  <c r="AN546" i="1"/>
  <c r="AO546" i="1"/>
  <c r="AX546" i="1"/>
  <c r="AY546" i="1"/>
  <c r="AZ546" i="1"/>
  <c r="BA546" i="1"/>
  <c r="BB546" i="1"/>
  <c r="BE546" i="1"/>
  <c r="BF546" i="1"/>
  <c r="BG546" i="1"/>
  <c r="BH546" i="1"/>
  <c r="BI546" i="1"/>
  <c r="BJ546" i="1"/>
  <c r="B547" i="1"/>
  <c r="I547" i="1"/>
  <c r="AB547" i="1"/>
  <c r="AH547" i="1"/>
  <c r="AI547" i="1"/>
  <c r="AJ547" i="1"/>
  <c r="AN547" i="1"/>
  <c r="AO547" i="1"/>
  <c r="AX547" i="1"/>
  <c r="AY547" i="1"/>
  <c r="AZ547" i="1"/>
  <c r="BA547" i="1"/>
  <c r="BB547" i="1"/>
  <c r="BE547" i="1"/>
  <c r="BF547" i="1"/>
  <c r="BG547" i="1"/>
  <c r="BH547" i="1"/>
  <c r="BI547" i="1"/>
  <c r="BJ547" i="1"/>
  <c r="B548" i="1"/>
  <c r="I548" i="1"/>
  <c r="AB548" i="1"/>
  <c r="AH548" i="1"/>
  <c r="AI548" i="1"/>
  <c r="AJ548" i="1"/>
  <c r="AN548" i="1"/>
  <c r="AO548" i="1"/>
  <c r="AX548" i="1"/>
  <c r="AY548" i="1"/>
  <c r="AZ548" i="1"/>
  <c r="BA548" i="1"/>
  <c r="BB548" i="1"/>
  <c r="BE548" i="1"/>
  <c r="BF548" i="1"/>
  <c r="BG548" i="1"/>
  <c r="BH548" i="1"/>
  <c r="BI548" i="1"/>
  <c r="BJ548" i="1"/>
  <c r="B549" i="1"/>
  <c r="I549" i="1"/>
  <c r="AB549" i="1"/>
  <c r="AH549" i="1"/>
  <c r="AI549" i="1"/>
  <c r="AJ549" i="1"/>
  <c r="AN549" i="1"/>
  <c r="AO549" i="1"/>
  <c r="AX549" i="1"/>
  <c r="AY549" i="1"/>
  <c r="AZ549" i="1"/>
  <c r="BA549" i="1"/>
  <c r="BB549" i="1"/>
  <c r="BE549" i="1"/>
  <c r="BF549" i="1"/>
  <c r="BG549" i="1"/>
  <c r="BH549" i="1"/>
  <c r="BI549" i="1"/>
  <c r="BJ549" i="1"/>
  <c r="B550" i="1"/>
  <c r="I550" i="1"/>
  <c r="AB550" i="1"/>
  <c r="AH550" i="1"/>
  <c r="AI550" i="1"/>
  <c r="AJ550" i="1"/>
  <c r="AN550" i="1"/>
  <c r="AO550" i="1"/>
  <c r="AX550" i="1"/>
  <c r="AY550" i="1"/>
  <c r="AZ550" i="1"/>
  <c r="BA550" i="1"/>
  <c r="BB550" i="1"/>
  <c r="BE550" i="1"/>
  <c r="BF550" i="1"/>
  <c r="BG550" i="1"/>
  <c r="BH550" i="1"/>
  <c r="BI550" i="1"/>
  <c r="BJ550" i="1"/>
  <c r="B551" i="1"/>
  <c r="I551" i="1"/>
  <c r="AB551" i="1"/>
  <c r="AH551" i="1"/>
  <c r="AI551" i="1"/>
  <c r="AJ551" i="1"/>
  <c r="AN551" i="1"/>
  <c r="AO551" i="1"/>
  <c r="AX551" i="1"/>
  <c r="AY551" i="1"/>
  <c r="AZ551" i="1"/>
  <c r="BA551" i="1"/>
  <c r="BB551" i="1"/>
  <c r="BE551" i="1"/>
  <c r="BF551" i="1"/>
  <c r="BG551" i="1"/>
  <c r="BH551" i="1"/>
  <c r="BI551" i="1"/>
  <c r="BJ551" i="1"/>
  <c r="B552" i="1"/>
  <c r="I552" i="1"/>
  <c r="AB552" i="1"/>
  <c r="AH552" i="1"/>
  <c r="AI552" i="1"/>
  <c r="AJ552" i="1"/>
  <c r="AN552" i="1"/>
  <c r="AO552" i="1"/>
  <c r="AX552" i="1"/>
  <c r="AY552" i="1"/>
  <c r="AZ552" i="1"/>
  <c r="BA552" i="1"/>
  <c r="BB552" i="1"/>
  <c r="BE552" i="1"/>
  <c r="BF552" i="1"/>
  <c r="BG552" i="1"/>
  <c r="BH552" i="1"/>
  <c r="BI552" i="1"/>
  <c r="BJ552" i="1"/>
  <c r="B553" i="1"/>
  <c r="I553" i="1"/>
  <c r="AB553" i="1"/>
  <c r="AH553" i="1"/>
  <c r="AI553" i="1"/>
  <c r="AJ553" i="1"/>
  <c r="AN553" i="1"/>
  <c r="AO553" i="1"/>
  <c r="AX553" i="1"/>
  <c r="AY553" i="1"/>
  <c r="AZ553" i="1"/>
  <c r="BA553" i="1"/>
  <c r="BB553" i="1"/>
  <c r="BE553" i="1"/>
  <c r="BF553" i="1"/>
  <c r="BG553" i="1"/>
  <c r="BH553" i="1"/>
  <c r="BI553" i="1"/>
  <c r="BJ553" i="1"/>
  <c r="B554" i="1"/>
  <c r="I554" i="1"/>
  <c r="AB554" i="1"/>
  <c r="AH554" i="1"/>
  <c r="AI554" i="1"/>
  <c r="AJ554" i="1"/>
  <c r="AN554" i="1"/>
  <c r="AO554" i="1"/>
  <c r="AX554" i="1"/>
  <c r="AY554" i="1"/>
  <c r="AZ554" i="1"/>
  <c r="BA554" i="1"/>
  <c r="BB554" i="1"/>
  <c r="BE554" i="1"/>
  <c r="BF554" i="1"/>
  <c r="BG554" i="1"/>
  <c r="BH554" i="1"/>
  <c r="BI554" i="1"/>
  <c r="BJ554" i="1"/>
  <c r="B555" i="1"/>
  <c r="I555" i="1"/>
  <c r="AB555" i="1"/>
  <c r="AH555" i="1"/>
  <c r="AI555" i="1"/>
  <c r="AJ555" i="1"/>
  <c r="AN555" i="1"/>
  <c r="AO555" i="1"/>
  <c r="AX555" i="1"/>
  <c r="AY555" i="1"/>
  <c r="AZ555" i="1"/>
  <c r="BA555" i="1"/>
  <c r="BB555" i="1"/>
  <c r="BE555" i="1"/>
  <c r="BF555" i="1"/>
  <c r="BG555" i="1"/>
  <c r="BH555" i="1"/>
  <c r="BI555" i="1"/>
  <c r="BJ555" i="1"/>
  <c r="B556" i="1"/>
  <c r="I556" i="1"/>
  <c r="AB556" i="1"/>
  <c r="AH556" i="1"/>
  <c r="AI556" i="1"/>
  <c r="AJ556" i="1"/>
  <c r="AN556" i="1"/>
  <c r="AO556" i="1"/>
  <c r="AX556" i="1"/>
  <c r="AY556" i="1"/>
  <c r="AZ556" i="1"/>
  <c r="BA556" i="1"/>
  <c r="BB556" i="1"/>
  <c r="BE556" i="1"/>
  <c r="BF556" i="1"/>
  <c r="BG556" i="1"/>
  <c r="BH556" i="1"/>
  <c r="BI556" i="1"/>
  <c r="BJ556" i="1"/>
  <c r="B557" i="1"/>
  <c r="I557" i="1"/>
  <c r="AB557" i="1"/>
  <c r="AH557" i="1"/>
  <c r="AI557" i="1"/>
  <c r="AJ557" i="1"/>
  <c r="AN557" i="1"/>
  <c r="AO557" i="1"/>
  <c r="AX557" i="1"/>
  <c r="AY557" i="1"/>
  <c r="AZ557" i="1"/>
  <c r="BA557" i="1"/>
  <c r="BB557" i="1"/>
  <c r="BE557" i="1"/>
  <c r="BF557" i="1"/>
  <c r="BG557" i="1"/>
  <c r="BH557" i="1"/>
  <c r="BI557" i="1"/>
  <c r="BJ557" i="1"/>
  <c r="B558" i="1"/>
  <c r="I558" i="1"/>
  <c r="AB558" i="1"/>
  <c r="AH558" i="1"/>
  <c r="AI558" i="1"/>
  <c r="AJ558" i="1"/>
  <c r="AN558" i="1"/>
  <c r="AO558" i="1"/>
  <c r="AX558" i="1"/>
  <c r="AY558" i="1"/>
  <c r="AZ558" i="1"/>
  <c r="BA558" i="1"/>
  <c r="BB558" i="1"/>
  <c r="BE558" i="1"/>
  <c r="BF558" i="1"/>
  <c r="BG558" i="1"/>
  <c r="BH558" i="1"/>
  <c r="BI558" i="1"/>
  <c r="BJ558" i="1"/>
  <c r="B559" i="1"/>
  <c r="I559" i="1"/>
  <c r="AB559" i="1"/>
  <c r="AH559" i="1"/>
  <c r="AI559" i="1"/>
  <c r="AJ559" i="1"/>
  <c r="AN559" i="1"/>
  <c r="AO559" i="1"/>
  <c r="AX559" i="1"/>
  <c r="AY559" i="1"/>
  <c r="AZ559" i="1"/>
  <c r="BA559" i="1"/>
  <c r="BB559" i="1"/>
  <c r="BE559" i="1"/>
  <c r="BF559" i="1"/>
  <c r="BG559" i="1"/>
  <c r="BH559" i="1"/>
  <c r="BI559" i="1"/>
  <c r="BJ559" i="1"/>
  <c r="B560" i="1"/>
  <c r="I560" i="1"/>
  <c r="AB560" i="1"/>
  <c r="AH560" i="1"/>
  <c r="AI560" i="1"/>
  <c r="AJ560" i="1"/>
  <c r="AN560" i="1"/>
  <c r="AO560" i="1"/>
  <c r="AX560" i="1"/>
  <c r="AY560" i="1"/>
  <c r="AZ560" i="1"/>
  <c r="BA560" i="1"/>
  <c r="BB560" i="1"/>
  <c r="BE560" i="1"/>
  <c r="BF560" i="1"/>
  <c r="BG560" i="1"/>
  <c r="BH560" i="1"/>
  <c r="BI560" i="1"/>
  <c r="BJ560" i="1"/>
  <c r="B561" i="1"/>
  <c r="I561" i="1"/>
  <c r="AB561" i="1"/>
  <c r="AH561" i="1"/>
  <c r="AI561" i="1"/>
  <c r="AJ561" i="1"/>
  <c r="AN561" i="1"/>
  <c r="AO561" i="1"/>
  <c r="AX561" i="1"/>
  <c r="AY561" i="1"/>
  <c r="AZ561" i="1"/>
  <c r="BA561" i="1"/>
  <c r="BB561" i="1"/>
  <c r="BE561" i="1"/>
  <c r="BF561" i="1"/>
  <c r="BG561" i="1"/>
  <c r="BH561" i="1"/>
  <c r="BI561" i="1"/>
  <c r="BJ561" i="1"/>
  <c r="B562" i="1"/>
  <c r="I562" i="1"/>
  <c r="AB562" i="1"/>
  <c r="AH562" i="1"/>
  <c r="AI562" i="1"/>
  <c r="AJ562" i="1"/>
  <c r="AN562" i="1"/>
  <c r="AO562" i="1"/>
  <c r="AX562" i="1"/>
  <c r="AY562" i="1"/>
  <c r="AZ562" i="1"/>
  <c r="BA562" i="1"/>
  <c r="BB562" i="1"/>
  <c r="BE562" i="1"/>
  <c r="BF562" i="1"/>
  <c r="BG562" i="1"/>
  <c r="BH562" i="1"/>
  <c r="BI562" i="1"/>
  <c r="BJ562" i="1"/>
  <c r="B563" i="1"/>
  <c r="I563" i="1"/>
  <c r="AB563" i="1"/>
  <c r="AH563" i="1"/>
  <c r="AI563" i="1"/>
  <c r="AJ563" i="1"/>
  <c r="AN563" i="1"/>
  <c r="AO563" i="1"/>
  <c r="AX563" i="1"/>
  <c r="AY563" i="1"/>
  <c r="AZ563" i="1"/>
  <c r="BA563" i="1"/>
  <c r="BB563" i="1"/>
  <c r="BE563" i="1"/>
  <c r="BF563" i="1"/>
  <c r="BG563" i="1"/>
  <c r="BH563" i="1"/>
  <c r="BI563" i="1"/>
  <c r="BJ563" i="1"/>
  <c r="B564" i="1"/>
  <c r="I564" i="1"/>
  <c r="AB564" i="1"/>
  <c r="AH564" i="1"/>
  <c r="AI564" i="1"/>
  <c r="AJ564" i="1"/>
  <c r="AN564" i="1"/>
  <c r="AO564" i="1"/>
  <c r="AX564" i="1"/>
  <c r="AY564" i="1"/>
  <c r="AZ564" i="1"/>
  <c r="BA564" i="1"/>
  <c r="BB564" i="1"/>
  <c r="BE564" i="1"/>
  <c r="BF564" i="1"/>
  <c r="BG564" i="1"/>
  <c r="BH564" i="1"/>
  <c r="BI564" i="1"/>
  <c r="BJ564" i="1"/>
  <c r="B565" i="1"/>
  <c r="I565" i="1"/>
  <c r="AB565" i="1"/>
  <c r="AH565" i="1"/>
  <c r="AI565" i="1"/>
  <c r="AJ565" i="1"/>
  <c r="AN565" i="1"/>
  <c r="AO565" i="1"/>
  <c r="AX565" i="1"/>
  <c r="AY565" i="1"/>
  <c r="AZ565" i="1"/>
  <c r="BA565" i="1"/>
  <c r="BB565" i="1"/>
  <c r="BE565" i="1"/>
  <c r="BF565" i="1"/>
  <c r="BG565" i="1"/>
  <c r="BH565" i="1"/>
  <c r="BI565" i="1"/>
  <c r="BJ565" i="1"/>
  <c r="B566" i="1"/>
  <c r="I566" i="1"/>
  <c r="AB566" i="1"/>
  <c r="AH566" i="1"/>
  <c r="AI566" i="1"/>
  <c r="AJ566" i="1"/>
  <c r="AN566" i="1"/>
  <c r="AO566" i="1"/>
  <c r="AX566" i="1"/>
  <c r="AY566" i="1"/>
  <c r="AZ566" i="1"/>
  <c r="BA566" i="1"/>
  <c r="BB566" i="1"/>
  <c r="BE566" i="1"/>
  <c r="BF566" i="1"/>
  <c r="BG566" i="1"/>
  <c r="BH566" i="1"/>
  <c r="BI566" i="1"/>
  <c r="BJ566" i="1"/>
  <c r="B567" i="1"/>
  <c r="I567" i="1"/>
  <c r="AB567" i="1"/>
  <c r="AH567" i="1"/>
  <c r="AI567" i="1"/>
  <c r="AJ567" i="1"/>
  <c r="AN567" i="1"/>
  <c r="AO567" i="1"/>
  <c r="AX567" i="1"/>
  <c r="AY567" i="1"/>
  <c r="AZ567" i="1"/>
  <c r="BA567" i="1"/>
  <c r="BB567" i="1"/>
  <c r="BE567" i="1"/>
  <c r="BF567" i="1"/>
  <c r="BG567" i="1"/>
  <c r="BH567" i="1"/>
  <c r="BI567" i="1"/>
  <c r="BJ567" i="1"/>
  <c r="B568" i="1"/>
  <c r="I568" i="1"/>
  <c r="AB568" i="1"/>
  <c r="AH568" i="1"/>
  <c r="AI568" i="1"/>
  <c r="AJ568" i="1"/>
  <c r="AN568" i="1"/>
  <c r="AO568" i="1"/>
  <c r="AX568" i="1"/>
  <c r="AY568" i="1"/>
  <c r="AZ568" i="1"/>
  <c r="BA568" i="1"/>
  <c r="BB568" i="1"/>
  <c r="BE568" i="1"/>
  <c r="BF568" i="1"/>
  <c r="BG568" i="1"/>
  <c r="BH568" i="1"/>
  <c r="BI568" i="1"/>
  <c r="BJ568" i="1"/>
  <c r="B569" i="1"/>
  <c r="I569" i="1"/>
  <c r="AB569" i="1"/>
  <c r="AH569" i="1"/>
  <c r="AI569" i="1"/>
  <c r="AJ569" i="1"/>
  <c r="AN569" i="1"/>
  <c r="AO569" i="1"/>
  <c r="AX569" i="1"/>
  <c r="AY569" i="1"/>
  <c r="AZ569" i="1"/>
  <c r="BA569" i="1"/>
  <c r="BB569" i="1"/>
  <c r="BE569" i="1"/>
  <c r="BF569" i="1"/>
  <c r="BG569" i="1"/>
  <c r="BH569" i="1"/>
  <c r="BI569" i="1"/>
  <c r="BJ569" i="1"/>
  <c r="B570" i="1"/>
  <c r="I570" i="1"/>
  <c r="AB570" i="1"/>
  <c r="AH570" i="1"/>
  <c r="AI570" i="1"/>
  <c r="AJ570" i="1"/>
  <c r="AN570" i="1"/>
  <c r="AO570" i="1"/>
  <c r="AX570" i="1"/>
  <c r="AY570" i="1"/>
  <c r="AZ570" i="1"/>
  <c r="BA570" i="1"/>
  <c r="BB570" i="1"/>
  <c r="BE570" i="1"/>
  <c r="BF570" i="1"/>
  <c r="BG570" i="1"/>
  <c r="BH570" i="1"/>
  <c r="BI570" i="1"/>
  <c r="BJ570" i="1"/>
  <c r="B571" i="1"/>
  <c r="I571" i="1"/>
  <c r="AB571" i="1"/>
  <c r="AH571" i="1"/>
  <c r="AI571" i="1"/>
  <c r="AJ571" i="1"/>
  <c r="AN571" i="1"/>
  <c r="AO571" i="1"/>
  <c r="AX571" i="1"/>
  <c r="AY571" i="1"/>
  <c r="AZ571" i="1"/>
  <c r="BA571" i="1"/>
  <c r="BB571" i="1"/>
  <c r="BE571" i="1"/>
  <c r="BF571" i="1"/>
  <c r="BG571" i="1"/>
  <c r="BH571" i="1"/>
  <c r="BI571" i="1"/>
  <c r="BJ571" i="1"/>
  <c r="B572" i="1"/>
  <c r="I572" i="1"/>
  <c r="AB572" i="1"/>
  <c r="AH572" i="1"/>
  <c r="AI572" i="1"/>
  <c r="AJ572" i="1"/>
  <c r="AN572" i="1"/>
  <c r="AO572" i="1"/>
  <c r="AX572" i="1"/>
  <c r="AY572" i="1"/>
  <c r="AZ572" i="1"/>
  <c r="BA572" i="1"/>
  <c r="BB572" i="1"/>
  <c r="BE572" i="1"/>
  <c r="BF572" i="1"/>
  <c r="BG572" i="1"/>
  <c r="BH572" i="1"/>
  <c r="BI572" i="1"/>
  <c r="BJ572" i="1"/>
  <c r="B573" i="1"/>
  <c r="I573" i="1"/>
  <c r="AB573" i="1"/>
  <c r="AH573" i="1"/>
  <c r="AI573" i="1"/>
  <c r="AJ573" i="1"/>
  <c r="AN573" i="1"/>
  <c r="AO573" i="1"/>
  <c r="AX573" i="1"/>
  <c r="AY573" i="1"/>
  <c r="AZ573" i="1"/>
  <c r="BA573" i="1"/>
  <c r="BB573" i="1"/>
  <c r="BE573" i="1"/>
  <c r="BF573" i="1"/>
  <c r="BG573" i="1"/>
  <c r="BH573" i="1"/>
  <c r="BI573" i="1"/>
  <c r="BJ573" i="1"/>
  <c r="B574" i="1"/>
  <c r="I574" i="1"/>
  <c r="AB574" i="1"/>
  <c r="AH574" i="1"/>
  <c r="AI574" i="1"/>
  <c r="AJ574" i="1"/>
  <c r="AN574" i="1"/>
  <c r="AO574" i="1"/>
  <c r="AX574" i="1"/>
  <c r="AY574" i="1"/>
  <c r="AZ574" i="1"/>
  <c r="BA574" i="1"/>
  <c r="BB574" i="1"/>
  <c r="BE574" i="1"/>
  <c r="BF574" i="1"/>
  <c r="BG574" i="1"/>
  <c r="BH574" i="1"/>
  <c r="BI574" i="1"/>
  <c r="BJ574" i="1"/>
  <c r="B575" i="1"/>
  <c r="I575" i="1"/>
  <c r="AB575" i="1"/>
  <c r="AH575" i="1"/>
  <c r="AI575" i="1"/>
  <c r="AJ575" i="1"/>
  <c r="AN575" i="1"/>
  <c r="AO575" i="1"/>
  <c r="AX575" i="1"/>
  <c r="AY575" i="1"/>
  <c r="AZ575" i="1"/>
  <c r="BA575" i="1"/>
  <c r="BB575" i="1"/>
  <c r="BE575" i="1"/>
  <c r="BF575" i="1"/>
  <c r="BG575" i="1"/>
  <c r="BH575" i="1"/>
  <c r="BI575" i="1"/>
  <c r="BJ575" i="1"/>
  <c r="B576" i="1"/>
  <c r="I576" i="1"/>
  <c r="AB576" i="1"/>
  <c r="AH576" i="1"/>
  <c r="AI576" i="1"/>
  <c r="AJ576" i="1"/>
  <c r="AN576" i="1"/>
  <c r="AO576" i="1"/>
  <c r="AX576" i="1"/>
  <c r="AY576" i="1"/>
  <c r="AZ576" i="1"/>
  <c r="BA576" i="1"/>
  <c r="BB576" i="1"/>
  <c r="BE576" i="1"/>
  <c r="BF576" i="1"/>
  <c r="BG576" i="1"/>
  <c r="BH576" i="1"/>
  <c r="BI576" i="1"/>
  <c r="BJ576" i="1"/>
  <c r="B577" i="1"/>
  <c r="I577" i="1"/>
  <c r="AB577" i="1"/>
  <c r="AH577" i="1"/>
  <c r="AI577" i="1"/>
  <c r="AJ577" i="1"/>
  <c r="AN577" i="1"/>
  <c r="AO577" i="1"/>
  <c r="AX577" i="1"/>
  <c r="AY577" i="1"/>
  <c r="AZ577" i="1"/>
  <c r="BA577" i="1"/>
  <c r="BB577" i="1"/>
  <c r="BE577" i="1"/>
  <c r="BF577" i="1"/>
  <c r="BG577" i="1"/>
  <c r="BH577" i="1"/>
  <c r="BI577" i="1"/>
  <c r="BJ577" i="1"/>
  <c r="B578" i="1"/>
  <c r="I578" i="1"/>
  <c r="AB578" i="1"/>
  <c r="AH578" i="1"/>
  <c r="AI578" i="1"/>
  <c r="AJ578" i="1"/>
  <c r="AN578" i="1"/>
  <c r="AO578" i="1"/>
  <c r="AX578" i="1"/>
  <c r="AY578" i="1"/>
  <c r="AZ578" i="1"/>
  <c r="BA578" i="1"/>
  <c r="BB578" i="1"/>
  <c r="BE578" i="1"/>
  <c r="BF578" i="1"/>
  <c r="BG578" i="1"/>
  <c r="BH578" i="1"/>
  <c r="BI578" i="1"/>
  <c r="BJ578" i="1"/>
  <c r="B579" i="1"/>
  <c r="I579" i="1"/>
  <c r="AB579" i="1"/>
  <c r="AH579" i="1"/>
  <c r="AI579" i="1"/>
  <c r="AJ579" i="1"/>
  <c r="AN579" i="1"/>
  <c r="AO579" i="1"/>
  <c r="AX579" i="1"/>
  <c r="AY579" i="1"/>
  <c r="AZ579" i="1"/>
  <c r="BA579" i="1"/>
  <c r="BB579" i="1"/>
  <c r="BE579" i="1"/>
  <c r="BF579" i="1"/>
  <c r="BG579" i="1"/>
  <c r="BH579" i="1"/>
  <c r="BI579" i="1"/>
  <c r="BJ579" i="1"/>
  <c r="B580" i="1"/>
  <c r="I580" i="1"/>
  <c r="AB580" i="1"/>
  <c r="AH580" i="1"/>
  <c r="AI580" i="1"/>
  <c r="AJ580" i="1"/>
  <c r="AN580" i="1"/>
  <c r="AO580" i="1"/>
  <c r="AX580" i="1"/>
  <c r="AY580" i="1"/>
  <c r="AZ580" i="1"/>
  <c r="BA580" i="1"/>
  <c r="BB580" i="1"/>
  <c r="BE580" i="1"/>
  <c r="BF580" i="1"/>
  <c r="BG580" i="1"/>
  <c r="BH580" i="1"/>
  <c r="BI580" i="1"/>
  <c r="BJ580" i="1"/>
  <c r="B581" i="1"/>
  <c r="I581" i="1"/>
  <c r="AB581" i="1"/>
  <c r="AH581" i="1"/>
  <c r="AI581" i="1"/>
  <c r="AJ581" i="1"/>
  <c r="AN581" i="1"/>
  <c r="AO581" i="1"/>
  <c r="AX581" i="1"/>
  <c r="AY581" i="1"/>
  <c r="AZ581" i="1"/>
  <c r="BA581" i="1"/>
  <c r="BB581" i="1"/>
  <c r="BE581" i="1"/>
  <c r="BF581" i="1"/>
  <c r="BG581" i="1"/>
  <c r="BH581" i="1"/>
  <c r="BI581" i="1"/>
  <c r="BJ581" i="1"/>
  <c r="B582" i="1"/>
  <c r="I582" i="1"/>
  <c r="AB582" i="1"/>
  <c r="AH582" i="1"/>
  <c r="AI582" i="1"/>
  <c r="AJ582" i="1"/>
  <c r="AN582" i="1"/>
  <c r="AO582" i="1"/>
  <c r="AX582" i="1"/>
  <c r="AY582" i="1"/>
  <c r="AZ582" i="1"/>
  <c r="BA582" i="1"/>
  <c r="BB582" i="1"/>
  <c r="BE582" i="1"/>
  <c r="BF582" i="1"/>
  <c r="BG582" i="1"/>
  <c r="BH582" i="1"/>
  <c r="BI582" i="1"/>
  <c r="BJ582" i="1"/>
  <c r="B583" i="1"/>
  <c r="I583" i="1"/>
  <c r="AB583" i="1"/>
  <c r="AH583" i="1"/>
  <c r="AI583" i="1"/>
  <c r="AJ583" i="1"/>
  <c r="AN583" i="1"/>
  <c r="AO583" i="1"/>
  <c r="AX583" i="1"/>
  <c r="AY583" i="1"/>
  <c r="AZ583" i="1"/>
  <c r="BA583" i="1"/>
  <c r="BB583" i="1"/>
  <c r="BE583" i="1"/>
  <c r="BF583" i="1"/>
  <c r="BG583" i="1"/>
  <c r="BH583" i="1"/>
  <c r="BI583" i="1"/>
  <c r="BJ583" i="1"/>
  <c r="B584" i="1"/>
  <c r="I584" i="1"/>
  <c r="AB584" i="1"/>
  <c r="AH584" i="1"/>
  <c r="AI584" i="1"/>
  <c r="AJ584" i="1"/>
  <c r="AN584" i="1"/>
  <c r="AO584" i="1"/>
  <c r="AX584" i="1"/>
  <c r="AY584" i="1"/>
  <c r="AZ584" i="1"/>
  <c r="BA584" i="1"/>
  <c r="BB584" i="1"/>
  <c r="BE584" i="1"/>
  <c r="BF584" i="1"/>
  <c r="BG584" i="1"/>
  <c r="BH584" i="1"/>
  <c r="BI584" i="1"/>
  <c r="BJ584" i="1"/>
  <c r="B585" i="1"/>
  <c r="I585" i="1"/>
  <c r="AB585" i="1"/>
  <c r="AH585" i="1"/>
  <c r="AI585" i="1"/>
  <c r="AJ585" i="1"/>
  <c r="AN585" i="1"/>
  <c r="AO585" i="1"/>
  <c r="AX585" i="1"/>
  <c r="AY585" i="1"/>
  <c r="AZ585" i="1"/>
  <c r="BA585" i="1"/>
  <c r="BB585" i="1"/>
  <c r="BE585" i="1"/>
  <c r="BF585" i="1"/>
  <c r="BG585" i="1"/>
  <c r="BH585" i="1"/>
  <c r="BI585" i="1"/>
  <c r="BJ585" i="1"/>
  <c r="B586" i="1"/>
  <c r="I586" i="1"/>
  <c r="AB586" i="1"/>
  <c r="AH586" i="1"/>
  <c r="AI586" i="1"/>
  <c r="AJ586" i="1"/>
  <c r="AN586" i="1"/>
  <c r="AO586" i="1"/>
  <c r="AX586" i="1"/>
  <c r="AY586" i="1"/>
  <c r="AZ586" i="1"/>
  <c r="BA586" i="1"/>
  <c r="BB586" i="1"/>
  <c r="BE586" i="1"/>
  <c r="BF586" i="1"/>
  <c r="BG586" i="1"/>
  <c r="BH586" i="1"/>
  <c r="BI586" i="1"/>
  <c r="BJ586" i="1"/>
  <c r="B587" i="1"/>
  <c r="I587" i="1"/>
  <c r="AB587" i="1"/>
  <c r="AH587" i="1"/>
  <c r="AI587" i="1"/>
  <c r="AJ587" i="1"/>
  <c r="AN587" i="1"/>
  <c r="AO587" i="1"/>
  <c r="AX587" i="1"/>
  <c r="AY587" i="1"/>
  <c r="AZ587" i="1"/>
  <c r="BA587" i="1"/>
  <c r="BB587" i="1"/>
  <c r="BE587" i="1"/>
  <c r="BF587" i="1"/>
  <c r="BG587" i="1"/>
  <c r="BH587" i="1"/>
  <c r="BI587" i="1"/>
  <c r="BJ587" i="1"/>
  <c r="B588" i="1"/>
  <c r="I588" i="1"/>
  <c r="AB588" i="1"/>
  <c r="AH588" i="1"/>
  <c r="AI588" i="1"/>
  <c r="AJ588" i="1"/>
  <c r="AN588" i="1"/>
  <c r="AO588" i="1"/>
  <c r="AX588" i="1"/>
  <c r="AY588" i="1"/>
  <c r="AZ588" i="1"/>
  <c r="BA588" i="1"/>
  <c r="BB588" i="1"/>
  <c r="BE588" i="1"/>
  <c r="BF588" i="1"/>
  <c r="BG588" i="1"/>
  <c r="BH588" i="1"/>
  <c r="BI588" i="1"/>
  <c r="BJ588" i="1"/>
  <c r="B589" i="1"/>
  <c r="I589" i="1"/>
  <c r="AB589" i="1"/>
  <c r="AH589" i="1"/>
  <c r="AI589" i="1"/>
  <c r="AJ589" i="1"/>
  <c r="AN589" i="1"/>
  <c r="AO589" i="1"/>
  <c r="AX589" i="1"/>
  <c r="AY589" i="1"/>
  <c r="AZ589" i="1"/>
  <c r="BA589" i="1"/>
  <c r="BB589" i="1"/>
  <c r="BE589" i="1"/>
  <c r="BF589" i="1"/>
  <c r="BG589" i="1"/>
  <c r="BH589" i="1"/>
  <c r="BI589" i="1"/>
  <c r="BJ589" i="1"/>
  <c r="B590" i="1"/>
  <c r="I590" i="1"/>
  <c r="AB590" i="1"/>
  <c r="AH590" i="1"/>
  <c r="AI590" i="1"/>
  <c r="AJ590" i="1"/>
  <c r="AN590" i="1"/>
  <c r="AO590" i="1"/>
  <c r="AX590" i="1"/>
  <c r="AY590" i="1"/>
  <c r="AZ590" i="1"/>
  <c r="BA590" i="1"/>
  <c r="BB590" i="1"/>
  <c r="BE590" i="1"/>
  <c r="BF590" i="1"/>
  <c r="BG590" i="1"/>
  <c r="BH590" i="1"/>
  <c r="BI590" i="1"/>
  <c r="BJ590" i="1"/>
  <c r="B591" i="1"/>
  <c r="I591" i="1"/>
  <c r="AB591" i="1"/>
  <c r="AH591" i="1"/>
  <c r="AI591" i="1"/>
  <c r="AJ591" i="1"/>
  <c r="AN591" i="1"/>
  <c r="AO591" i="1"/>
  <c r="AX591" i="1"/>
  <c r="AY591" i="1"/>
  <c r="AZ591" i="1"/>
  <c r="BA591" i="1"/>
  <c r="BB591" i="1"/>
  <c r="BE591" i="1"/>
  <c r="BF591" i="1"/>
  <c r="BG591" i="1"/>
  <c r="BH591" i="1"/>
  <c r="BI591" i="1"/>
  <c r="BJ591" i="1"/>
  <c r="B592" i="1"/>
  <c r="I592" i="1"/>
  <c r="AB592" i="1"/>
  <c r="AH592" i="1"/>
  <c r="AI592" i="1"/>
  <c r="AJ592" i="1"/>
  <c r="AN592" i="1"/>
  <c r="AO592" i="1"/>
  <c r="AX592" i="1"/>
  <c r="AY592" i="1"/>
  <c r="AZ592" i="1"/>
  <c r="BA592" i="1"/>
  <c r="BB592" i="1"/>
  <c r="BE592" i="1"/>
  <c r="BF592" i="1"/>
  <c r="BG592" i="1"/>
  <c r="BH592" i="1"/>
  <c r="BI592" i="1"/>
  <c r="BJ592" i="1"/>
  <c r="B593" i="1"/>
  <c r="I593" i="1"/>
  <c r="AB593" i="1"/>
  <c r="AH593" i="1"/>
  <c r="AI593" i="1"/>
  <c r="AJ593" i="1"/>
  <c r="AN593" i="1"/>
  <c r="AO593" i="1"/>
  <c r="AX593" i="1"/>
  <c r="AY593" i="1"/>
  <c r="AZ593" i="1"/>
  <c r="BA593" i="1"/>
  <c r="BB593" i="1"/>
  <c r="BE593" i="1"/>
  <c r="BF593" i="1"/>
  <c r="BG593" i="1"/>
  <c r="BH593" i="1"/>
  <c r="BI593" i="1"/>
  <c r="BJ593" i="1"/>
  <c r="B594" i="1"/>
  <c r="I594" i="1"/>
  <c r="AB594" i="1"/>
  <c r="AH594" i="1"/>
  <c r="AI594" i="1"/>
  <c r="AJ594" i="1"/>
  <c r="AN594" i="1"/>
  <c r="AO594" i="1"/>
  <c r="AX594" i="1"/>
  <c r="AY594" i="1"/>
  <c r="AZ594" i="1"/>
  <c r="BA594" i="1"/>
  <c r="BB594" i="1"/>
  <c r="BE594" i="1"/>
  <c r="BF594" i="1"/>
  <c r="BG594" i="1"/>
  <c r="BH594" i="1"/>
  <c r="BI594" i="1"/>
  <c r="BJ594" i="1"/>
  <c r="B595" i="1"/>
  <c r="I595" i="1"/>
  <c r="AB595" i="1"/>
  <c r="AH595" i="1"/>
  <c r="AI595" i="1"/>
  <c r="AJ595" i="1"/>
  <c r="AN595" i="1"/>
  <c r="AO595" i="1"/>
  <c r="AX595" i="1"/>
  <c r="AY595" i="1"/>
  <c r="AZ595" i="1"/>
  <c r="BA595" i="1"/>
  <c r="BB595" i="1"/>
  <c r="BE595" i="1"/>
  <c r="BF595" i="1"/>
  <c r="BG595" i="1"/>
  <c r="BH595" i="1"/>
  <c r="BI595" i="1"/>
  <c r="BJ595" i="1"/>
  <c r="B596" i="1"/>
  <c r="I596" i="1"/>
  <c r="AB596" i="1"/>
  <c r="AH596" i="1"/>
  <c r="AI596" i="1"/>
  <c r="AJ596" i="1"/>
  <c r="AN596" i="1"/>
  <c r="AO596" i="1"/>
  <c r="AX596" i="1"/>
  <c r="AY596" i="1"/>
  <c r="AZ596" i="1"/>
  <c r="BA596" i="1"/>
  <c r="BB596" i="1"/>
  <c r="BE596" i="1"/>
  <c r="BF596" i="1"/>
  <c r="BG596" i="1"/>
  <c r="BH596" i="1"/>
  <c r="BI596" i="1"/>
  <c r="BJ596" i="1"/>
  <c r="B597" i="1"/>
  <c r="I597" i="1"/>
  <c r="AB597" i="1"/>
  <c r="AH597" i="1"/>
  <c r="AI597" i="1"/>
  <c r="AJ597" i="1"/>
  <c r="AN597" i="1"/>
  <c r="AO597" i="1"/>
  <c r="AX597" i="1"/>
  <c r="AY597" i="1"/>
  <c r="AZ597" i="1"/>
  <c r="BA597" i="1"/>
  <c r="BB597" i="1"/>
  <c r="BE597" i="1"/>
  <c r="BF597" i="1"/>
  <c r="BG597" i="1"/>
  <c r="BH597" i="1"/>
  <c r="BI597" i="1"/>
  <c r="BJ597" i="1"/>
  <c r="B598" i="1"/>
  <c r="I598" i="1"/>
  <c r="AB598" i="1"/>
  <c r="AH598" i="1"/>
  <c r="AI598" i="1"/>
  <c r="AJ598" i="1"/>
  <c r="AN598" i="1"/>
  <c r="AO598" i="1"/>
  <c r="AX598" i="1"/>
  <c r="AY598" i="1"/>
  <c r="AZ598" i="1"/>
  <c r="BA598" i="1"/>
  <c r="BB598" i="1"/>
  <c r="BE598" i="1"/>
  <c r="BF598" i="1"/>
  <c r="BG598" i="1"/>
  <c r="BH598" i="1"/>
  <c r="BI598" i="1"/>
  <c r="BJ598" i="1"/>
  <c r="B599" i="1"/>
  <c r="I599" i="1"/>
  <c r="AB599" i="1"/>
  <c r="AH599" i="1"/>
  <c r="AI599" i="1"/>
  <c r="AJ599" i="1"/>
  <c r="AN599" i="1"/>
  <c r="AO599" i="1"/>
  <c r="AX599" i="1"/>
  <c r="AY599" i="1"/>
  <c r="AZ599" i="1"/>
  <c r="BA599" i="1"/>
  <c r="BB599" i="1"/>
  <c r="BE599" i="1"/>
  <c r="BF599" i="1"/>
  <c r="BG599" i="1"/>
  <c r="BH599" i="1"/>
  <c r="BI599" i="1"/>
  <c r="BJ599" i="1"/>
  <c r="B600" i="1"/>
  <c r="I600" i="1"/>
  <c r="AB600" i="1"/>
  <c r="AH600" i="1"/>
  <c r="AI600" i="1"/>
  <c r="AJ600" i="1"/>
  <c r="AN600" i="1"/>
  <c r="AO600" i="1"/>
  <c r="AX600" i="1"/>
  <c r="AY600" i="1"/>
  <c r="AZ600" i="1"/>
  <c r="BA600" i="1"/>
  <c r="BB600" i="1"/>
  <c r="BE600" i="1"/>
  <c r="BF600" i="1"/>
  <c r="BG600" i="1"/>
  <c r="BH600" i="1"/>
  <c r="BI600" i="1"/>
  <c r="BJ600" i="1"/>
  <c r="B601" i="1"/>
  <c r="I601" i="1"/>
  <c r="AB601" i="1"/>
  <c r="AH601" i="1"/>
  <c r="AI601" i="1"/>
  <c r="AJ601" i="1"/>
  <c r="AN601" i="1"/>
  <c r="AO601" i="1"/>
  <c r="AX601" i="1"/>
  <c r="AY601" i="1"/>
  <c r="AZ601" i="1"/>
  <c r="BA601" i="1"/>
  <c r="BB601" i="1"/>
  <c r="BE601" i="1"/>
  <c r="BF601" i="1"/>
  <c r="BG601" i="1"/>
  <c r="BH601" i="1"/>
  <c r="BI601" i="1"/>
  <c r="BJ601" i="1"/>
  <c r="B602" i="1"/>
  <c r="I602" i="1"/>
  <c r="AB602" i="1"/>
  <c r="AH602" i="1"/>
  <c r="AI602" i="1"/>
  <c r="AJ602" i="1"/>
  <c r="AN602" i="1"/>
  <c r="AO602" i="1"/>
  <c r="AX602" i="1"/>
  <c r="AY602" i="1"/>
  <c r="AZ602" i="1"/>
  <c r="BA602" i="1"/>
  <c r="BB602" i="1"/>
  <c r="BE602" i="1"/>
  <c r="BF602" i="1"/>
  <c r="BG602" i="1"/>
  <c r="BH602" i="1"/>
  <c r="BI602" i="1"/>
  <c r="BJ602" i="1"/>
  <c r="B603" i="1"/>
  <c r="I603" i="1"/>
  <c r="AB603" i="1"/>
  <c r="AH603" i="1"/>
  <c r="AI603" i="1"/>
  <c r="AJ603" i="1"/>
  <c r="AN603" i="1"/>
  <c r="AO603" i="1"/>
  <c r="AX603" i="1"/>
  <c r="AY603" i="1"/>
  <c r="AZ603" i="1"/>
  <c r="BA603" i="1"/>
  <c r="BB603" i="1"/>
  <c r="BE603" i="1"/>
  <c r="BF603" i="1"/>
  <c r="BG603" i="1"/>
  <c r="BH603" i="1"/>
  <c r="BI603" i="1"/>
  <c r="BJ603" i="1"/>
  <c r="B604" i="1"/>
  <c r="I604" i="1"/>
  <c r="AB604" i="1"/>
  <c r="AH604" i="1"/>
  <c r="AI604" i="1"/>
  <c r="AJ604" i="1"/>
  <c r="AN604" i="1"/>
  <c r="AO604" i="1"/>
  <c r="AX604" i="1"/>
  <c r="AY604" i="1"/>
  <c r="AZ604" i="1"/>
  <c r="BA604" i="1"/>
  <c r="BB604" i="1"/>
  <c r="BE604" i="1"/>
  <c r="BF604" i="1"/>
  <c r="BG604" i="1"/>
  <c r="BH604" i="1"/>
  <c r="BI604" i="1"/>
  <c r="BJ604" i="1"/>
  <c r="B605" i="1"/>
  <c r="I605" i="1"/>
  <c r="AB605" i="1"/>
  <c r="AH605" i="1"/>
  <c r="AI605" i="1"/>
  <c r="AJ605" i="1"/>
  <c r="AN605" i="1"/>
  <c r="AO605" i="1"/>
  <c r="AX605" i="1"/>
  <c r="AY605" i="1"/>
  <c r="AZ605" i="1"/>
  <c r="BA605" i="1"/>
  <c r="BB605" i="1"/>
  <c r="BE605" i="1"/>
  <c r="BF605" i="1"/>
  <c r="BG605" i="1"/>
  <c r="BH605" i="1"/>
  <c r="BI605" i="1"/>
  <c r="BJ605" i="1"/>
  <c r="B606" i="1"/>
  <c r="I606" i="1"/>
  <c r="AB606" i="1"/>
  <c r="AH606" i="1"/>
  <c r="AI606" i="1"/>
  <c r="AJ606" i="1"/>
  <c r="AN606" i="1"/>
  <c r="AO606" i="1"/>
  <c r="AX606" i="1"/>
  <c r="AY606" i="1"/>
  <c r="AZ606" i="1"/>
  <c r="BA606" i="1"/>
  <c r="BB606" i="1"/>
  <c r="BE606" i="1"/>
  <c r="BF606" i="1"/>
  <c r="BG606" i="1"/>
  <c r="BH606" i="1"/>
  <c r="BI606" i="1"/>
  <c r="BJ606" i="1"/>
  <c r="B607" i="1"/>
  <c r="I607" i="1"/>
  <c r="AB607" i="1"/>
  <c r="AH607" i="1"/>
  <c r="AI607" i="1"/>
  <c r="AJ607" i="1"/>
  <c r="AN607" i="1"/>
  <c r="AO607" i="1"/>
  <c r="AX607" i="1"/>
  <c r="AY607" i="1"/>
  <c r="AZ607" i="1"/>
  <c r="BA607" i="1"/>
  <c r="BB607" i="1"/>
  <c r="BE607" i="1"/>
  <c r="BF607" i="1"/>
  <c r="BG607" i="1"/>
  <c r="BH607" i="1"/>
  <c r="BI607" i="1"/>
  <c r="BJ607" i="1"/>
  <c r="B608" i="1"/>
  <c r="I608" i="1"/>
  <c r="AB608" i="1"/>
  <c r="AH608" i="1"/>
  <c r="AI608" i="1"/>
  <c r="AJ608" i="1"/>
  <c r="AN608" i="1"/>
  <c r="AO608" i="1"/>
  <c r="AX608" i="1"/>
  <c r="AY608" i="1"/>
  <c r="AZ608" i="1"/>
  <c r="BA608" i="1"/>
  <c r="BB608" i="1"/>
  <c r="BE608" i="1"/>
  <c r="BF608" i="1"/>
  <c r="BG608" i="1"/>
  <c r="BH608" i="1"/>
  <c r="BI608" i="1"/>
  <c r="BJ608" i="1"/>
  <c r="B609" i="1"/>
  <c r="I609" i="1"/>
  <c r="AB609" i="1"/>
  <c r="AH609" i="1"/>
  <c r="AI609" i="1"/>
  <c r="AJ609" i="1"/>
  <c r="AN609" i="1"/>
  <c r="AO609" i="1"/>
  <c r="AX609" i="1"/>
  <c r="AY609" i="1"/>
  <c r="AZ609" i="1"/>
  <c r="BA609" i="1"/>
  <c r="BB609" i="1"/>
  <c r="BE609" i="1"/>
  <c r="BF609" i="1"/>
  <c r="BG609" i="1"/>
  <c r="BH609" i="1"/>
  <c r="BI609" i="1"/>
  <c r="BJ609" i="1"/>
  <c r="B610" i="1"/>
  <c r="I610" i="1"/>
  <c r="AB610" i="1"/>
  <c r="AH610" i="1"/>
  <c r="AI610" i="1"/>
  <c r="AJ610" i="1"/>
  <c r="AN610" i="1"/>
  <c r="AO610" i="1"/>
  <c r="AX610" i="1"/>
  <c r="AY610" i="1"/>
  <c r="AZ610" i="1"/>
  <c r="BA610" i="1"/>
  <c r="BB610" i="1"/>
  <c r="BE610" i="1"/>
  <c r="BF610" i="1"/>
  <c r="BG610" i="1"/>
  <c r="BH610" i="1"/>
  <c r="BI610" i="1"/>
  <c r="BJ610" i="1"/>
  <c r="B611" i="1"/>
  <c r="I611" i="1"/>
  <c r="AB611" i="1"/>
  <c r="AH611" i="1"/>
  <c r="AI611" i="1"/>
  <c r="AJ611" i="1"/>
  <c r="AN611" i="1"/>
  <c r="AO611" i="1"/>
  <c r="AX611" i="1"/>
  <c r="AY611" i="1"/>
  <c r="AZ611" i="1"/>
  <c r="BA611" i="1"/>
  <c r="BB611" i="1"/>
  <c r="BE611" i="1"/>
  <c r="BF611" i="1"/>
  <c r="BG611" i="1"/>
  <c r="BH611" i="1"/>
  <c r="BI611" i="1"/>
  <c r="BJ611" i="1"/>
  <c r="B612" i="1"/>
  <c r="I612" i="1"/>
  <c r="AB612" i="1"/>
  <c r="AH612" i="1"/>
  <c r="AI612" i="1"/>
  <c r="AJ612" i="1"/>
  <c r="AN612" i="1"/>
  <c r="AO612" i="1"/>
  <c r="AX612" i="1"/>
  <c r="AY612" i="1"/>
  <c r="AZ612" i="1"/>
  <c r="BA612" i="1"/>
  <c r="BB612" i="1"/>
  <c r="BE612" i="1"/>
  <c r="BF612" i="1"/>
  <c r="BG612" i="1"/>
  <c r="BH612" i="1"/>
  <c r="BI612" i="1"/>
  <c r="BJ612" i="1"/>
  <c r="B613" i="1"/>
  <c r="I613" i="1"/>
  <c r="AB613" i="1"/>
  <c r="AH613" i="1"/>
  <c r="AI613" i="1"/>
  <c r="AJ613" i="1"/>
  <c r="AN613" i="1"/>
  <c r="AO613" i="1"/>
  <c r="AX613" i="1"/>
  <c r="AY613" i="1"/>
  <c r="AZ613" i="1"/>
  <c r="BA613" i="1"/>
  <c r="BB613" i="1"/>
  <c r="BE613" i="1"/>
  <c r="BF613" i="1"/>
  <c r="BG613" i="1"/>
  <c r="BH613" i="1"/>
  <c r="BI613" i="1"/>
  <c r="BJ613" i="1"/>
  <c r="B614" i="1"/>
  <c r="I614" i="1"/>
  <c r="AB614" i="1"/>
  <c r="AH614" i="1"/>
  <c r="AI614" i="1"/>
  <c r="AJ614" i="1"/>
  <c r="AN614" i="1"/>
  <c r="AO614" i="1"/>
  <c r="AX614" i="1"/>
  <c r="AY614" i="1"/>
  <c r="AZ614" i="1"/>
  <c r="BA614" i="1"/>
  <c r="BB614" i="1"/>
  <c r="BE614" i="1"/>
  <c r="BF614" i="1"/>
  <c r="BG614" i="1"/>
  <c r="BH614" i="1"/>
  <c r="BI614" i="1"/>
  <c r="BJ614" i="1"/>
  <c r="B615" i="1"/>
  <c r="I615" i="1"/>
  <c r="AB615" i="1"/>
  <c r="AH615" i="1"/>
  <c r="AI615" i="1"/>
  <c r="AJ615" i="1"/>
  <c r="AN615" i="1"/>
  <c r="AO615" i="1"/>
  <c r="AX615" i="1"/>
  <c r="AY615" i="1"/>
  <c r="AZ615" i="1"/>
  <c r="BA615" i="1"/>
  <c r="BB615" i="1"/>
  <c r="BE615" i="1"/>
  <c r="BF615" i="1"/>
  <c r="BG615" i="1"/>
  <c r="BH615" i="1"/>
  <c r="BI615" i="1"/>
  <c r="BJ615" i="1"/>
  <c r="B616" i="1"/>
  <c r="I616" i="1"/>
  <c r="AB616" i="1"/>
  <c r="AH616" i="1"/>
  <c r="AI616" i="1"/>
  <c r="AJ616" i="1"/>
  <c r="AN616" i="1"/>
  <c r="AO616" i="1"/>
  <c r="AX616" i="1"/>
  <c r="AY616" i="1"/>
  <c r="AZ616" i="1"/>
  <c r="BA616" i="1"/>
  <c r="BB616" i="1"/>
  <c r="BE616" i="1"/>
  <c r="BF616" i="1"/>
  <c r="BG616" i="1"/>
  <c r="BH616" i="1"/>
  <c r="BI616" i="1"/>
  <c r="BJ616" i="1"/>
  <c r="B617" i="1"/>
  <c r="I617" i="1"/>
  <c r="AB617" i="1"/>
  <c r="AH617" i="1"/>
  <c r="AI617" i="1"/>
  <c r="AJ617" i="1"/>
  <c r="AN617" i="1"/>
  <c r="AO617" i="1"/>
  <c r="AX617" i="1"/>
  <c r="AY617" i="1"/>
  <c r="AZ617" i="1"/>
  <c r="BA617" i="1"/>
  <c r="BB617" i="1"/>
  <c r="BE617" i="1"/>
  <c r="BF617" i="1"/>
  <c r="BG617" i="1"/>
  <c r="BH617" i="1"/>
  <c r="BI617" i="1"/>
  <c r="BJ617" i="1"/>
  <c r="B618" i="1"/>
  <c r="I618" i="1"/>
  <c r="AB618" i="1"/>
  <c r="AH618" i="1"/>
  <c r="AI618" i="1"/>
  <c r="AJ618" i="1"/>
  <c r="AN618" i="1"/>
  <c r="AO618" i="1"/>
  <c r="AX618" i="1"/>
  <c r="AY618" i="1"/>
  <c r="AZ618" i="1"/>
  <c r="BA618" i="1"/>
  <c r="BB618" i="1"/>
  <c r="BE618" i="1"/>
  <c r="BF618" i="1"/>
  <c r="BG618" i="1"/>
  <c r="BH618" i="1"/>
  <c r="BI618" i="1"/>
  <c r="BJ618" i="1"/>
  <c r="B619" i="1"/>
  <c r="I619" i="1"/>
  <c r="AB619" i="1"/>
  <c r="AH619" i="1"/>
  <c r="AI619" i="1"/>
  <c r="AJ619" i="1"/>
  <c r="AN619" i="1"/>
  <c r="AO619" i="1"/>
  <c r="AX619" i="1"/>
  <c r="AY619" i="1"/>
  <c r="AZ619" i="1"/>
  <c r="BA619" i="1"/>
  <c r="BB619" i="1"/>
  <c r="BE619" i="1"/>
  <c r="BF619" i="1"/>
  <c r="BG619" i="1"/>
  <c r="BH619" i="1"/>
  <c r="BI619" i="1"/>
  <c r="BJ619" i="1"/>
  <c r="B620" i="1"/>
  <c r="I620" i="1"/>
  <c r="AB620" i="1"/>
  <c r="AH620" i="1"/>
  <c r="AI620" i="1"/>
  <c r="AJ620" i="1"/>
  <c r="AN620" i="1"/>
  <c r="AO620" i="1"/>
  <c r="AX620" i="1"/>
  <c r="AY620" i="1"/>
  <c r="AZ620" i="1"/>
  <c r="BA620" i="1"/>
  <c r="BB620" i="1"/>
  <c r="BE620" i="1"/>
  <c r="BF620" i="1"/>
  <c r="BG620" i="1"/>
  <c r="BH620" i="1"/>
  <c r="BI620" i="1"/>
  <c r="BJ620" i="1"/>
  <c r="B621" i="1"/>
  <c r="I621" i="1"/>
  <c r="AB621" i="1"/>
  <c r="AH621" i="1"/>
  <c r="AI621" i="1"/>
  <c r="AJ621" i="1"/>
  <c r="AN621" i="1"/>
  <c r="AO621" i="1"/>
  <c r="AX621" i="1"/>
  <c r="AY621" i="1"/>
  <c r="AZ621" i="1"/>
  <c r="BA621" i="1"/>
  <c r="BB621" i="1"/>
  <c r="BE621" i="1"/>
  <c r="BF621" i="1"/>
  <c r="BG621" i="1"/>
  <c r="BH621" i="1"/>
  <c r="BI621" i="1"/>
  <c r="BJ621" i="1"/>
  <c r="B622" i="1"/>
  <c r="I622" i="1"/>
  <c r="AB622" i="1"/>
  <c r="AH622" i="1"/>
  <c r="AI622" i="1"/>
  <c r="AJ622" i="1"/>
  <c r="AN622" i="1"/>
  <c r="AO622" i="1"/>
  <c r="AX622" i="1"/>
  <c r="AY622" i="1"/>
  <c r="AZ622" i="1"/>
  <c r="BA622" i="1"/>
  <c r="BB622" i="1"/>
  <c r="BE622" i="1"/>
  <c r="BF622" i="1"/>
  <c r="BG622" i="1"/>
  <c r="BH622" i="1"/>
  <c r="BI622" i="1"/>
  <c r="BJ622" i="1"/>
  <c r="B623" i="1"/>
  <c r="I623" i="1"/>
  <c r="AB623" i="1"/>
  <c r="AH623" i="1"/>
  <c r="AI623" i="1"/>
  <c r="AJ623" i="1"/>
  <c r="AN623" i="1"/>
  <c r="AO623" i="1"/>
  <c r="AX623" i="1"/>
  <c r="AY623" i="1"/>
  <c r="AZ623" i="1"/>
  <c r="BA623" i="1"/>
  <c r="BB623" i="1"/>
  <c r="BE623" i="1"/>
  <c r="BF623" i="1"/>
  <c r="BG623" i="1"/>
  <c r="BH623" i="1"/>
  <c r="BI623" i="1"/>
  <c r="BJ623" i="1"/>
  <c r="B624" i="1"/>
  <c r="I624" i="1"/>
  <c r="AB624" i="1"/>
  <c r="AH624" i="1"/>
  <c r="AI624" i="1"/>
  <c r="AJ624" i="1"/>
  <c r="AN624" i="1"/>
  <c r="AO624" i="1"/>
  <c r="AX624" i="1"/>
  <c r="AY624" i="1"/>
  <c r="AZ624" i="1"/>
  <c r="BA624" i="1"/>
  <c r="BB624" i="1"/>
  <c r="BE624" i="1"/>
  <c r="BF624" i="1"/>
  <c r="BG624" i="1"/>
  <c r="BH624" i="1"/>
  <c r="BI624" i="1"/>
  <c r="BJ624" i="1"/>
  <c r="B625" i="1"/>
  <c r="I625" i="1"/>
  <c r="AB625" i="1"/>
  <c r="AH625" i="1"/>
  <c r="AI625" i="1"/>
  <c r="AJ625" i="1"/>
  <c r="AN625" i="1"/>
  <c r="AO625" i="1"/>
  <c r="AX625" i="1"/>
  <c r="AY625" i="1"/>
  <c r="AZ625" i="1"/>
  <c r="BA625" i="1"/>
  <c r="BB625" i="1"/>
  <c r="BE625" i="1"/>
  <c r="BF625" i="1"/>
  <c r="BG625" i="1"/>
  <c r="BH625" i="1"/>
  <c r="BI625" i="1"/>
  <c r="BJ625" i="1"/>
  <c r="B626" i="1"/>
  <c r="I626" i="1"/>
  <c r="AB626" i="1"/>
  <c r="AH626" i="1"/>
  <c r="AI626" i="1"/>
  <c r="AJ626" i="1"/>
  <c r="AN626" i="1"/>
  <c r="AO626" i="1"/>
  <c r="AX626" i="1"/>
  <c r="AY626" i="1"/>
  <c r="AZ626" i="1"/>
  <c r="BA626" i="1"/>
  <c r="BB626" i="1"/>
  <c r="BE626" i="1"/>
  <c r="BF626" i="1"/>
  <c r="BG626" i="1"/>
  <c r="BH626" i="1"/>
  <c r="BI626" i="1"/>
  <c r="BJ626" i="1"/>
  <c r="B627" i="1"/>
  <c r="I627" i="1"/>
  <c r="AB627" i="1"/>
  <c r="AH627" i="1"/>
  <c r="AI627" i="1"/>
  <c r="AJ627" i="1"/>
  <c r="AN627" i="1"/>
  <c r="AO627" i="1"/>
  <c r="AX627" i="1"/>
  <c r="AY627" i="1"/>
  <c r="AZ627" i="1"/>
  <c r="BA627" i="1"/>
  <c r="BB627" i="1"/>
  <c r="BE627" i="1"/>
  <c r="BF627" i="1"/>
  <c r="BG627" i="1"/>
  <c r="BH627" i="1"/>
  <c r="BI627" i="1"/>
  <c r="BJ627" i="1"/>
  <c r="B628" i="1"/>
  <c r="I628" i="1"/>
  <c r="AB628" i="1"/>
  <c r="AH628" i="1"/>
  <c r="AI628" i="1"/>
  <c r="AJ628" i="1"/>
  <c r="AN628" i="1"/>
  <c r="AO628" i="1"/>
  <c r="AX628" i="1"/>
  <c r="AY628" i="1"/>
  <c r="AZ628" i="1"/>
  <c r="BA628" i="1"/>
  <c r="BB628" i="1"/>
  <c r="BE628" i="1"/>
  <c r="BF628" i="1"/>
  <c r="BG628" i="1"/>
  <c r="BH628" i="1"/>
  <c r="BI628" i="1"/>
  <c r="BJ628" i="1"/>
  <c r="B629" i="1"/>
  <c r="I629" i="1"/>
  <c r="AB629" i="1"/>
  <c r="AH629" i="1"/>
  <c r="AI629" i="1"/>
  <c r="AJ629" i="1"/>
  <c r="AN629" i="1"/>
  <c r="AO629" i="1"/>
  <c r="AX629" i="1"/>
  <c r="AY629" i="1"/>
  <c r="AZ629" i="1"/>
  <c r="BA629" i="1"/>
  <c r="BB629" i="1"/>
  <c r="BE629" i="1"/>
  <c r="BF629" i="1"/>
  <c r="BG629" i="1"/>
  <c r="BH629" i="1"/>
  <c r="BI629" i="1"/>
  <c r="BJ629" i="1"/>
  <c r="B630" i="1"/>
  <c r="I630" i="1"/>
  <c r="AB630" i="1"/>
  <c r="AH630" i="1"/>
  <c r="AI630" i="1"/>
  <c r="AJ630" i="1"/>
  <c r="AN630" i="1"/>
  <c r="AO630" i="1"/>
  <c r="AX630" i="1"/>
  <c r="AY630" i="1"/>
  <c r="AZ630" i="1"/>
  <c r="BA630" i="1"/>
  <c r="BB630" i="1"/>
  <c r="BE630" i="1"/>
  <c r="BF630" i="1"/>
  <c r="BG630" i="1"/>
  <c r="BH630" i="1"/>
  <c r="BI630" i="1"/>
  <c r="BJ630" i="1"/>
  <c r="B631" i="1"/>
  <c r="I631" i="1"/>
  <c r="AB631" i="1"/>
  <c r="AH631" i="1"/>
  <c r="AI631" i="1"/>
  <c r="AJ631" i="1"/>
  <c r="AN631" i="1"/>
  <c r="AO631" i="1"/>
  <c r="AX631" i="1"/>
  <c r="AY631" i="1"/>
  <c r="AZ631" i="1"/>
  <c r="BA631" i="1"/>
  <c r="BB631" i="1"/>
  <c r="BE631" i="1"/>
  <c r="BF631" i="1"/>
  <c r="BG631" i="1"/>
  <c r="BH631" i="1"/>
  <c r="BI631" i="1"/>
  <c r="BJ631" i="1"/>
  <c r="B632" i="1"/>
  <c r="I632" i="1"/>
  <c r="AB632" i="1"/>
  <c r="AH632" i="1"/>
  <c r="AI632" i="1"/>
  <c r="AJ632" i="1"/>
  <c r="AN632" i="1"/>
  <c r="AO632" i="1"/>
  <c r="AX632" i="1"/>
  <c r="AY632" i="1"/>
  <c r="AZ632" i="1"/>
  <c r="BA632" i="1"/>
  <c r="BB632" i="1"/>
  <c r="BE632" i="1"/>
  <c r="BF632" i="1"/>
  <c r="BG632" i="1"/>
  <c r="BH632" i="1"/>
  <c r="BI632" i="1"/>
  <c r="BJ632" i="1"/>
  <c r="B633" i="1"/>
  <c r="I633" i="1"/>
  <c r="AB633" i="1"/>
  <c r="AH633" i="1"/>
  <c r="AI633" i="1"/>
  <c r="AJ633" i="1"/>
  <c r="AN633" i="1"/>
  <c r="AO633" i="1"/>
  <c r="AX633" i="1"/>
  <c r="AY633" i="1"/>
  <c r="AZ633" i="1"/>
  <c r="BA633" i="1"/>
  <c r="BB633" i="1"/>
  <c r="BE633" i="1"/>
  <c r="BF633" i="1"/>
  <c r="BG633" i="1"/>
  <c r="BH633" i="1"/>
  <c r="BI633" i="1"/>
  <c r="BJ633" i="1"/>
  <c r="B634" i="1"/>
  <c r="I634" i="1"/>
  <c r="AB634" i="1"/>
  <c r="AH634" i="1"/>
  <c r="AI634" i="1"/>
  <c r="AJ634" i="1"/>
  <c r="AN634" i="1"/>
  <c r="AO634" i="1"/>
  <c r="AX634" i="1"/>
  <c r="AY634" i="1"/>
  <c r="AZ634" i="1"/>
  <c r="BA634" i="1"/>
  <c r="BB634" i="1"/>
  <c r="BE634" i="1"/>
  <c r="BF634" i="1"/>
  <c r="BG634" i="1"/>
  <c r="BH634" i="1"/>
  <c r="BI634" i="1"/>
  <c r="BJ634" i="1"/>
  <c r="B635" i="1"/>
  <c r="I635" i="1"/>
  <c r="AB635" i="1"/>
  <c r="AH635" i="1"/>
  <c r="AI635" i="1"/>
  <c r="AJ635" i="1"/>
  <c r="AN635" i="1"/>
  <c r="AO635" i="1"/>
  <c r="AX635" i="1"/>
  <c r="AY635" i="1"/>
  <c r="AZ635" i="1"/>
  <c r="BA635" i="1"/>
  <c r="BB635" i="1"/>
  <c r="BE635" i="1"/>
  <c r="BF635" i="1"/>
  <c r="BG635" i="1"/>
  <c r="BH635" i="1"/>
  <c r="BI635" i="1"/>
  <c r="BJ635" i="1"/>
  <c r="B636" i="1"/>
  <c r="I636" i="1"/>
  <c r="AB636" i="1"/>
  <c r="AH636" i="1"/>
  <c r="AI636" i="1"/>
  <c r="AJ636" i="1"/>
  <c r="AN636" i="1"/>
  <c r="AO636" i="1"/>
  <c r="AX636" i="1"/>
  <c r="AY636" i="1"/>
  <c r="AZ636" i="1"/>
  <c r="BA636" i="1"/>
  <c r="BB636" i="1"/>
  <c r="BE636" i="1"/>
  <c r="BF636" i="1"/>
  <c r="BG636" i="1"/>
  <c r="BH636" i="1"/>
  <c r="BI636" i="1"/>
  <c r="BJ636" i="1"/>
  <c r="B637" i="1"/>
  <c r="I637" i="1"/>
  <c r="AB637" i="1"/>
  <c r="AH637" i="1"/>
  <c r="AI637" i="1"/>
  <c r="AJ637" i="1"/>
  <c r="AN637" i="1"/>
  <c r="AO637" i="1"/>
  <c r="AX637" i="1"/>
  <c r="AY637" i="1"/>
  <c r="AZ637" i="1"/>
  <c r="BA637" i="1"/>
  <c r="BB637" i="1"/>
  <c r="BE637" i="1"/>
  <c r="BF637" i="1"/>
  <c r="BG637" i="1"/>
  <c r="BH637" i="1"/>
  <c r="BI637" i="1"/>
  <c r="BJ637" i="1"/>
  <c r="B638" i="1"/>
  <c r="I638" i="1"/>
  <c r="AB638" i="1"/>
  <c r="AH638" i="1"/>
  <c r="AI638" i="1"/>
  <c r="AJ638" i="1"/>
  <c r="AN638" i="1"/>
  <c r="AO638" i="1"/>
  <c r="AX638" i="1"/>
  <c r="AY638" i="1"/>
  <c r="AZ638" i="1"/>
  <c r="BA638" i="1"/>
  <c r="BB638" i="1"/>
  <c r="BE638" i="1"/>
  <c r="BF638" i="1"/>
  <c r="BG638" i="1"/>
  <c r="BH638" i="1"/>
  <c r="BI638" i="1"/>
  <c r="BJ638" i="1"/>
  <c r="B639" i="1"/>
  <c r="I639" i="1"/>
  <c r="AB639" i="1"/>
  <c r="AH639" i="1"/>
  <c r="AI639" i="1"/>
  <c r="AJ639" i="1"/>
  <c r="AN639" i="1"/>
  <c r="AO639" i="1"/>
  <c r="AX639" i="1"/>
  <c r="AY639" i="1"/>
  <c r="AZ639" i="1"/>
  <c r="BA639" i="1"/>
  <c r="BB639" i="1"/>
  <c r="BE639" i="1"/>
  <c r="BF639" i="1"/>
  <c r="BG639" i="1"/>
  <c r="BH639" i="1"/>
  <c r="BI639" i="1"/>
  <c r="BJ639" i="1"/>
  <c r="B640" i="1"/>
  <c r="I640" i="1"/>
  <c r="AB640" i="1"/>
  <c r="AH640" i="1"/>
  <c r="AI640" i="1"/>
  <c r="AJ640" i="1"/>
  <c r="AN640" i="1"/>
  <c r="AO640" i="1"/>
  <c r="AX640" i="1"/>
  <c r="AY640" i="1"/>
  <c r="AZ640" i="1"/>
  <c r="BA640" i="1"/>
  <c r="BB640" i="1"/>
  <c r="BE640" i="1"/>
  <c r="BF640" i="1"/>
  <c r="BG640" i="1"/>
  <c r="BH640" i="1"/>
  <c r="BI640" i="1"/>
  <c r="BJ640" i="1"/>
  <c r="B641" i="1"/>
  <c r="I641" i="1"/>
  <c r="AB641" i="1"/>
  <c r="AH641" i="1"/>
  <c r="AI641" i="1"/>
  <c r="AJ641" i="1"/>
  <c r="AN641" i="1"/>
  <c r="AO641" i="1"/>
  <c r="AX641" i="1"/>
  <c r="AY641" i="1"/>
  <c r="AZ641" i="1"/>
  <c r="BA641" i="1"/>
  <c r="BB641" i="1"/>
  <c r="BE641" i="1"/>
  <c r="BF641" i="1"/>
  <c r="BG641" i="1"/>
  <c r="BH641" i="1"/>
  <c r="BI641" i="1"/>
  <c r="BJ641" i="1"/>
  <c r="B642" i="1"/>
  <c r="I642" i="1"/>
  <c r="AB642" i="1"/>
  <c r="AH642" i="1"/>
  <c r="AI642" i="1"/>
  <c r="AJ642" i="1"/>
  <c r="AN642" i="1"/>
  <c r="AO642" i="1"/>
  <c r="AX642" i="1"/>
  <c r="AY642" i="1"/>
  <c r="AZ642" i="1"/>
  <c r="BA642" i="1"/>
  <c r="BB642" i="1"/>
  <c r="BE642" i="1"/>
  <c r="BF642" i="1"/>
  <c r="BG642" i="1"/>
  <c r="BH642" i="1"/>
  <c r="BI642" i="1"/>
  <c r="BJ642" i="1"/>
  <c r="B643" i="1"/>
  <c r="I643" i="1"/>
  <c r="AB643" i="1"/>
  <c r="AH643" i="1"/>
  <c r="AI643" i="1"/>
  <c r="AJ643" i="1"/>
  <c r="AN643" i="1"/>
  <c r="AO643" i="1"/>
  <c r="AX643" i="1"/>
  <c r="AY643" i="1"/>
  <c r="AZ643" i="1"/>
  <c r="BA643" i="1"/>
  <c r="BB643" i="1"/>
  <c r="BE643" i="1"/>
  <c r="BF643" i="1"/>
  <c r="BG643" i="1"/>
  <c r="BH643" i="1"/>
  <c r="BI643" i="1"/>
  <c r="BJ643" i="1"/>
  <c r="B644" i="1"/>
  <c r="I644" i="1"/>
  <c r="AB644" i="1"/>
  <c r="AH644" i="1"/>
  <c r="AI644" i="1"/>
  <c r="AJ644" i="1"/>
  <c r="AN644" i="1"/>
  <c r="AO644" i="1"/>
  <c r="AX644" i="1"/>
  <c r="AY644" i="1"/>
  <c r="AZ644" i="1"/>
  <c r="BA644" i="1"/>
  <c r="BB644" i="1"/>
  <c r="BE644" i="1"/>
  <c r="BF644" i="1"/>
  <c r="BG644" i="1"/>
  <c r="BH644" i="1"/>
  <c r="BI644" i="1"/>
  <c r="BJ644" i="1"/>
  <c r="B645" i="1"/>
  <c r="I645" i="1"/>
  <c r="AB645" i="1"/>
  <c r="AH645" i="1"/>
  <c r="AI645" i="1"/>
  <c r="AJ645" i="1"/>
  <c r="AN645" i="1"/>
  <c r="AO645" i="1"/>
  <c r="AX645" i="1"/>
  <c r="AY645" i="1"/>
  <c r="AZ645" i="1"/>
  <c r="BA645" i="1"/>
  <c r="BB645" i="1"/>
  <c r="BE645" i="1"/>
  <c r="BF645" i="1"/>
  <c r="BG645" i="1"/>
  <c r="BH645" i="1"/>
  <c r="BI645" i="1"/>
  <c r="BJ645" i="1"/>
  <c r="B646" i="1"/>
  <c r="I646" i="1"/>
  <c r="AB646" i="1"/>
  <c r="AH646" i="1"/>
  <c r="AI646" i="1"/>
  <c r="AJ646" i="1"/>
  <c r="AN646" i="1"/>
  <c r="AO646" i="1"/>
  <c r="AX646" i="1"/>
  <c r="AY646" i="1"/>
  <c r="AZ646" i="1"/>
  <c r="BA646" i="1"/>
  <c r="BB646" i="1"/>
  <c r="BE646" i="1"/>
  <c r="BF646" i="1"/>
  <c r="BG646" i="1"/>
  <c r="BH646" i="1"/>
  <c r="BI646" i="1"/>
  <c r="BJ646" i="1"/>
  <c r="B647" i="1"/>
  <c r="I647" i="1"/>
  <c r="AB647" i="1"/>
  <c r="AH647" i="1"/>
  <c r="AI647" i="1"/>
  <c r="AJ647" i="1"/>
  <c r="AN647" i="1"/>
  <c r="AO647" i="1"/>
  <c r="AX647" i="1"/>
  <c r="AY647" i="1"/>
  <c r="AZ647" i="1"/>
  <c r="BA647" i="1"/>
  <c r="BB647" i="1"/>
  <c r="BE647" i="1"/>
  <c r="BF647" i="1"/>
  <c r="BG647" i="1"/>
  <c r="BH647" i="1"/>
  <c r="BI647" i="1"/>
  <c r="BJ647" i="1"/>
  <c r="B648" i="1"/>
  <c r="I648" i="1"/>
  <c r="AB648" i="1"/>
  <c r="AH648" i="1"/>
  <c r="AI648" i="1"/>
  <c r="AJ648" i="1"/>
  <c r="AN648" i="1"/>
  <c r="AO648" i="1"/>
  <c r="AX648" i="1"/>
  <c r="AY648" i="1"/>
  <c r="AZ648" i="1"/>
  <c r="BA648" i="1"/>
  <c r="BB648" i="1"/>
  <c r="BE648" i="1"/>
  <c r="BF648" i="1"/>
  <c r="BG648" i="1"/>
  <c r="BH648" i="1"/>
  <c r="BI648" i="1"/>
  <c r="BJ648" i="1"/>
  <c r="B649" i="1"/>
  <c r="I649" i="1"/>
  <c r="AB649" i="1"/>
  <c r="AH649" i="1"/>
  <c r="AI649" i="1"/>
  <c r="AJ649" i="1"/>
  <c r="AN649" i="1"/>
  <c r="AO649" i="1"/>
  <c r="AX649" i="1"/>
  <c r="AY649" i="1"/>
  <c r="AZ649" i="1"/>
  <c r="BA649" i="1"/>
  <c r="BB649" i="1"/>
  <c r="BE649" i="1"/>
  <c r="BF649" i="1"/>
  <c r="BG649" i="1"/>
  <c r="BH649" i="1"/>
  <c r="BI649" i="1"/>
  <c r="BJ649" i="1"/>
  <c r="B650" i="1"/>
  <c r="I650" i="1"/>
  <c r="AB650" i="1"/>
  <c r="AH650" i="1"/>
  <c r="AI650" i="1"/>
  <c r="AJ650" i="1"/>
  <c r="AN650" i="1"/>
  <c r="AO650" i="1"/>
  <c r="AX650" i="1"/>
  <c r="AY650" i="1"/>
  <c r="AZ650" i="1"/>
  <c r="BA650" i="1"/>
  <c r="BB650" i="1"/>
  <c r="BE650" i="1"/>
  <c r="BF650" i="1"/>
  <c r="BG650" i="1"/>
  <c r="BH650" i="1"/>
  <c r="BI650" i="1"/>
  <c r="BJ650" i="1"/>
  <c r="B651" i="1"/>
  <c r="I651" i="1"/>
  <c r="AB651" i="1"/>
  <c r="AH651" i="1"/>
  <c r="AI651" i="1"/>
  <c r="AJ651" i="1"/>
  <c r="AN651" i="1"/>
  <c r="AO651" i="1"/>
  <c r="AX651" i="1"/>
  <c r="AY651" i="1"/>
  <c r="AZ651" i="1"/>
  <c r="BA651" i="1"/>
  <c r="BB651" i="1"/>
  <c r="BE651" i="1"/>
  <c r="BF651" i="1"/>
  <c r="BG651" i="1"/>
  <c r="BH651" i="1"/>
  <c r="BI651" i="1"/>
  <c r="BJ651" i="1"/>
  <c r="B652" i="1"/>
  <c r="I652" i="1"/>
  <c r="AB652" i="1"/>
  <c r="AH652" i="1"/>
  <c r="AI652" i="1"/>
  <c r="AJ652" i="1"/>
  <c r="AN652" i="1"/>
  <c r="AO652" i="1"/>
  <c r="AX652" i="1"/>
  <c r="AY652" i="1"/>
  <c r="AZ652" i="1"/>
  <c r="BA652" i="1"/>
  <c r="BB652" i="1"/>
  <c r="BE652" i="1"/>
  <c r="BF652" i="1"/>
  <c r="BG652" i="1"/>
  <c r="BH652" i="1"/>
  <c r="BI652" i="1"/>
  <c r="BJ652" i="1"/>
  <c r="B653" i="1"/>
  <c r="I653" i="1"/>
  <c r="AB653" i="1"/>
  <c r="AH653" i="1"/>
  <c r="AI653" i="1"/>
  <c r="AJ653" i="1"/>
  <c r="AN653" i="1"/>
  <c r="AO653" i="1"/>
  <c r="AX653" i="1"/>
  <c r="AY653" i="1"/>
  <c r="AZ653" i="1"/>
  <c r="BA653" i="1"/>
  <c r="BB653" i="1"/>
  <c r="BE653" i="1"/>
  <c r="BF653" i="1"/>
  <c r="BG653" i="1"/>
  <c r="BH653" i="1"/>
  <c r="BI653" i="1"/>
  <c r="BJ653" i="1"/>
  <c r="B654" i="1"/>
  <c r="I654" i="1"/>
  <c r="AB654" i="1"/>
  <c r="AH654" i="1"/>
  <c r="AI654" i="1"/>
  <c r="AJ654" i="1"/>
  <c r="AN654" i="1"/>
  <c r="AO654" i="1"/>
  <c r="AX654" i="1"/>
  <c r="AY654" i="1"/>
  <c r="AZ654" i="1"/>
  <c r="BA654" i="1"/>
  <c r="BB654" i="1"/>
  <c r="BE654" i="1"/>
  <c r="BF654" i="1"/>
  <c r="BG654" i="1"/>
  <c r="BH654" i="1"/>
  <c r="BI654" i="1"/>
  <c r="BJ654" i="1"/>
  <c r="B655" i="1"/>
  <c r="I655" i="1"/>
  <c r="AB655" i="1"/>
  <c r="AH655" i="1"/>
  <c r="AI655" i="1"/>
  <c r="AJ655" i="1"/>
  <c r="AN655" i="1"/>
  <c r="AO655" i="1"/>
  <c r="AX655" i="1"/>
  <c r="AY655" i="1"/>
  <c r="AZ655" i="1"/>
  <c r="BA655" i="1"/>
  <c r="BB655" i="1"/>
  <c r="BE655" i="1"/>
  <c r="BF655" i="1"/>
  <c r="BG655" i="1"/>
  <c r="BH655" i="1"/>
  <c r="BI655" i="1"/>
  <c r="BJ655" i="1"/>
  <c r="B656" i="1"/>
  <c r="I656" i="1"/>
  <c r="AB656" i="1"/>
  <c r="AH656" i="1"/>
  <c r="AI656" i="1"/>
  <c r="AJ656" i="1"/>
  <c r="AN656" i="1"/>
  <c r="AO656" i="1"/>
  <c r="AX656" i="1"/>
  <c r="AY656" i="1"/>
  <c r="AZ656" i="1"/>
  <c r="BA656" i="1"/>
  <c r="BB656" i="1"/>
  <c r="BE656" i="1"/>
  <c r="BF656" i="1"/>
  <c r="BG656" i="1"/>
  <c r="BH656" i="1"/>
  <c r="BI656" i="1"/>
  <c r="BJ656" i="1"/>
  <c r="B657" i="1"/>
  <c r="I657" i="1"/>
  <c r="AB657" i="1"/>
  <c r="AH657" i="1"/>
  <c r="AI657" i="1"/>
  <c r="AJ657" i="1"/>
  <c r="AN657" i="1"/>
  <c r="AO657" i="1"/>
  <c r="AX657" i="1"/>
  <c r="AY657" i="1"/>
  <c r="AZ657" i="1"/>
  <c r="BA657" i="1"/>
  <c r="BB657" i="1"/>
  <c r="BE657" i="1"/>
  <c r="BF657" i="1"/>
  <c r="BG657" i="1"/>
  <c r="BH657" i="1"/>
  <c r="BI657" i="1"/>
  <c r="BJ657" i="1"/>
  <c r="B658" i="1"/>
  <c r="I658" i="1"/>
  <c r="AB658" i="1"/>
  <c r="AH658" i="1"/>
  <c r="AI658" i="1"/>
  <c r="AJ658" i="1"/>
  <c r="AN658" i="1"/>
  <c r="AO658" i="1"/>
  <c r="AX658" i="1"/>
  <c r="AY658" i="1"/>
  <c r="AZ658" i="1"/>
  <c r="BA658" i="1"/>
  <c r="BB658" i="1"/>
  <c r="BE658" i="1"/>
  <c r="BF658" i="1"/>
  <c r="BG658" i="1"/>
  <c r="BH658" i="1"/>
  <c r="BI658" i="1"/>
  <c r="BJ658" i="1"/>
  <c r="B659" i="1"/>
  <c r="I659" i="1"/>
  <c r="AB659" i="1"/>
  <c r="AH659" i="1"/>
  <c r="AI659" i="1"/>
  <c r="AJ659" i="1"/>
  <c r="AN659" i="1"/>
  <c r="AO659" i="1"/>
  <c r="AX659" i="1"/>
  <c r="AY659" i="1"/>
  <c r="AZ659" i="1"/>
  <c r="BA659" i="1"/>
  <c r="BB659" i="1"/>
  <c r="BE659" i="1"/>
  <c r="BF659" i="1"/>
  <c r="BG659" i="1"/>
  <c r="BH659" i="1"/>
  <c r="BI659" i="1"/>
  <c r="BJ659" i="1"/>
  <c r="B660" i="1"/>
  <c r="I660" i="1"/>
  <c r="AB660" i="1"/>
  <c r="AH660" i="1"/>
  <c r="AI660" i="1"/>
  <c r="AJ660" i="1"/>
  <c r="AN660" i="1"/>
  <c r="AO660" i="1"/>
  <c r="AX660" i="1"/>
  <c r="AY660" i="1"/>
  <c r="AZ660" i="1"/>
  <c r="BA660" i="1"/>
  <c r="BB660" i="1"/>
  <c r="BE660" i="1"/>
  <c r="BF660" i="1"/>
  <c r="BG660" i="1"/>
  <c r="BH660" i="1"/>
  <c r="BI660" i="1"/>
  <c r="BJ660" i="1"/>
  <c r="B661" i="1"/>
  <c r="I661" i="1"/>
  <c r="AB661" i="1"/>
  <c r="AH661" i="1"/>
  <c r="AI661" i="1"/>
  <c r="AJ661" i="1"/>
  <c r="AN661" i="1"/>
  <c r="AO661" i="1"/>
  <c r="AX661" i="1"/>
  <c r="AY661" i="1"/>
  <c r="AZ661" i="1"/>
  <c r="BA661" i="1"/>
  <c r="BB661" i="1"/>
  <c r="BE661" i="1"/>
  <c r="BF661" i="1"/>
  <c r="BG661" i="1"/>
  <c r="BH661" i="1"/>
  <c r="BI661" i="1"/>
  <c r="BJ661" i="1"/>
  <c r="B662" i="1"/>
  <c r="I662" i="1"/>
  <c r="AB662" i="1"/>
  <c r="AH662" i="1"/>
  <c r="AI662" i="1"/>
  <c r="AJ662" i="1"/>
  <c r="AN662" i="1"/>
  <c r="AO662" i="1"/>
  <c r="AX662" i="1"/>
  <c r="AY662" i="1"/>
  <c r="AZ662" i="1"/>
  <c r="BA662" i="1"/>
  <c r="BB662" i="1"/>
  <c r="BE662" i="1"/>
  <c r="BF662" i="1"/>
  <c r="BG662" i="1"/>
  <c r="BH662" i="1"/>
  <c r="BI662" i="1"/>
  <c r="BJ662" i="1"/>
  <c r="B663" i="1"/>
  <c r="I663" i="1"/>
  <c r="AB663" i="1"/>
  <c r="AH663" i="1"/>
  <c r="AI663" i="1"/>
  <c r="AJ663" i="1"/>
  <c r="AN663" i="1"/>
  <c r="AO663" i="1"/>
  <c r="AX663" i="1"/>
  <c r="AY663" i="1"/>
  <c r="AZ663" i="1"/>
  <c r="BA663" i="1"/>
  <c r="BB663" i="1"/>
  <c r="BE663" i="1"/>
  <c r="BF663" i="1"/>
  <c r="BG663" i="1"/>
  <c r="BH663" i="1"/>
  <c r="BI663" i="1"/>
  <c r="BJ663" i="1"/>
  <c r="B664" i="1"/>
  <c r="I664" i="1"/>
  <c r="AB664" i="1"/>
  <c r="AH664" i="1"/>
  <c r="AI664" i="1"/>
  <c r="AJ664" i="1"/>
  <c r="AN664" i="1"/>
  <c r="AO664" i="1"/>
  <c r="AX664" i="1"/>
  <c r="AY664" i="1"/>
  <c r="AZ664" i="1"/>
  <c r="BA664" i="1"/>
  <c r="BB664" i="1"/>
  <c r="BE664" i="1"/>
  <c r="BF664" i="1"/>
  <c r="BG664" i="1"/>
  <c r="BH664" i="1"/>
  <c r="BI664" i="1"/>
  <c r="BJ664" i="1"/>
  <c r="B665" i="1"/>
  <c r="I665" i="1"/>
  <c r="AB665" i="1"/>
  <c r="AH665" i="1"/>
  <c r="AI665" i="1"/>
  <c r="AJ665" i="1"/>
  <c r="AN665" i="1"/>
  <c r="AO665" i="1"/>
  <c r="AX665" i="1"/>
  <c r="AY665" i="1"/>
  <c r="AZ665" i="1"/>
  <c r="BA665" i="1"/>
  <c r="BB665" i="1"/>
  <c r="BE665" i="1"/>
  <c r="BF665" i="1"/>
  <c r="BG665" i="1"/>
  <c r="BH665" i="1"/>
  <c r="BI665" i="1"/>
  <c r="BJ665" i="1"/>
  <c r="B666" i="1"/>
  <c r="I666" i="1"/>
  <c r="AB666" i="1"/>
  <c r="AH666" i="1"/>
  <c r="AI666" i="1"/>
  <c r="AJ666" i="1"/>
  <c r="AN666" i="1"/>
  <c r="AO666" i="1"/>
  <c r="AX666" i="1"/>
  <c r="AY666" i="1"/>
  <c r="AZ666" i="1"/>
  <c r="BA666" i="1"/>
  <c r="BB666" i="1"/>
  <c r="BE666" i="1"/>
  <c r="BF666" i="1"/>
  <c r="BG666" i="1"/>
  <c r="BH666" i="1"/>
  <c r="BI666" i="1"/>
  <c r="BJ666" i="1"/>
  <c r="B667" i="1"/>
  <c r="I667" i="1"/>
  <c r="AB667" i="1"/>
  <c r="AH667" i="1"/>
  <c r="AI667" i="1"/>
  <c r="AJ667" i="1"/>
  <c r="AN667" i="1"/>
  <c r="AO667" i="1"/>
  <c r="AX667" i="1"/>
  <c r="AY667" i="1"/>
  <c r="AZ667" i="1"/>
  <c r="BA667" i="1"/>
  <c r="BB667" i="1"/>
  <c r="BE667" i="1"/>
  <c r="BF667" i="1"/>
  <c r="BG667" i="1"/>
  <c r="BH667" i="1"/>
  <c r="BI667" i="1"/>
  <c r="BJ667" i="1"/>
  <c r="B668" i="1"/>
  <c r="I668" i="1"/>
  <c r="AB668" i="1"/>
  <c r="AH668" i="1"/>
  <c r="AI668" i="1"/>
  <c r="AJ668" i="1"/>
  <c r="AN668" i="1"/>
  <c r="AO668" i="1"/>
  <c r="AX668" i="1"/>
  <c r="AY668" i="1"/>
  <c r="AZ668" i="1"/>
  <c r="BA668" i="1"/>
  <c r="BB668" i="1"/>
  <c r="BE668" i="1"/>
  <c r="BF668" i="1"/>
  <c r="BG668" i="1"/>
  <c r="BH668" i="1"/>
  <c r="BI668" i="1"/>
  <c r="BJ668" i="1"/>
  <c r="B669" i="1"/>
  <c r="I669" i="1"/>
  <c r="AB669" i="1"/>
  <c r="AH669" i="1"/>
  <c r="AI669" i="1"/>
  <c r="AJ669" i="1"/>
  <c r="AN669" i="1"/>
  <c r="AO669" i="1"/>
  <c r="AX669" i="1"/>
  <c r="AY669" i="1"/>
  <c r="AZ669" i="1"/>
  <c r="BA669" i="1"/>
  <c r="BB669" i="1"/>
  <c r="BE669" i="1"/>
  <c r="BF669" i="1"/>
  <c r="BG669" i="1"/>
  <c r="BH669" i="1"/>
  <c r="BI669" i="1"/>
  <c r="BJ669" i="1"/>
  <c r="B670" i="1"/>
  <c r="I670" i="1"/>
  <c r="AB670" i="1"/>
  <c r="AH670" i="1"/>
  <c r="AI670" i="1"/>
  <c r="AJ670" i="1"/>
  <c r="AN670" i="1"/>
  <c r="AO670" i="1"/>
  <c r="AX670" i="1"/>
  <c r="AY670" i="1"/>
  <c r="AZ670" i="1"/>
  <c r="BA670" i="1"/>
  <c r="BB670" i="1"/>
  <c r="BE670" i="1"/>
  <c r="BF670" i="1"/>
  <c r="BG670" i="1"/>
  <c r="BH670" i="1"/>
  <c r="BI670" i="1"/>
  <c r="BJ670" i="1"/>
  <c r="B671" i="1"/>
  <c r="I671" i="1"/>
  <c r="AB671" i="1"/>
  <c r="AH671" i="1"/>
  <c r="AI671" i="1"/>
  <c r="AJ671" i="1"/>
  <c r="AN671" i="1"/>
  <c r="AO671" i="1"/>
  <c r="AX671" i="1"/>
  <c r="AY671" i="1"/>
  <c r="AZ671" i="1"/>
  <c r="BA671" i="1"/>
  <c r="BB671" i="1"/>
  <c r="BE671" i="1"/>
  <c r="BF671" i="1"/>
  <c r="BG671" i="1"/>
  <c r="BH671" i="1"/>
  <c r="BI671" i="1"/>
  <c r="BJ671" i="1"/>
  <c r="B672" i="1"/>
  <c r="I672" i="1"/>
  <c r="AB672" i="1"/>
  <c r="AH672" i="1"/>
  <c r="AI672" i="1"/>
  <c r="AJ672" i="1"/>
  <c r="AN672" i="1"/>
  <c r="AO672" i="1"/>
  <c r="AX672" i="1"/>
  <c r="AY672" i="1"/>
  <c r="AZ672" i="1"/>
  <c r="BA672" i="1"/>
  <c r="BB672" i="1"/>
  <c r="BE672" i="1"/>
  <c r="BF672" i="1"/>
  <c r="BG672" i="1"/>
  <c r="BH672" i="1"/>
  <c r="BI672" i="1"/>
  <c r="BJ672" i="1"/>
  <c r="B673" i="1"/>
  <c r="I673" i="1"/>
  <c r="AB673" i="1"/>
  <c r="AH673" i="1"/>
  <c r="AI673" i="1"/>
  <c r="AJ673" i="1"/>
  <c r="AN673" i="1"/>
  <c r="AO673" i="1"/>
  <c r="AX673" i="1"/>
  <c r="AY673" i="1"/>
  <c r="AZ673" i="1"/>
  <c r="BA673" i="1"/>
  <c r="BB673" i="1"/>
  <c r="BE673" i="1"/>
  <c r="BF673" i="1"/>
  <c r="BG673" i="1"/>
  <c r="BH673" i="1"/>
  <c r="BI673" i="1"/>
  <c r="BJ673" i="1"/>
  <c r="B674" i="1"/>
  <c r="I674" i="1"/>
  <c r="AB674" i="1"/>
  <c r="AH674" i="1"/>
  <c r="AI674" i="1"/>
  <c r="AJ674" i="1"/>
  <c r="AN674" i="1"/>
  <c r="AO674" i="1"/>
  <c r="AX674" i="1"/>
  <c r="AY674" i="1"/>
  <c r="AZ674" i="1"/>
  <c r="BA674" i="1"/>
  <c r="BB674" i="1"/>
  <c r="BE674" i="1"/>
  <c r="BF674" i="1"/>
  <c r="BG674" i="1"/>
  <c r="BH674" i="1"/>
  <c r="BI674" i="1"/>
  <c r="BJ674" i="1"/>
  <c r="B675" i="1"/>
  <c r="I675" i="1"/>
  <c r="AB675" i="1"/>
  <c r="AH675" i="1"/>
  <c r="AI675" i="1"/>
  <c r="AJ675" i="1"/>
  <c r="AN675" i="1"/>
  <c r="AO675" i="1"/>
  <c r="AX675" i="1"/>
  <c r="AY675" i="1"/>
  <c r="AZ675" i="1"/>
  <c r="BA675" i="1"/>
  <c r="BB675" i="1"/>
  <c r="BE675" i="1"/>
  <c r="BF675" i="1"/>
  <c r="BG675" i="1"/>
  <c r="BH675" i="1"/>
  <c r="BI675" i="1"/>
  <c r="BJ675" i="1"/>
  <c r="B676" i="1"/>
  <c r="I676" i="1"/>
  <c r="AB676" i="1"/>
  <c r="AH676" i="1"/>
  <c r="AI676" i="1"/>
  <c r="AJ676" i="1"/>
  <c r="AN676" i="1"/>
  <c r="AO676" i="1"/>
  <c r="AX676" i="1"/>
  <c r="AY676" i="1"/>
  <c r="AZ676" i="1"/>
  <c r="BA676" i="1"/>
  <c r="BB676" i="1"/>
  <c r="BE676" i="1"/>
  <c r="BF676" i="1"/>
  <c r="BG676" i="1"/>
  <c r="BH676" i="1"/>
  <c r="BI676" i="1"/>
  <c r="BJ676" i="1"/>
  <c r="B677" i="1"/>
  <c r="I677" i="1"/>
  <c r="AB677" i="1"/>
  <c r="AH677" i="1"/>
  <c r="AI677" i="1"/>
  <c r="AJ677" i="1"/>
  <c r="AN677" i="1"/>
  <c r="AO677" i="1"/>
  <c r="AX677" i="1"/>
  <c r="AY677" i="1"/>
  <c r="AZ677" i="1"/>
  <c r="BA677" i="1"/>
  <c r="BB677" i="1"/>
  <c r="BE677" i="1"/>
  <c r="BF677" i="1"/>
  <c r="BG677" i="1"/>
  <c r="BH677" i="1"/>
  <c r="BI677" i="1"/>
  <c r="BJ677" i="1"/>
  <c r="B678" i="1"/>
  <c r="I678" i="1"/>
  <c r="AB678" i="1"/>
  <c r="AH678" i="1"/>
  <c r="AI678" i="1"/>
  <c r="AJ678" i="1"/>
  <c r="AN678" i="1"/>
  <c r="AO678" i="1"/>
  <c r="AX678" i="1"/>
  <c r="AY678" i="1"/>
  <c r="AZ678" i="1"/>
  <c r="BA678" i="1"/>
  <c r="BB678" i="1"/>
  <c r="BE678" i="1"/>
  <c r="BF678" i="1"/>
  <c r="BG678" i="1"/>
  <c r="BH678" i="1"/>
  <c r="BI678" i="1"/>
  <c r="BJ678" i="1"/>
  <c r="B679" i="1"/>
  <c r="I679" i="1"/>
  <c r="AB679" i="1"/>
  <c r="AH679" i="1"/>
  <c r="AI679" i="1"/>
  <c r="AJ679" i="1"/>
  <c r="AN679" i="1"/>
  <c r="AO679" i="1"/>
  <c r="AX679" i="1"/>
  <c r="AY679" i="1"/>
  <c r="AZ679" i="1"/>
  <c r="BA679" i="1"/>
  <c r="BB679" i="1"/>
  <c r="BE679" i="1"/>
  <c r="BF679" i="1"/>
  <c r="BG679" i="1"/>
  <c r="BH679" i="1"/>
  <c r="BI679" i="1"/>
  <c r="BJ679" i="1"/>
  <c r="B680" i="1"/>
  <c r="I680" i="1"/>
  <c r="AB680" i="1"/>
  <c r="AH680" i="1"/>
  <c r="AI680" i="1"/>
  <c r="AJ680" i="1"/>
  <c r="AN680" i="1"/>
  <c r="AO680" i="1"/>
  <c r="AX680" i="1"/>
  <c r="AY680" i="1"/>
  <c r="AZ680" i="1"/>
  <c r="BA680" i="1"/>
  <c r="BB680" i="1"/>
  <c r="BE680" i="1"/>
  <c r="BF680" i="1"/>
  <c r="BG680" i="1"/>
  <c r="BH680" i="1"/>
  <c r="BI680" i="1"/>
  <c r="BJ680" i="1"/>
  <c r="B681" i="1"/>
  <c r="I681" i="1"/>
  <c r="AB681" i="1"/>
  <c r="AH681" i="1"/>
  <c r="AI681" i="1"/>
  <c r="AJ681" i="1"/>
  <c r="AN681" i="1"/>
  <c r="AO681" i="1"/>
  <c r="AX681" i="1"/>
  <c r="AY681" i="1"/>
  <c r="AZ681" i="1"/>
  <c r="BA681" i="1"/>
  <c r="BB681" i="1"/>
  <c r="BE681" i="1"/>
  <c r="BF681" i="1"/>
  <c r="BG681" i="1"/>
  <c r="BH681" i="1"/>
  <c r="BI681" i="1"/>
  <c r="BJ681" i="1"/>
  <c r="B682" i="1"/>
  <c r="I682" i="1"/>
  <c r="AB682" i="1"/>
  <c r="AH682" i="1"/>
  <c r="AI682" i="1"/>
  <c r="AJ682" i="1"/>
  <c r="AN682" i="1"/>
  <c r="AO682" i="1"/>
  <c r="AX682" i="1"/>
  <c r="AY682" i="1"/>
  <c r="AZ682" i="1"/>
  <c r="BA682" i="1"/>
  <c r="BB682" i="1"/>
  <c r="BE682" i="1"/>
  <c r="BF682" i="1"/>
  <c r="BG682" i="1"/>
  <c r="BH682" i="1"/>
  <c r="BI682" i="1"/>
  <c r="BJ682" i="1"/>
  <c r="B683" i="1"/>
  <c r="I683" i="1"/>
  <c r="AB683" i="1"/>
  <c r="AH683" i="1"/>
  <c r="AI683" i="1"/>
  <c r="AJ683" i="1"/>
  <c r="AN683" i="1"/>
  <c r="AO683" i="1"/>
  <c r="AX683" i="1"/>
  <c r="AY683" i="1"/>
  <c r="AZ683" i="1"/>
  <c r="BA683" i="1"/>
  <c r="BB683" i="1"/>
  <c r="BE683" i="1"/>
  <c r="BF683" i="1"/>
  <c r="BG683" i="1"/>
  <c r="BH683" i="1"/>
  <c r="BI683" i="1"/>
  <c r="BJ683" i="1"/>
  <c r="B684" i="1"/>
  <c r="I684" i="1"/>
  <c r="AB684" i="1"/>
  <c r="AH684" i="1"/>
  <c r="AI684" i="1"/>
  <c r="AJ684" i="1"/>
  <c r="AN684" i="1"/>
  <c r="AO684" i="1"/>
  <c r="AX684" i="1"/>
  <c r="AY684" i="1"/>
  <c r="AZ684" i="1"/>
  <c r="BA684" i="1"/>
  <c r="BB684" i="1"/>
  <c r="BE684" i="1"/>
  <c r="BF684" i="1"/>
  <c r="BG684" i="1"/>
  <c r="BH684" i="1"/>
  <c r="BI684" i="1"/>
  <c r="BJ684" i="1"/>
  <c r="B685" i="1"/>
  <c r="I685" i="1"/>
  <c r="AB685" i="1"/>
  <c r="AH685" i="1"/>
  <c r="AI685" i="1"/>
  <c r="AJ685" i="1"/>
  <c r="AN685" i="1"/>
  <c r="AO685" i="1"/>
  <c r="AX685" i="1"/>
  <c r="AY685" i="1"/>
  <c r="AZ685" i="1"/>
  <c r="BA685" i="1"/>
  <c r="BB685" i="1"/>
  <c r="BE685" i="1"/>
  <c r="BF685" i="1"/>
  <c r="BG685" i="1"/>
  <c r="BH685" i="1"/>
  <c r="BI685" i="1"/>
  <c r="BJ685" i="1"/>
  <c r="B686" i="1"/>
  <c r="I686" i="1"/>
  <c r="AB686" i="1"/>
  <c r="AH686" i="1"/>
  <c r="AI686" i="1"/>
  <c r="AJ686" i="1"/>
  <c r="AN686" i="1"/>
  <c r="AO686" i="1"/>
  <c r="AX686" i="1"/>
  <c r="AY686" i="1"/>
  <c r="AZ686" i="1"/>
  <c r="BA686" i="1"/>
  <c r="BB686" i="1"/>
  <c r="BE686" i="1"/>
  <c r="BF686" i="1"/>
  <c r="BG686" i="1"/>
  <c r="BH686" i="1"/>
  <c r="BI686" i="1"/>
  <c r="BJ686" i="1"/>
  <c r="B687" i="1"/>
  <c r="I687" i="1"/>
  <c r="AB687" i="1"/>
  <c r="AH687" i="1"/>
  <c r="AI687" i="1"/>
  <c r="AJ687" i="1"/>
  <c r="AN687" i="1"/>
  <c r="AO687" i="1"/>
  <c r="AX687" i="1"/>
  <c r="AY687" i="1"/>
  <c r="AZ687" i="1"/>
  <c r="BA687" i="1"/>
  <c r="BB687" i="1"/>
  <c r="BE687" i="1"/>
  <c r="BF687" i="1"/>
  <c r="BG687" i="1"/>
  <c r="BH687" i="1"/>
  <c r="BI687" i="1"/>
  <c r="BJ687" i="1"/>
  <c r="B688" i="1"/>
  <c r="I688" i="1"/>
  <c r="AB688" i="1"/>
  <c r="AH688" i="1"/>
  <c r="AI688" i="1"/>
  <c r="AJ688" i="1"/>
  <c r="AN688" i="1"/>
  <c r="AO688" i="1"/>
  <c r="AX688" i="1"/>
  <c r="AY688" i="1"/>
  <c r="AZ688" i="1"/>
  <c r="BA688" i="1"/>
  <c r="BB688" i="1"/>
  <c r="BE688" i="1"/>
  <c r="BF688" i="1"/>
  <c r="BG688" i="1"/>
  <c r="BH688" i="1"/>
  <c r="BI688" i="1"/>
  <c r="BJ688" i="1"/>
  <c r="B689" i="1"/>
  <c r="I689" i="1"/>
  <c r="AB689" i="1"/>
  <c r="AH689" i="1"/>
  <c r="AI689" i="1"/>
  <c r="AJ689" i="1"/>
  <c r="AN689" i="1"/>
  <c r="AO689" i="1"/>
  <c r="AX689" i="1"/>
  <c r="AY689" i="1"/>
  <c r="AZ689" i="1"/>
  <c r="BA689" i="1"/>
  <c r="BB689" i="1"/>
  <c r="BE689" i="1"/>
  <c r="BF689" i="1"/>
  <c r="BG689" i="1"/>
  <c r="BH689" i="1"/>
  <c r="BI689" i="1"/>
  <c r="BJ689" i="1"/>
  <c r="B690" i="1"/>
  <c r="I690" i="1"/>
  <c r="AB690" i="1"/>
  <c r="AH690" i="1"/>
  <c r="AI690" i="1"/>
  <c r="AJ690" i="1"/>
  <c r="AN690" i="1"/>
  <c r="AO690" i="1"/>
  <c r="AX690" i="1"/>
  <c r="AY690" i="1"/>
  <c r="AZ690" i="1"/>
  <c r="BA690" i="1"/>
  <c r="BB690" i="1"/>
  <c r="BE690" i="1"/>
  <c r="BF690" i="1"/>
  <c r="BG690" i="1"/>
  <c r="BH690" i="1"/>
  <c r="BI690" i="1"/>
  <c r="BJ690" i="1"/>
  <c r="B691" i="1"/>
  <c r="I691" i="1"/>
  <c r="AB691" i="1"/>
  <c r="AH691" i="1"/>
  <c r="AI691" i="1"/>
  <c r="AJ691" i="1"/>
  <c r="AN691" i="1"/>
  <c r="AO691" i="1"/>
  <c r="AX691" i="1"/>
  <c r="AY691" i="1"/>
  <c r="AZ691" i="1"/>
  <c r="BA691" i="1"/>
  <c r="BB691" i="1"/>
  <c r="BE691" i="1"/>
  <c r="BF691" i="1"/>
  <c r="BG691" i="1"/>
  <c r="BH691" i="1"/>
  <c r="BI691" i="1"/>
  <c r="BJ691" i="1"/>
  <c r="B692" i="1"/>
  <c r="I692" i="1"/>
  <c r="AB692" i="1"/>
  <c r="AH692" i="1"/>
  <c r="AI692" i="1"/>
  <c r="AJ692" i="1"/>
  <c r="AN692" i="1"/>
  <c r="AO692" i="1"/>
  <c r="AX692" i="1"/>
  <c r="AY692" i="1"/>
  <c r="AZ692" i="1"/>
  <c r="BA692" i="1"/>
  <c r="BB692" i="1"/>
  <c r="BE692" i="1"/>
  <c r="BF692" i="1"/>
  <c r="BG692" i="1"/>
  <c r="BH692" i="1"/>
  <c r="BI692" i="1"/>
  <c r="BJ692" i="1"/>
  <c r="B693" i="1"/>
  <c r="I693" i="1"/>
  <c r="AB693" i="1"/>
  <c r="AH693" i="1"/>
  <c r="AI693" i="1"/>
  <c r="AJ693" i="1"/>
  <c r="AN693" i="1"/>
  <c r="AO693" i="1"/>
  <c r="AX693" i="1"/>
  <c r="AY693" i="1"/>
  <c r="AZ693" i="1"/>
  <c r="BA693" i="1"/>
  <c r="BB693" i="1"/>
  <c r="BE693" i="1"/>
  <c r="BF693" i="1"/>
  <c r="BG693" i="1"/>
  <c r="BH693" i="1"/>
  <c r="BI693" i="1"/>
  <c r="BJ693" i="1"/>
  <c r="B694" i="1"/>
  <c r="I694" i="1"/>
  <c r="AB694" i="1"/>
  <c r="AH694" i="1"/>
  <c r="AI694" i="1"/>
  <c r="AJ694" i="1"/>
  <c r="AN694" i="1"/>
  <c r="AO694" i="1"/>
  <c r="AX694" i="1"/>
  <c r="AY694" i="1"/>
  <c r="AZ694" i="1"/>
  <c r="BA694" i="1"/>
  <c r="BB694" i="1"/>
  <c r="BE694" i="1"/>
  <c r="BF694" i="1"/>
  <c r="BG694" i="1"/>
  <c r="BH694" i="1"/>
  <c r="BI694" i="1"/>
  <c r="BJ694" i="1"/>
  <c r="B695" i="1"/>
  <c r="I695" i="1"/>
  <c r="AB695" i="1"/>
  <c r="AH695" i="1"/>
  <c r="AI695" i="1"/>
  <c r="AJ695" i="1"/>
  <c r="AN695" i="1"/>
  <c r="AO695" i="1"/>
  <c r="AX695" i="1"/>
  <c r="AY695" i="1"/>
  <c r="AZ695" i="1"/>
  <c r="BA695" i="1"/>
  <c r="BB695" i="1"/>
  <c r="BE695" i="1"/>
  <c r="BF695" i="1"/>
  <c r="BG695" i="1"/>
  <c r="BH695" i="1"/>
  <c r="BI695" i="1"/>
  <c r="BJ695" i="1"/>
  <c r="B696" i="1"/>
  <c r="I696" i="1"/>
  <c r="AB696" i="1"/>
  <c r="AH696" i="1"/>
  <c r="AI696" i="1"/>
  <c r="AJ696" i="1"/>
  <c r="AN696" i="1"/>
  <c r="AO696" i="1"/>
  <c r="AX696" i="1"/>
  <c r="AY696" i="1"/>
  <c r="AZ696" i="1"/>
  <c r="BA696" i="1"/>
  <c r="BB696" i="1"/>
  <c r="BE696" i="1"/>
  <c r="BF696" i="1"/>
  <c r="BG696" i="1"/>
  <c r="BH696" i="1"/>
  <c r="BI696" i="1"/>
  <c r="BJ696" i="1"/>
  <c r="B697" i="1"/>
  <c r="I697" i="1"/>
  <c r="AB697" i="1"/>
  <c r="AH697" i="1"/>
  <c r="AI697" i="1"/>
  <c r="AJ697" i="1"/>
  <c r="AN697" i="1"/>
  <c r="AO697" i="1"/>
  <c r="AX697" i="1"/>
  <c r="AY697" i="1"/>
  <c r="AZ697" i="1"/>
  <c r="BA697" i="1"/>
  <c r="BB697" i="1"/>
  <c r="BE697" i="1"/>
  <c r="BF697" i="1"/>
  <c r="BG697" i="1"/>
  <c r="BH697" i="1"/>
  <c r="BI697" i="1"/>
  <c r="BJ697" i="1"/>
  <c r="B698" i="1"/>
  <c r="I698" i="1"/>
  <c r="AB698" i="1"/>
  <c r="AH698" i="1"/>
  <c r="AI698" i="1"/>
  <c r="AJ698" i="1"/>
  <c r="AN698" i="1"/>
  <c r="AO698" i="1"/>
  <c r="AX698" i="1"/>
  <c r="AY698" i="1"/>
  <c r="AZ698" i="1"/>
  <c r="BA698" i="1"/>
  <c r="BB698" i="1"/>
  <c r="BE698" i="1"/>
  <c r="BF698" i="1"/>
  <c r="BG698" i="1"/>
  <c r="BH698" i="1"/>
  <c r="BI698" i="1"/>
  <c r="BJ698" i="1"/>
  <c r="B699" i="1"/>
  <c r="I699" i="1"/>
  <c r="AB699" i="1"/>
  <c r="AH699" i="1"/>
  <c r="AI699" i="1"/>
  <c r="AJ699" i="1"/>
  <c r="AN699" i="1"/>
  <c r="AO699" i="1"/>
  <c r="AX699" i="1"/>
  <c r="AY699" i="1"/>
  <c r="AZ699" i="1"/>
  <c r="BA699" i="1"/>
  <c r="BB699" i="1"/>
  <c r="BE699" i="1"/>
  <c r="BF699" i="1"/>
  <c r="BG699" i="1"/>
  <c r="BH699" i="1"/>
  <c r="BI699" i="1"/>
  <c r="BJ699" i="1"/>
  <c r="B700" i="1"/>
  <c r="I700" i="1"/>
  <c r="AB700" i="1"/>
  <c r="AH700" i="1"/>
  <c r="AI700" i="1"/>
  <c r="AJ700" i="1"/>
  <c r="AN700" i="1"/>
  <c r="AO700" i="1"/>
  <c r="AX700" i="1"/>
  <c r="AY700" i="1"/>
  <c r="AZ700" i="1"/>
  <c r="BA700" i="1"/>
  <c r="BB700" i="1"/>
  <c r="BE700" i="1"/>
  <c r="BF700" i="1"/>
  <c r="BG700" i="1"/>
  <c r="BH700" i="1"/>
  <c r="BI700" i="1"/>
  <c r="BJ700" i="1"/>
  <c r="B701" i="1"/>
  <c r="I701" i="1"/>
  <c r="AB701" i="1"/>
  <c r="AH701" i="1"/>
  <c r="AI701" i="1"/>
  <c r="AJ701" i="1"/>
  <c r="AN701" i="1"/>
  <c r="AO701" i="1"/>
  <c r="AX701" i="1"/>
  <c r="AY701" i="1"/>
  <c r="AZ701" i="1"/>
  <c r="BA701" i="1"/>
  <c r="BB701" i="1"/>
  <c r="BE701" i="1"/>
  <c r="BF701" i="1"/>
  <c r="BG701" i="1"/>
  <c r="BH701" i="1"/>
  <c r="BI701" i="1"/>
  <c r="BJ701" i="1"/>
  <c r="B702" i="1"/>
  <c r="I702" i="1"/>
  <c r="AB702" i="1"/>
  <c r="AH702" i="1"/>
  <c r="AI702" i="1"/>
  <c r="AJ702" i="1"/>
  <c r="AN702" i="1"/>
  <c r="AO702" i="1"/>
  <c r="AX702" i="1"/>
  <c r="AY702" i="1"/>
  <c r="AZ702" i="1"/>
  <c r="BA702" i="1"/>
  <c r="BB702" i="1"/>
  <c r="BE702" i="1"/>
  <c r="BF702" i="1"/>
  <c r="BG702" i="1"/>
  <c r="BH702" i="1"/>
  <c r="BI702" i="1"/>
  <c r="BJ702" i="1"/>
  <c r="B703" i="1"/>
  <c r="I703" i="1"/>
  <c r="AB703" i="1"/>
  <c r="AH703" i="1"/>
  <c r="AI703" i="1"/>
  <c r="AJ703" i="1"/>
  <c r="AN703" i="1"/>
  <c r="AO703" i="1"/>
  <c r="AX703" i="1"/>
  <c r="AY703" i="1"/>
  <c r="AZ703" i="1"/>
  <c r="BA703" i="1"/>
  <c r="BB703" i="1"/>
  <c r="BE703" i="1"/>
  <c r="BF703" i="1"/>
  <c r="BG703" i="1"/>
  <c r="BH703" i="1"/>
  <c r="BI703" i="1"/>
  <c r="BJ703" i="1"/>
  <c r="B704" i="1"/>
  <c r="I704" i="1"/>
  <c r="AB704" i="1"/>
  <c r="AH704" i="1"/>
  <c r="AI704" i="1"/>
  <c r="AJ704" i="1"/>
  <c r="AN704" i="1"/>
  <c r="AO704" i="1"/>
  <c r="AX704" i="1"/>
  <c r="AY704" i="1"/>
  <c r="AZ704" i="1"/>
  <c r="BA704" i="1"/>
  <c r="BB704" i="1"/>
  <c r="BE704" i="1"/>
  <c r="BF704" i="1"/>
  <c r="BG704" i="1"/>
  <c r="BH704" i="1"/>
  <c r="BI704" i="1"/>
  <c r="BJ704" i="1"/>
  <c r="B705" i="1"/>
  <c r="I705" i="1"/>
  <c r="AB705" i="1"/>
  <c r="AH705" i="1"/>
  <c r="AI705" i="1"/>
  <c r="AJ705" i="1"/>
  <c r="AN705" i="1"/>
  <c r="AO705" i="1"/>
  <c r="AX705" i="1"/>
  <c r="AY705" i="1"/>
  <c r="AZ705" i="1"/>
  <c r="BA705" i="1"/>
  <c r="BB705" i="1"/>
  <c r="BE705" i="1"/>
  <c r="BF705" i="1"/>
  <c r="BG705" i="1"/>
  <c r="BH705" i="1"/>
  <c r="BI705" i="1"/>
  <c r="BJ705" i="1"/>
  <c r="B706" i="1"/>
  <c r="I706" i="1"/>
  <c r="AB706" i="1"/>
  <c r="AH706" i="1"/>
  <c r="AI706" i="1"/>
  <c r="AJ706" i="1"/>
  <c r="AN706" i="1"/>
  <c r="AO706" i="1"/>
  <c r="AX706" i="1"/>
  <c r="AY706" i="1"/>
  <c r="AZ706" i="1"/>
  <c r="BA706" i="1"/>
  <c r="BB706" i="1"/>
  <c r="BE706" i="1"/>
  <c r="BF706" i="1"/>
  <c r="BG706" i="1"/>
  <c r="BH706" i="1"/>
  <c r="BI706" i="1"/>
  <c r="BJ706" i="1"/>
  <c r="B707" i="1"/>
  <c r="I707" i="1"/>
  <c r="AB707" i="1"/>
  <c r="AH707" i="1"/>
  <c r="AI707" i="1"/>
  <c r="AJ707" i="1"/>
  <c r="AN707" i="1"/>
  <c r="AO707" i="1"/>
  <c r="AX707" i="1"/>
  <c r="AY707" i="1"/>
  <c r="AZ707" i="1"/>
  <c r="BA707" i="1"/>
  <c r="BB707" i="1"/>
  <c r="BE707" i="1"/>
  <c r="BF707" i="1"/>
  <c r="BG707" i="1"/>
  <c r="BH707" i="1"/>
  <c r="BI707" i="1"/>
  <c r="BJ707" i="1"/>
  <c r="B708" i="1"/>
  <c r="I708" i="1"/>
  <c r="AB708" i="1"/>
  <c r="AH708" i="1"/>
  <c r="AI708" i="1"/>
  <c r="AJ708" i="1"/>
  <c r="AN708" i="1"/>
  <c r="AO708" i="1"/>
  <c r="AX708" i="1"/>
  <c r="AY708" i="1"/>
  <c r="AZ708" i="1"/>
  <c r="BA708" i="1"/>
  <c r="BB708" i="1"/>
  <c r="BE708" i="1"/>
  <c r="BF708" i="1"/>
  <c r="BG708" i="1"/>
  <c r="BH708" i="1"/>
  <c r="BI708" i="1"/>
  <c r="BJ708" i="1"/>
  <c r="B709" i="1"/>
  <c r="I709" i="1"/>
  <c r="AB709" i="1"/>
  <c r="AH709" i="1"/>
  <c r="AI709" i="1"/>
  <c r="AJ709" i="1"/>
  <c r="AN709" i="1"/>
  <c r="AO709" i="1"/>
  <c r="AX709" i="1"/>
  <c r="AY709" i="1"/>
  <c r="AZ709" i="1"/>
  <c r="BA709" i="1"/>
  <c r="BB709" i="1"/>
  <c r="BE709" i="1"/>
  <c r="BF709" i="1"/>
  <c r="BG709" i="1"/>
  <c r="BH709" i="1"/>
  <c r="BI709" i="1"/>
  <c r="BJ709" i="1"/>
  <c r="B710" i="1"/>
  <c r="I710" i="1"/>
  <c r="AB710" i="1"/>
  <c r="AH710" i="1"/>
  <c r="AI710" i="1"/>
  <c r="AJ710" i="1"/>
  <c r="AN710" i="1"/>
  <c r="AO710" i="1"/>
  <c r="AX710" i="1"/>
  <c r="AY710" i="1"/>
  <c r="AZ710" i="1"/>
  <c r="BA710" i="1"/>
  <c r="BB710" i="1"/>
  <c r="BE710" i="1"/>
  <c r="BF710" i="1"/>
  <c r="BG710" i="1"/>
  <c r="BH710" i="1"/>
  <c r="BI710" i="1"/>
  <c r="BJ710" i="1"/>
  <c r="B711" i="1"/>
  <c r="I711" i="1"/>
  <c r="AB711" i="1"/>
  <c r="AH711" i="1"/>
  <c r="AI711" i="1"/>
  <c r="AJ711" i="1"/>
  <c r="AN711" i="1"/>
  <c r="AO711" i="1"/>
  <c r="AX711" i="1"/>
  <c r="AY711" i="1"/>
  <c r="AZ711" i="1"/>
  <c r="BA711" i="1"/>
  <c r="BB711" i="1"/>
  <c r="BE711" i="1"/>
  <c r="BF711" i="1"/>
  <c r="BG711" i="1"/>
  <c r="BH711" i="1"/>
  <c r="BI711" i="1"/>
  <c r="BJ711" i="1"/>
  <c r="B712" i="1"/>
  <c r="I712" i="1"/>
  <c r="AB712" i="1"/>
  <c r="AH712" i="1"/>
  <c r="AI712" i="1"/>
  <c r="AJ712" i="1"/>
  <c r="AN712" i="1"/>
  <c r="AO712" i="1"/>
  <c r="AX712" i="1"/>
  <c r="AY712" i="1"/>
  <c r="AZ712" i="1"/>
  <c r="BA712" i="1"/>
  <c r="BB712" i="1"/>
  <c r="BE712" i="1"/>
  <c r="BF712" i="1"/>
  <c r="BG712" i="1"/>
  <c r="BH712" i="1"/>
  <c r="BI712" i="1"/>
  <c r="BJ712" i="1"/>
  <c r="B713" i="1"/>
  <c r="I713" i="1"/>
  <c r="AB713" i="1"/>
  <c r="AH713" i="1"/>
  <c r="AI713" i="1"/>
  <c r="AJ713" i="1"/>
  <c r="AN713" i="1"/>
  <c r="AO713" i="1"/>
  <c r="AX713" i="1"/>
  <c r="AY713" i="1"/>
  <c r="AZ713" i="1"/>
  <c r="BA713" i="1"/>
  <c r="BB713" i="1"/>
  <c r="BE713" i="1"/>
  <c r="BF713" i="1"/>
  <c r="BG713" i="1"/>
  <c r="BH713" i="1"/>
  <c r="BI713" i="1"/>
  <c r="BJ713" i="1"/>
  <c r="B714" i="1"/>
  <c r="I714" i="1"/>
  <c r="AB714" i="1"/>
  <c r="AH714" i="1"/>
  <c r="AI714" i="1"/>
  <c r="AJ714" i="1"/>
  <c r="AN714" i="1"/>
  <c r="AO714" i="1"/>
  <c r="AX714" i="1"/>
  <c r="AY714" i="1"/>
  <c r="AZ714" i="1"/>
  <c r="BA714" i="1"/>
  <c r="BB714" i="1"/>
  <c r="BE714" i="1"/>
  <c r="BF714" i="1"/>
  <c r="BG714" i="1"/>
  <c r="BH714" i="1"/>
  <c r="BI714" i="1"/>
  <c r="BJ714" i="1"/>
  <c r="B715" i="1"/>
  <c r="I715" i="1"/>
  <c r="AB715" i="1"/>
  <c r="AH715" i="1"/>
  <c r="AI715" i="1"/>
  <c r="AJ715" i="1"/>
  <c r="AN715" i="1"/>
  <c r="AO715" i="1"/>
  <c r="AX715" i="1"/>
  <c r="AY715" i="1"/>
  <c r="AZ715" i="1"/>
  <c r="BA715" i="1"/>
  <c r="BB715" i="1"/>
  <c r="BE715" i="1"/>
  <c r="BF715" i="1"/>
  <c r="BG715" i="1"/>
  <c r="BH715" i="1"/>
  <c r="BI715" i="1"/>
  <c r="BJ715" i="1"/>
  <c r="B716" i="1"/>
  <c r="I716" i="1"/>
  <c r="AB716" i="1"/>
  <c r="AH716" i="1"/>
  <c r="AI716" i="1"/>
  <c r="AJ716" i="1"/>
  <c r="AN716" i="1"/>
  <c r="AO716" i="1"/>
  <c r="AX716" i="1"/>
  <c r="AY716" i="1"/>
  <c r="AZ716" i="1"/>
  <c r="BA716" i="1"/>
  <c r="BB716" i="1"/>
  <c r="BE716" i="1"/>
  <c r="BF716" i="1"/>
  <c r="BG716" i="1"/>
  <c r="BH716" i="1"/>
  <c r="BI716" i="1"/>
  <c r="BJ716" i="1"/>
  <c r="B717" i="1"/>
  <c r="I717" i="1"/>
  <c r="AB717" i="1"/>
  <c r="AH717" i="1"/>
  <c r="AI717" i="1"/>
  <c r="AJ717" i="1"/>
  <c r="AN717" i="1"/>
  <c r="AO717" i="1"/>
  <c r="AX717" i="1"/>
  <c r="AY717" i="1"/>
  <c r="AZ717" i="1"/>
  <c r="BA717" i="1"/>
  <c r="BB717" i="1"/>
  <c r="BE717" i="1"/>
  <c r="BF717" i="1"/>
  <c r="BG717" i="1"/>
  <c r="BH717" i="1"/>
  <c r="BI717" i="1"/>
  <c r="BJ717" i="1"/>
  <c r="B718" i="1"/>
  <c r="I718" i="1"/>
  <c r="AB718" i="1"/>
  <c r="AH718" i="1"/>
  <c r="AI718" i="1"/>
  <c r="AJ718" i="1"/>
  <c r="AN718" i="1"/>
  <c r="AO718" i="1"/>
  <c r="AX718" i="1"/>
  <c r="AY718" i="1"/>
  <c r="AZ718" i="1"/>
  <c r="BA718" i="1"/>
  <c r="BB718" i="1"/>
  <c r="BE718" i="1"/>
  <c r="BF718" i="1"/>
  <c r="BG718" i="1"/>
  <c r="BH718" i="1"/>
  <c r="BI718" i="1"/>
  <c r="BJ718" i="1"/>
  <c r="B719" i="1"/>
  <c r="I719" i="1"/>
  <c r="AB719" i="1"/>
  <c r="AH719" i="1"/>
  <c r="AI719" i="1"/>
  <c r="AJ719" i="1"/>
  <c r="AN719" i="1"/>
  <c r="AO719" i="1"/>
  <c r="AX719" i="1"/>
  <c r="AY719" i="1"/>
  <c r="AZ719" i="1"/>
  <c r="BA719" i="1"/>
  <c r="BB719" i="1"/>
  <c r="BE719" i="1"/>
  <c r="BF719" i="1"/>
  <c r="BG719" i="1"/>
  <c r="BH719" i="1"/>
  <c r="BI719" i="1"/>
  <c r="BJ719" i="1"/>
  <c r="B720" i="1"/>
  <c r="I720" i="1"/>
  <c r="AB720" i="1"/>
  <c r="AH720" i="1"/>
  <c r="AI720" i="1"/>
  <c r="AJ720" i="1"/>
  <c r="AN720" i="1"/>
  <c r="AO720" i="1"/>
  <c r="AX720" i="1"/>
  <c r="AY720" i="1"/>
  <c r="AZ720" i="1"/>
  <c r="BA720" i="1"/>
  <c r="BB720" i="1"/>
  <c r="BE720" i="1"/>
  <c r="BF720" i="1"/>
  <c r="BG720" i="1"/>
  <c r="BH720" i="1"/>
  <c r="BI720" i="1"/>
  <c r="BJ720" i="1"/>
  <c r="B721" i="1"/>
  <c r="I721" i="1"/>
  <c r="AB721" i="1"/>
  <c r="AH721" i="1"/>
  <c r="AI721" i="1"/>
  <c r="AJ721" i="1"/>
  <c r="AN721" i="1"/>
  <c r="AO721" i="1"/>
  <c r="AX721" i="1"/>
  <c r="AY721" i="1"/>
  <c r="AZ721" i="1"/>
  <c r="BA721" i="1"/>
  <c r="BB721" i="1"/>
  <c r="BE721" i="1"/>
  <c r="BF721" i="1"/>
  <c r="BG721" i="1"/>
  <c r="BH721" i="1"/>
  <c r="BI721" i="1"/>
  <c r="BJ721" i="1"/>
  <c r="B722" i="1"/>
  <c r="I722" i="1"/>
  <c r="AB722" i="1"/>
  <c r="AH722" i="1"/>
  <c r="AI722" i="1"/>
  <c r="AJ722" i="1"/>
  <c r="AN722" i="1"/>
  <c r="AO722" i="1"/>
  <c r="AX722" i="1"/>
  <c r="AY722" i="1"/>
  <c r="AZ722" i="1"/>
  <c r="BA722" i="1"/>
  <c r="BB722" i="1"/>
  <c r="BE722" i="1"/>
  <c r="BF722" i="1"/>
  <c r="BG722" i="1"/>
  <c r="BH722" i="1"/>
  <c r="BI722" i="1"/>
  <c r="BJ722" i="1"/>
  <c r="B723" i="1"/>
  <c r="I723" i="1"/>
  <c r="AB723" i="1"/>
  <c r="AH723" i="1"/>
  <c r="AI723" i="1"/>
  <c r="AJ723" i="1"/>
  <c r="AN723" i="1"/>
  <c r="AO723" i="1"/>
  <c r="AX723" i="1"/>
  <c r="AY723" i="1"/>
  <c r="AZ723" i="1"/>
  <c r="BA723" i="1"/>
  <c r="BB723" i="1"/>
  <c r="BE723" i="1"/>
  <c r="BF723" i="1"/>
  <c r="BG723" i="1"/>
  <c r="BH723" i="1"/>
  <c r="BI723" i="1"/>
  <c r="BJ723" i="1"/>
  <c r="B724" i="1"/>
  <c r="I724" i="1"/>
  <c r="AB724" i="1"/>
  <c r="AH724" i="1"/>
  <c r="AI724" i="1"/>
  <c r="AJ724" i="1"/>
  <c r="AN724" i="1"/>
  <c r="AO724" i="1"/>
  <c r="AX724" i="1"/>
  <c r="AY724" i="1"/>
  <c r="AZ724" i="1"/>
  <c r="BA724" i="1"/>
  <c r="BB724" i="1"/>
  <c r="BE724" i="1"/>
  <c r="BF724" i="1"/>
  <c r="BG724" i="1"/>
  <c r="BH724" i="1"/>
  <c r="BI724" i="1"/>
  <c r="BJ724" i="1"/>
  <c r="B725" i="1"/>
  <c r="I725" i="1"/>
  <c r="AB725" i="1"/>
  <c r="AH725" i="1"/>
  <c r="AI725" i="1"/>
  <c r="AJ725" i="1"/>
  <c r="AN725" i="1"/>
  <c r="AO725" i="1"/>
  <c r="AX725" i="1"/>
  <c r="AY725" i="1"/>
  <c r="AZ725" i="1"/>
  <c r="BA725" i="1"/>
  <c r="BB725" i="1"/>
  <c r="BE725" i="1"/>
  <c r="BF725" i="1"/>
  <c r="BG725" i="1"/>
  <c r="BH725" i="1"/>
  <c r="BI725" i="1"/>
  <c r="BJ725" i="1"/>
  <c r="B726" i="1"/>
  <c r="I726" i="1"/>
  <c r="AB726" i="1"/>
  <c r="AH726" i="1"/>
  <c r="AI726" i="1"/>
  <c r="AJ726" i="1"/>
  <c r="AN726" i="1"/>
  <c r="AO726" i="1"/>
  <c r="AX726" i="1"/>
  <c r="AY726" i="1"/>
  <c r="AZ726" i="1"/>
  <c r="BA726" i="1"/>
  <c r="BB726" i="1"/>
  <c r="BE726" i="1"/>
  <c r="BF726" i="1"/>
  <c r="BG726" i="1"/>
  <c r="BH726" i="1"/>
  <c r="BI726" i="1"/>
  <c r="BJ726" i="1"/>
  <c r="B727" i="1"/>
  <c r="I727" i="1"/>
  <c r="AB727" i="1"/>
  <c r="AH727" i="1"/>
  <c r="AI727" i="1"/>
  <c r="AJ727" i="1"/>
  <c r="AN727" i="1"/>
  <c r="AO727" i="1"/>
  <c r="AX727" i="1"/>
  <c r="AY727" i="1"/>
  <c r="AZ727" i="1"/>
  <c r="BA727" i="1"/>
  <c r="BB727" i="1"/>
  <c r="BE727" i="1"/>
  <c r="BF727" i="1"/>
  <c r="BG727" i="1"/>
  <c r="BH727" i="1"/>
  <c r="BI727" i="1"/>
  <c r="BJ727" i="1"/>
  <c r="B728" i="1"/>
  <c r="I728" i="1"/>
  <c r="AB728" i="1"/>
  <c r="AH728" i="1"/>
  <c r="AI728" i="1"/>
  <c r="AJ728" i="1"/>
  <c r="AN728" i="1"/>
  <c r="AO728" i="1"/>
  <c r="AX728" i="1"/>
  <c r="AY728" i="1"/>
  <c r="AZ728" i="1"/>
  <c r="BA728" i="1"/>
  <c r="BB728" i="1"/>
  <c r="BE728" i="1"/>
  <c r="BF728" i="1"/>
  <c r="BG728" i="1"/>
  <c r="BH728" i="1"/>
  <c r="BI728" i="1"/>
  <c r="BJ728" i="1"/>
  <c r="B729" i="1"/>
  <c r="I729" i="1"/>
  <c r="AB729" i="1"/>
  <c r="AH729" i="1"/>
  <c r="AI729" i="1"/>
  <c r="AJ729" i="1"/>
  <c r="AN729" i="1"/>
  <c r="AO729" i="1"/>
  <c r="AX729" i="1"/>
  <c r="AY729" i="1"/>
  <c r="AZ729" i="1"/>
  <c r="BA729" i="1"/>
  <c r="BB729" i="1"/>
  <c r="BE729" i="1"/>
  <c r="BF729" i="1"/>
  <c r="BG729" i="1"/>
  <c r="BH729" i="1"/>
  <c r="BI729" i="1"/>
  <c r="BJ729" i="1"/>
  <c r="B730" i="1"/>
  <c r="I730" i="1"/>
  <c r="AB730" i="1"/>
  <c r="AH730" i="1"/>
  <c r="AI730" i="1"/>
  <c r="AJ730" i="1"/>
  <c r="AN730" i="1"/>
  <c r="AO730" i="1"/>
  <c r="AX730" i="1"/>
  <c r="AY730" i="1"/>
  <c r="AZ730" i="1"/>
  <c r="BA730" i="1"/>
  <c r="BB730" i="1"/>
  <c r="BE730" i="1"/>
  <c r="BF730" i="1"/>
  <c r="BG730" i="1"/>
  <c r="BH730" i="1"/>
  <c r="BI730" i="1"/>
  <c r="BJ730" i="1"/>
  <c r="B731" i="1"/>
  <c r="I731" i="1"/>
  <c r="AB731" i="1"/>
  <c r="AH731" i="1"/>
  <c r="AI731" i="1"/>
  <c r="AJ731" i="1"/>
  <c r="AN731" i="1"/>
  <c r="AO731" i="1"/>
  <c r="AX731" i="1"/>
  <c r="AY731" i="1"/>
  <c r="AZ731" i="1"/>
  <c r="BA731" i="1"/>
  <c r="BB731" i="1"/>
  <c r="BE731" i="1"/>
  <c r="BF731" i="1"/>
  <c r="BG731" i="1"/>
  <c r="BH731" i="1"/>
  <c r="BI731" i="1"/>
  <c r="BJ731" i="1"/>
  <c r="B732" i="1"/>
  <c r="I732" i="1"/>
  <c r="AB732" i="1"/>
  <c r="AH732" i="1"/>
  <c r="AI732" i="1"/>
  <c r="AJ732" i="1"/>
  <c r="AN732" i="1"/>
  <c r="AO732" i="1"/>
  <c r="AX732" i="1"/>
  <c r="AY732" i="1"/>
  <c r="AZ732" i="1"/>
  <c r="BA732" i="1"/>
  <c r="BB732" i="1"/>
  <c r="BE732" i="1"/>
  <c r="BF732" i="1"/>
  <c r="BG732" i="1"/>
  <c r="BH732" i="1"/>
  <c r="BI732" i="1"/>
  <c r="BJ732" i="1"/>
  <c r="B733" i="1"/>
  <c r="I733" i="1"/>
  <c r="AB733" i="1"/>
  <c r="AH733" i="1"/>
  <c r="AI733" i="1"/>
  <c r="AJ733" i="1"/>
  <c r="AN733" i="1"/>
  <c r="AO733" i="1"/>
  <c r="AX733" i="1"/>
  <c r="AY733" i="1"/>
  <c r="AZ733" i="1"/>
  <c r="BA733" i="1"/>
  <c r="BB733" i="1"/>
  <c r="BE733" i="1"/>
  <c r="BF733" i="1"/>
  <c r="BG733" i="1"/>
  <c r="BH733" i="1"/>
  <c r="BI733" i="1"/>
  <c r="BJ733" i="1"/>
  <c r="B734" i="1"/>
  <c r="I734" i="1"/>
  <c r="AB734" i="1"/>
  <c r="AH734" i="1"/>
  <c r="AI734" i="1"/>
  <c r="AJ734" i="1"/>
  <c r="AN734" i="1"/>
  <c r="AO734" i="1"/>
  <c r="AX734" i="1"/>
  <c r="AY734" i="1"/>
  <c r="AZ734" i="1"/>
  <c r="BA734" i="1"/>
  <c r="BB734" i="1"/>
  <c r="BE734" i="1"/>
  <c r="BF734" i="1"/>
  <c r="BG734" i="1"/>
  <c r="BH734" i="1"/>
  <c r="BI734" i="1"/>
  <c r="BJ734" i="1"/>
  <c r="B735" i="1"/>
  <c r="I735" i="1"/>
  <c r="AB735" i="1"/>
  <c r="AH735" i="1"/>
  <c r="AI735" i="1"/>
  <c r="AJ735" i="1"/>
  <c r="AN735" i="1"/>
  <c r="AO735" i="1"/>
  <c r="AX735" i="1"/>
  <c r="AY735" i="1"/>
  <c r="AZ735" i="1"/>
  <c r="BA735" i="1"/>
  <c r="BB735" i="1"/>
  <c r="BE735" i="1"/>
  <c r="BF735" i="1"/>
  <c r="BG735" i="1"/>
  <c r="BH735" i="1"/>
  <c r="BI735" i="1"/>
  <c r="BJ735" i="1"/>
  <c r="B736" i="1"/>
  <c r="I736" i="1"/>
  <c r="AB736" i="1"/>
  <c r="AH736" i="1"/>
  <c r="AI736" i="1"/>
  <c r="AJ736" i="1"/>
  <c r="AN736" i="1"/>
  <c r="AO736" i="1"/>
  <c r="AX736" i="1"/>
  <c r="AY736" i="1"/>
  <c r="AZ736" i="1"/>
  <c r="BA736" i="1"/>
  <c r="BB736" i="1"/>
  <c r="BE736" i="1"/>
  <c r="BF736" i="1"/>
  <c r="BG736" i="1"/>
  <c r="BH736" i="1"/>
  <c r="BI736" i="1"/>
  <c r="BJ736" i="1"/>
  <c r="B737" i="1"/>
  <c r="I737" i="1"/>
  <c r="AB737" i="1"/>
  <c r="AH737" i="1"/>
  <c r="AI737" i="1"/>
  <c r="AJ737" i="1"/>
  <c r="AN737" i="1"/>
  <c r="AO737" i="1"/>
  <c r="AX737" i="1"/>
  <c r="AY737" i="1"/>
  <c r="AZ737" i="1"/>
  <c r="BA737" i="1"/>
  <c r="BB737" i="1"/>
  <c r="BE737" i="1"/>
  <c r="BF737" i="1"/>
  <c r="BG737" i="1"/>
  <c r="BH737" i="1"/>
  <c r="BI737" i="1"/>
  <c r="BJ737" i="1"/>
  <c r="B738" i="1"/>
  <c r="I738" i="1"/>
  <c r="AB738" i="1"/>
  <c r="AH738" i="1"/>
  <c r="AI738" i="1"/>
  <c r="AJ738" i="1"/>
  <c r="AN738" i="1"/>
  <c r="AO738" i="1"/>
  <c r="AQ738" i="1"/>
  <c r="AR738" i="1"/>
  <c r="AS738" i="1"/>
  <c r="AT738" i="1"/>
  <c r="AX738" i="1"/>
  <c r="AY738" i="1"/>
  <c r="AZ738" i="1"/>
  <c r="BA738" i="1"/>
  <c r="BB738" i="1"/>
  <c r="BE738" i="1"/>
  <c r="BF738" i="1"/>
  <c r="BG738" i="1"/>
  <c r="BH738" i="1"/>
  <c r="BI738" i="1"/>
  <c r="BJ738" i="1"/>
  <c r="B739" i="1"/>
  <c r="I739" i="1"/>
  <c r="AB739" i="1"/>
  <c r="AH739" i="1"/>
  <c r="AI739" i="1"/>
  <c r="AJ739" i="1"/>
  <c r="AN739" i="1"/>
  <c r="AO739" i="1"/>
  <c r="AQ739" i="1"/>
  <c r="AR739" i="1"/>
  <c r="AS739" i="1"/>
  <c r="AT739" i="1"/>
  <c r="AX739" i="1"/>
  <c r="AY739" i="1"/>
  <c r="AZ739" i="1"/>
  <c r="BA739" i="1"/>
  <c r="BB739" i="1"/>
  <c r="BE739" i="1"/>
  <c r="BF739" i="1"/>
  <c r="BG739" i="1"/>
  <c r="BH739" i="1"/>
  <c r="BI739" i="1"/>
  <c r="BJ739" i="1"/>
  <c r="B740" i="1"/>
  <c r="I740" i="1"/>
  <c r="AB740" i="1"/>
  <c r="AH740" i="1"/>
  <c r="AI740" i="1"/>
  <c r="AJ740" i="1"/>
  <c r="AN740" i="1"/>
  <c r="AO740" i="1"/>
  <c r="AQ740" i="1"/>
  <c r="AR740" i="1"/>
  <c r="AS740" i="1"/>
  <c r="AT740" i="1"/>
  <c r="AX740" i="1"/>
  <c r="AY740" i="1"/>
  <c r="AZ740" i="1"/>
  <c r="BA740" i="1"/>
  <c r="BB740" i="1"/>
  <c r="BE740" i="1"/>
  <c r="BF740" i="1"/>
  <c r="BG740" i="1"/>
  <c r="BH740" i="1"/>
  <c r="BI740" i="1"/>
  <c r="BJ740" i="1"/>
  <c r="B741" i="1"/>
  <c r="I741" i="1"/>
  <c r="AB741" i="1"/>
  <c r="AH741" i="1"/>
  <c r="AI741" i="1"/>
  <c r="AJ741" i="1"/>
  <c r="AN741" i="1"/>
  <c r="AO741" i="1"/>
  <c r="AQ741" i="1"/>
  <c r="AR741" i="1"/>
  <c r="AS741" i="1"/>
  <c r="AT741" i="1"/>
  <c r="AX741" i="1"/>
  <c r="AY741" i="1"/>
  <c r="AZ741" i="1"/>
  <c r="BA741" i="1"/>
  <c r="BB741" i="1"/>
  <c r="BE741" i="1"/>
  <c r="BF741" i="1"/>
  <c r="BG741" i="1"/>
  <c r="BH741" i="1"/>
  <c r="BI741" i="1"/>
  <c r="BJ741" i="1"/>
  <c r="B742" i="1"/>
  <c r="I742" i="1"/>
  <c r="AB742" i="1"/>
  <c r="AH742" i="1"/>
  <c r="AI742" i="1"/>
  <c r="AJ742" i="1"/>
  <c r="AN742" i="1"/>
  <c r="AO742" i="1"/>
  <c r="AQ742" i="1"/>
  <c r="AR742" i="1"/>
  <c r="AS742" i="1"/>
  <c r="AT742" i="1"/>
  <c r="AX742" i="1"/>
  <c r="AY742" i="1"/>
  <c r="AZ742" i="1"/>
  <c r="BA742" i="1"/>
  <c r="BB742" i="1"/>
  <c r="BE742" i="1"/>
  <c r="BF742" i="1"/>
  <c r="BG742" i="1"/>
  <c r="BH742" i="1"/>
  <c r="BI742" i="1"/>
  <c r="BJ742" i="1"/>
  <c r="B743" i="1"/>
  <c r="I743" i="1"/>
  <c r="AB743" i="1"/>
  <c r="AH743" i="1"/>
  <c r="AI743" i="1"/>
  <c r="AJ743" i="1"/>
  <c r="AN743" i="1"/>
  <c r="AO743" i="1"/>
  <c r="AQ743" i="1"/>
  <c r="AR743" i="1"/>
  <c r="AS743" i="1"/>
  <c r="AT743" i="1"/>
  <c r="AX743" i="1"/>
  <c r="AY743" i="1"/>
  <c r="AZ743" i="1"/>
  <c r="BA743" i="1"/>
  <c r="BB743" i="1"/>
  <c r="BE743" i="1"/>
  <c r="BF743" i="1"/>
  <c r="BG743" i="1"/>
  <c r="BH743" i="1"/>
  <c r="BI743" i="1"/>
  <c r="BJ743" i="1"/>
  <c r="B744" i="1"/>
  <c r="I744" i="1"/>
  <c r="AB744" i="1"/>
  <c r="AH744" i="1"/>
  <c r="AI744" i="1"/>
  <c r="AJ744" i="1"/>
  <c r="AN744" i="1"/>
  <c r="AO744" i="1"/>
  <c r="AQ744" i="1"/>
  <c r="AR744" i="1"/>
  <c r="AS744" i="1"/>
  <c r="AT744" i="1"/>
  <c r="AX744" i="1"/>
  <c r="AY744" i="1"/>
  <c r="AZ744" i="1"/>
  <c r="BA744" i="1"/>
  <c r="BB744" i="1"/>
  <c r="BE744" i="1"/>
  <c r="BF744" i="1"/>
  <c r="BG744" i="1"/>
  <c r="BH744" i="1"/>
  <c r="BI744" i="1"/>
  <c r="BJ744" i="1"/>
  <c r="B745" i="1"/>
  <c r="I745" i="1"/>
  <c r="AB745" i="1"/>
  <c r="AH745" i="1"/>
  <c r="AI745" i="1"/>
  <c r="AJ745" i="1"/>
  <c r="AN745" i="1"/>
  <c r="AO745" i="1"/>
  <c r="AQ745" i="1"/>
  <c r="AR745" i="1"/>
  <c r="AS745" i="1"/>
  <c r="AT745" i="1"/>
  <c r="AX745" i="1"/>
  <c r="AY745" i="1"/>
  <c r="AZ745" i="1"/>
  <c r="BA745" i="1"/>
  <c r="BB745" i="1"/>
  <c r="BE745" i="1"/>
  <c r="BF745" i="1"/>
  <c r="BG745" i="1"/>
  <c r="BH745" i="1"/>
  <c r="BI745" i="1"/>
  <c r="BJ745" i="1"/>
  <c r="B746" i="1"/>
  <c r="I746" i="1"/>
  <c r="AB746" i="1"/>
  <c r="AH746" i="1"/>
  <c r="AI746" i="1"/>
  <c r="AJ746" i="1"/>
  <c r="AN746" i="1"/>
  <c r="AO746" i="1"/>
  <c r="AQ746" i="1"/>
  <c r="AR746" i="1"/>
  <c r="AS746" i="1"/>
  <c r="AT746" i="1"/>
  <c r="AX746" i="1"/>
  <c r="AY746" i="1"/>
  <c r="AZ746" i="1"/>
  <c r="BA746" i="1"/>
  <c r="BB746" i="1"/>
  <c r="BE746" i="1"/>
  <c r="BF746" i="1"/>
  <c r="BG746" i="1"/>
  <c r="BH746" i="1"/>
  <c r="BI746" i="1"/>
  <c r="BJ746" i="1"/>
  <c r="B747" i="1"/>
  <c r="I747" i="1"/>
  <c r="AB747" i="1"/>
  <c r="AH747" i="1"/>
  <c r="AI747" i="1"/>
  <c r="AJ747" i="1"/>
  <c r="AN747" i="1"/>
  <c r="AO747" i="1"/>
  <c r="AQ747" i="1"/>
  <c r="AR747" i="1"/>
  <c r="AS747" i="1"/>
  <c r="AT747" i="1"/>
  <c r="AX747" i="1"/>
  <c r="AY747" i="1"/>
  <c r="AZ747" i="1"/>
  <c r="BA747" i="1"/>
  <c r="BB747" i="1"/>
  <c r="BE747" i="1"/>
  <c r="BF747" i="1"/>
  <c r="BG747" i="1"/>
  <c r="BH747" i="1"/>
  <c r="BI747" i="1"/>
  <c r="BJ747" i="1"/>
  <c r="B748" i="1"/>
  <c r="I748" i="1"/>
  <c r="AB748" i="1"/>
  <c r="AH748" i="1"/>
  <c r="AI748" i="1"/>
  <c r="AJ748" i="1"/>
  <c r="AN748" i="1"/>
  <c r="AO748" i="1"/>
  <c r="AQ748" i="1"/>
  <c r="AR748" i="1"/>
  <c r="AS748" i="1"/>
  <c r="AT748" i="1"/>
  <c r="AX748" i="1"/>
  <c r="AY748" i="1"/>
  <c r="AZ748" i="1"/>
  <c r="BA748" i="1"/>
  <c r="BB748" i="1"/>
  <c r="BE748" i="1"/>
  <c r="BF748" i="1"/>
  <c r="BG748" i="1"/>
  <c r="BH748" i="1"/>
  <c r="BI748" i="1"/>
  <c r="BJ748" i="1"/>
  <c r="B749" i="1"/>
  <c r="I749" i="1"/>
  <c r="AB749" i="1"/>
  <c r="AH749" i="1"/>
  <c r="AI749" i="1"/>
  <c r="AJ749" i="1"/>
  <c r="AN749" i="1"/>
  <c r="AO749" i="1"/>
  <c r="AQ749" i="1"/>
  <c r="AR749" i="1"/>
  <c r="AS749" i="1"/>
  <c r="AT749" i="1"/>
  <c r="AX749" i="1"/>
  <c r="AY749" i="1"/>
  <c r="AZ749" i="1"/>
  <c r="BA749" i="1"/>
  <c r="BB749" i="1"/>
  <c r="BE749" i="1"/>
  <c r="BF749" i="1"/>
  <c r="BG749" i="1"/>
  <c r="BH749" i="1"/>
  <c r="BI749" i="1"/>
  <c r="BJ749" i="1"/>
  <c r="B750" i="1"/>
  <c r="I750" i="1"/>
  <c r="AB750" i="1"/>
  <c r="AH750" i="1"/>
  <c r="AI750" i="1"/>
  <c r="AJ750" i="1"/>
  <c r="AN750" i="1"/>
  <c r="AO750" i="1"/>
  <c r="AQ750" i="1"/>
  <c r="AR750" i="1"/>
  <c r="AS750" i="1"/>
  <c r="AT750" i="1"/>
  <c r="AX750" i="1"/>
  <c r="AY750" i="1"/>
  <c r="AZ750" i="1"/>
  <c r="BA750" i="1"/>
  <c r="BB750" i="1"/>
  <c r="BE750" i="1"/>
  <c r="BF750" i="1"/>
  <c r="BG750" i="1"/>
  <c r="BH750" i="1"/>
  <c r="BI750" i="1"/>
  <c r="BJ750" i="1"/>
  <c r="B751" i="1"/>
  <c r="I751" i="1"/>
  <c r="AB751" i="1"/>
  <c r="AH751" i="1"/>
  <c r="AI751" i="1"/>
  <c r="AJ751" i="1"/>
  <c r="AN751" i="1"/>
  <c r="AO751" i="1"/>
  <c r="AQ751" i="1"/>
  <c r="AR751" i="1"/>
  <c r="AS751" i="1"/>
  <c r="AT751" i="1"/>
  <c r="AX751" i="1"/>
  <c r="AY751" i="1"/>
  <c r="AZ751" i="1"/>
  <c r="BA751" i="1"/>
  <c r="BB751" i="1"/>
  <c r="BE751" i="1"/>
  <c r="BF751" i="1"/>
  <c r="BG751" i="1"/>
  <c r="BH751" i="1"/>
  <c r="BI751" i="1"/>
  <c r="BJ751" i="1"/>
  <c r="B752" i="1"/>
  <c r="I752" i="1"/>
  <c r="AB752" i="1"/>
  <c r="AH752" i="1"/>
  <c r="AI752" i="1"/>
  <c r="AJ752" i="1"/>
  <c r="AN752" i="1"/>
  <c r="AO752" i="1"/>
  <c r="AQ752" i="1"/>
  <c r="AR752" i="1"/>
  <c r="AS752" i="1"/>
  <c r="AT752" i="1"/>
  <c r="AX752" i="1"/>
  <c r="AY752" i="1"/>
  <c r="AZ752" i="1"/>
  <c r="BA752" i="1"/>
  <c r="BB752" i="1"/>
  <c r="BE752" i="1"/>
  <c r="BF752" i="1"/>
  <c r="BG752" i="1"/>
  <c r="BH752" i="1"/>
  <c r="BI752" i="1"/>
  <c r="BJ752" i="1"/>
  <c r="B753" i="1"/>
  <c r="I753" i="1"/>
  <c r="AB753" i="1"/>
  <c r="AH753" i="1"/>
  <c r="AI753" i="1"/>
  <c r="AJ753" i="1"/>
  <c r="AN753" i="1"/>
  <c r="AO753" i="1"/>
  <c r="AQ753" i="1"/>
  <c r="AR753" i="1"/>
  <c r="AS753" i="1"/>
  <c r="AT753" i="1"/>
  <c r="AX753" i="1"/>
  <c r="AY753" i="1"/>
  <c r="AZ753" i="1"/>
  <c r="BA753" i="1"/>
  <c r="BB753" i="1"/>
  <c r="BE753" i="1"/>
  <c r="BF753" i="1"/>
  <c r="BG753" i="1"/>
  <c r="BH753" i="1"/>
  <c r="BI753" i="1"/>
  <c r="BJ753" i="1"/>
  <c r="B754" i="1"/>
  <c r="I754" i="1"/>
  <c r="AB754" i="1"/>
  <c r="AH754" i="1"/>
  <c r="AI754" i="1"/>
  <c r="AJ754" i="1"/>
  <c r="AN754" i="1"/>
  <c r="AO754" i="1"/>
  <c r="AQ754" i="1"/>
  <c r="AR754" i="1"/>
  <c r="AS754" i="1"/>
  <c r="AT754" i="1"/>
  <c r="AX754" i="1"/>
  <c r="AY754" i="1"/>
  <c r="AZ754" i="1"/>
  <c r="BA754" i="1"/>
  <c r="BB754" i="1"/>
  <c r="BE754" i="1"/>
  <c r="BF754" i="1"/>
  <c r="BG754" i="1"/>
  <c r="BH754" i="1"/>
  <c r="BI754" i="1"/>
  <c r="BJ754" i="1"/>
  <c r="B755" i="1"/>
  <c r="I755" i="1"/>
  <c r="AB755" i="1"/>
  <c r="AH755" i="1"/>
  <c r="AI755" i="1"/>
  <c r="AJ755" i="1"/>
  <c r="AN755" i="1"/>
  <c r="AO755" i="1"/>
  <c r="AQ755" i="1"/>
  <c r="AR755" i="1"/>
  <c r="AS755" i="1"/>
  <c r="AT755" i="1"/>
  <c r="AX755" i="1"/>
  <c r="AY755" i="1"/>
  <c r="AZ755" i="1"/>
  <c r="BA755" i="1"/>
  <c r="BB755" i="1"/>
  <c r="BE755" i="1"/>
  <c r="BF755" i="1"/>
  <c r="BG755" i="1"/>
  <c r="BH755" i="1"/>
  <c r="BI755" i="1"/>
  <c r="BJ755" i="1"/>
  <c r="B756" i="1"/>
  <c r="I756" i="1"/>
  <c r="AB756" i="1"/>
  <c r="AH756" i="1"/>
  <c r="AI756" i="1"/>
  <c r="AJ756" i="1"/>
  <c r="AN756" i="1"/>
  <c r="AO756" i="1"/>
  <c r="AQ756" i="1"/>
  <c r="AR756" i="1"/>
  <c r="AS756" i="1"/>
  <c r="AT756" i="1"/>
  <c r="AX756" i="1"/>
  <c r="AY756" i="1"/>
  <c r="AZ756" i="1"/>
  <c r="BA756" i="1"/>
  <c r="BB756" i="1"/>
  <c r="BE756" i="1"/>
  <c r="BF756" i="1"/>
  <c r="BG756" i="1"/>
  <c r="BH756" i="1"/>
  <c r="BI756" i="1"/>
  <c r="BJ756" i="1"/>
  <c r="B757" i="1"/>
  <c r="I757" i="1"/>
  <c r="AB757" i="1"/>
  <c r="AH757" i="1"/>
  <c r="AI757" i="1"/>
  <c r="AJ757" i="1"/>
  <c r="AN757" i="1"/>
  <c r="AO757" i="1"/>
  <c r="AQ757" i="1"/>
  <c r="AR757" i="1"/>
  <c r="AS757" i="1"/>
  <c r="AT757" i="1"/>
  <c r="AX757" i="1"/>
  <c r="AY757" i="1"/>
  <c r="AZ757" i="1"/>
  <c r="BA757" i="1"/>
  <c r="BB757" i="1"/>
  <c r="BE757" i="1"/>
  <c r="BF757" i="1"/>
  <c r="BG757" i="1"/>
  <c r="BH757" i="1"/>
  <c r="BI757" i="1"/>
  <c r="BJ757" i="1"/>
  <c r="B758" i="1"/>
  <c r="I758" i="1"/>
  <c r="AB758" i="1"/>
  <c r="AH758" i="1"/>
  <c r="AI758" i="1"/>
  <c r="AJ758" i="1"/>
  <c r="AN758" i="1"/>
  <c r="AO758" i="1"/>
  <c r="AQ758" i="1"/>
  <c r="AR758" i="1"/>
  <c r="AS758" i="1"/>
  <c r="AT758" i="1"/>
  <c r="AX758" i="1"/>
  <c r="AY758" i="1"/>
  <c r="AZ758" i="1"/>
  <c r="BA758" i="1"/>
  <c r="BB758" i="1"/>
  <c r="BE758" i="1"/>
  <c r="BF758" i="1"/>
  <c r="BG758" i="1"/>
  <c r="BH758" i="1"/>
  <c r="BI758" i="1"/>
  <c r="BJ758" i="1"/>
  <c r="B759" i="1"/>
  <c r="I759" i="1"/>
  <c r="AB759" i="1"/>
  <c r="AH759" i="1"/>
  <c r="AI759" i="1"/>
  <c r="AJ759" i="1"/>
  <c r="AN759" i="1"/>
  <c r="AO759" i="1"/>
  <c r="AQ759" i="1"/>
  <c r="AR759" i="1"/>
  <c r="AS759" i="1"/>
  <c r="AT759" i="1"/>
  <c r="AX759" i="1"/>
  <c r="AY759" i="1"/>
  <c r="AZ759" i="1"/>
  <c r="BA759" i="1"/>
  <c r="BB759" i="1"/>
  <c r="BE759" i="1"/>
  <c r="BF759" i="1"/>
  <c r="BG759" i="1"/>
  <c r="BH759" i="1"/>
  <c r="BI759" i="1"/>
  <c r="BJ759" i="1"/>
  <c r="B760" i="1"/>
  <c r="I760" i="1"/>
  <c r="AB760" i="1"/>
  <c r="AH760" i="1"/>
  <c r="AI760" i="1"/>
  <c r="AJ760" i="1"/>
  <c r="AN760" i="1"/>
  <c r="AO760" i="1"/>
  <c r="AQ760" i="1"/>
  <c r="AR760" i="1"/>
  <c r="AS760" i="1"/>
  <c r="AT760" i="1"/>
  <c r="AX760" i="1"/>
  <c r="AY760" i="1"/>
  <c r="AZ760" i="1"/>
  <c r="BA760" i="1"/>
  <c r="BB760" i="1"/>
  <c r="BE760" i="1"/>
  <c r="BF760" i="1"/>
  <c r="BG760" i="1"/>
  <c r="BH760" i="1"/>
  <c r="BI760" i="1"/>
  <c r="BJ760" i="1"/>
  <c r="B761" i="1"/>
  <c r="I761" i="1"/>
  <c r="AB761" i="1"/>
  <c r="AH761" i="1"/>
  <c r="AI761" i="1"/>
  <c r="AJ761" i="1"/>
  <c r="AN761" i="1"/>
  <c r="AO761" i="1"/>
  <c r="AQ761" i="1"/>
  <c r="AR761" i="1"/>
  <c r="AS761" i="1"/>
  <c r="AT761" i="1"/>
  <c r="AX761" i="1"/>
  <c r="AY761" i="1"/>
  <c r="AZ761" i="1"/>
  <c r="BA761" i="1"/>
  <c r="BB761" i="1"/>
  <c r="BE761" i="1"/>
  <c r="BF761" i="1"/>
  <c r="BG761" i="1"/>
  <c r="BH761" i="1"/>
  <c r="BI761" i="1"/>
  <c r="BJ761" i="1"/>
  <c r="B762" i="1"/>
  <c r="I762" i="1"/>
  <c r="AB762" i="1"/>
  <c r="AH762" i="1"/>
  <c r="AI762" i="1"/>
  <c r="AJ762" i="1"/>
  <c r="AN762" i="1"/>
  <c r="AO762" i="1"/>
  <c r="AQ762" i="1"/>
  <c r="AR762" i="1"/>
  <c r="AS762" i="1"/>
  <c r="AT762" i="1"/>
  <c r="AX762" i="1"/>
  <c r="AY762" i="1"/>
  <c r="AZ762" i="1"/>
  <c r="BA762" i="1"/>
  <c r="BB762" i="1"/>
  <c r="BE762" i="1"/>
  <c r="BF762" i="1"/>
  <c r="BG762" i="1"/>
  <c r="BH762" i="1"/>
  <c r="BI762" i="1"/>
  <c r="BJ762" i="1"/>
  <c r="B763" i="1"/>
  <c r="I763" i="1"/>
  <c r="AB763" i="1"/>
  <c r="AH763" i="1"/>
  <c r="AI763" i="1"/>
  <c r="AJ763" i="1"/>
  <c r="AN763" i="1"/>
  <c r="AO763" i="1"/>
  <c r="AQ763" i="1"/>
  <c r="AR763" i="1"/>
  <c r="AS763" i="1"/>
  <c r="AT763" i="1"/>
  <c r="AX763" i="1"/>
  <c r="AY763" i="1"/>
  <c r="AZ763" i="1"/>
  <c r="BA763" i="1"/>
  <c r="BB763" i="1"/>
  <c r="BE763" i="1"/>
  <c r="BF763" i="1"/>
  <c r="BG763" i="1"/>
  <c r="BH763" i="1"/>
  <c r="BI763" i="1"/>
  <c r="BJ763" i="1"/>
  <c r="B764" i="1"/>
  <c r="I764" i="1"/>
  <c r="AB764" i="1"/>
  <c r="AH764" i="1"/>
  <c r="AI764" i="1"/>
  <c r="AJ764" i="1"/>
  <c r="AN764" i="1"/>
  <c r="AO764" i="1"/>
  <c r="AQ764" i="1"/>
  <c r="AR764" i="1"/>
  <c r="AS764" i="1"/>
  <c r="AT764" i="1"/>
  <c r="AX764" i="1"/>
  <c r="AY764" i="1"/>
  <c r="AZ764" i="1"/>
  <c r="BA764" i="1"/>
  <c r="BB764" i="1"/>
  <c r="BE764" i="1"/>
  <c r="BF764" i="1"/>
  <c r="BG764" i="1"/>
  <c r="BH764" i="1"/>
  <c r="BI764" i="1"/>
  <c r="BJ764" i="1"/>
  <c r="B765" i="1"/>
  <c r="I765" i="1"/>
  <c r="AB765" i="1"/>
  <c r="AH765" i="1"/>
  <c r="AI765" i="1"/>
  <c r="AJ765" i="1"/>
  <c r="AN765" i="1"/>
  <c r="AO765" i="1"/>
  <c r="AQ765" i="1"/>
  <c r="AR765" i="1"/>
  <c r="AS765" i="1"/>
  <c r="AT765" i="1"/>
  <c r="AX765" i="1"/>
  <c r="AY765" i="1"/>
  <c r="AZ765" i="1"/>
  <c r="BA765" i="1"/>
  <c r="BB765" i="1"/>
  <c r="BE765" i="1"/>
  <c r="BF765" i="1"/>
  <c r="BG765" i="1"/>
  <c r="BH765" i="1"/>
  <c r="BI765" i="1"/>
  <c r="BJ765" i="1"/>
  <c r="B766" i="1"/>
  <c r="I766" i="1"/>
  <c r="AB766" i="1"/>
  <c r="AH766" i="1"/>
  <c r="AI766" i="1"/>
  <c r="AJ766" i="1"/>
  <c r="AN766" i="1"/>
  <c r="AO766" i="1"/>
  <c r="AQ766" i="1"/>
  <c r="AR766" i="1"/>
  <c r="AS766" i="1"/>
  <c r="AT766" i="1"/>
  <c r="AX766" i="1"/>
  <c r="AY766" i="1"/>
  <c r="AZ766" i="1"/>
  <c r="BA766" i="1"/>
  <c r="BB766" i="1"/>
  <c r="BE766" i="1"/>
  <c r="BF766" i="1"/>
  <c r="BG766" i="1"/>
  <c r="BH766" i="1"/>
  <c r="BI766" i="1"/>
  <c r="BJ766" i="1"/>
  <c r="B767" i="1"/>
  <c r="I767" i="1"/>
  <c r="AB767" i="1"/>
  <c r="AH767" i="1"/>
  <c r="AI767" i="1"/>
  <c r="AJ767" i="1"/>
  <c r="AN767" i="1"/>
  <c r="AO767" i="1"/>
  <c r="AQ767" i="1"/>
  <c r="AR767" i="1"/>
  <c r="AS767" i="1"/>
  <c r="AT767" i="1"/>
  <c r="AX767" i="1"/>
  <c r="AY767" i="1"/>
  <c r="AZ767" i="1"/>
  <c r="BA767" i="1"/>
  <c r="BB767" i="1"/>
  <c r="BE767" i="1"/>
  <c r="BF767" i="1"/>
  <c r="BG767" i="1"/>
  <c r="BH767" i="1"/>
  <c r="BI767" i="1"/>
  <c r="BJ767" i="1"/>
  <c r="B768" i="1"/>
  <c r="I768" i="1"/>
  <c r="AB768" i="1"/>
  <c r="AH768" i="1"/>
  <c r="AI768" i="1"/>
  <c r="AJ768" i="1"/>
  <c r="AN768" i="1"/>
  <c r="AO768" i="1"/>
  <c r="AQ768" i="1"/>
  <c r="AR768" i="1"/>
  <c r="AS768" i="1"/>
  <c r="AT768" i="1"/>
  <c r="AX768" i="1"/>
  <c r="AY768" i="1"/>
  <c r="AZ768" i="1"/>
  <c r="BA768" i="1"/>
  <c r="BB768" i="1"/>
  <c r="BE768" i="1"/>
  <c r="BF768" i="1"/>
  <c r="BG768" i="1"/>
  <c r="BH768" i="1"/>
  <c r="BI768" i="1"/>
  <c r="BJ768" i="1"/>
  <c r="B769" i="1"/>
  <c r="I769" i="1"/>
  <c r="AB769" i="1"/>
  <c r="AH769" i="1"/>
  <c r="AI769" i="1"/>
  <c r="AJ769" i="1"/>
  <c r="AN769" i="1"/>
  <c r="AO769" i="1"/>
  <c r="AQ769" i="1"/>
  <c r="AR769" i="1"/>
  <c r="AS769" i="1"/>
  <c r="AT769" i="1"/>
  <c r="AX769" i="1"/>
  <c r="AY769" i="1"/>
  <c r="AZ769" i="1"/>
  <c r="BA769" i="1"/>
  <c r="BB769" i="1"/>
  <c r="BE769" i="1"/>
  <c r="BF769" i="1"/>
  <c r="BG769" i="1"/>
  <c r="BH769" i="1"/>
  <c r="BI769" i="1"/>
  <c r="BJ769" i="1"/>
  <c r="B770" i="1"/>
  <c r="I770" i="1"/>
  <c r="AB770" i="1"/>
  <c r="AH770" i="1"/>
  <c r="AI770" i="1"/>
  <c r="AJ770" i="1"/>
  <c r="AN770" i="1"/>
  <c r="AO770" i="1"/>
  <c r="AQ770" i="1"/>
  <c r="AR770" i="1"/>
  <c r="AS770" i="1"/>
  <c r="AT770" i="1"/>
  <c r="AX770" i="1"/>
  <c r="AY770" i="1"/>
  <c r="AZ770" i="1"/>
  <c r="BA770" i="1"/>
  <c r="BB770" i="1"/>
  <c r="BE770" i="1"/>
  <c r="BF770" i="1"/>
  <c r="BG770" i="1"/>
  <c r="BH770" i="1"/>
  <c r="BI770" i="1"/>
  <c r="BJ770" i="1"/>
  <c r="B771" i="1"/>
  <c r="I771" i="1"/>
  <c r="AB771" i="1"/>
  <c r="AH771" i="1"/>
  <c r="AI771" i="1"/>
  <c r="AJ771" i="1"/>
  <c r="AN771" i="1"/>
  <c r="AO771" i="1"/>
  <c r="AQ771" i="1"/>
  <c r="AR771" i="1"/>
  <c r="AS771" i="1"/>
  <c r="AT771" i="1"/>
  <c r="AX771" i="1"/>
  <c r="AY771" i="1"/>
  <c r="AZ771" i="1"/>
  <c r="BA771" i="1"/>
  <c r="BB771" i="1"/>
  <c r="BE771" i="1"/>
  <c r="BF771" i="1"/>
  <c r="BG771" i="1"/>
  <c r="BH771" i="1"/>
  <c r="BI771" i="1"/>
  <c r="BJ771" i="1"/>
  <c r="B772" i="1"/>
  <c r="I772" i="1"/>
  <c r="AB772" i="1"/>
  <c r="AH772" i="1"/>
  <c r="AI772" i="1"/>
  <c r="AJ772" i="1"/>
  <c r="AN772" i="1"/>
  <c r="AO772" i="1"/>
  <c r="AQ772" i="1"/>
  <c r="AR772" i="1"/>
  <c r="AS772" i="1"/>
  <c r="AT772" i="1"/>
  <c r="AX772" i="1"/>
  <c r="AY772" i="1"/>
  <c r="AZ772" i="1"/>
  <c r="BA772" i="1"/>
  <c r="BB772" i="1"/>
  <c r="BE772" i="1"/>
  <c r="BF772" i="1"/>
  <c r="BG772" i="1"/>
  <c r="BH772" i="1"/>
  <c r="BI772" i="1"/>
  <c r="BJ772" i="1"/>
  <c r="B773" i="1"/>
  <c r="I773" i="1"/>
  <c r="AB773" i="1"/>
  <c r="AH773" i="1"/>
  <c r="AI773" i="1"/>
  <c r="AJ773" i="1"/>
  <c r="AN773" i="1"/>
  <c r="AO773" i="1"/>
  <c r="AQ773" i="1"/>
  <c r="AR773" i="1"/>
  <c r="AS773" i="1"/>
  <c r="AT773" i="1"/>
  <c r="AX773" i="1"/>
  <c r="AY773" i="1"/>
  <c r="AZ773" i="1"/>
  <c r="BA773" i="1"/>
  <c r="BB773" i="1"/>
  <c r="BE773" i="1"/>
  <c r="BF773" i="1"/>
  <c r="BG773" i="1"/>
  <c r="BH773" i="1"/>
  <c r="BI773" i="1"/>
  <c r="BJ773" i="1"/>
  <c r="B774" i="1"/>
  <c r="I774" i="1"/>
  <c r="AB774" i="1"/>
  <c r="AH774" i="1"/>
  <c r="AI774" i="1"/>
  <c r="AJ774" i="1"/>
  <c r="AN774" i="1"/>
  <c r="AO774" i="1"/>
  <c r="AQ774" i="1"/>
  <c r="AR774" i="1"/>
  <c r="AS774" i="1"/>
  <c r="AT774" i="1"/>
  <c r="AX774" i="1"/>
  <c r="AY774" i="1"/>
  <c r="AZ774" i="1"/>
  <c r="BA774" i="1"/>
  <c r="BB774" i="1"/>
  <c r="BE774" i="1"/>
  <c r="BF774" i="1"/>
  <c r="BG774" i="1"/>
  <c r="BH774" i="1"/>
  <c r="BI774" i="1"/>
  <c r="BJ774" i="1"/>
  <c r="B775" i="1"/>
  <c r="I775" i="1"/>
  <c r="AB775" i="1"/>
  <c r="AH775" i="1"/>
  <c r="AI775" i="1"/>
  <c r="AJ775" i="1"/>
  <c r="AN775" i="1"/>
  <c r="AO775" i="1"/>
  <c r="AQ775" i="1"/>
  <c r="AR775" i="1"/>
  <c r="AS775" i="1"/>
  <c r="AT775" i="1"/>
  <c r="AX775" i="1"/>
  <c r="AY775" i="1"/>
  <c r="AZ775" i="1"/>
  <c r="BA775" i="1"/>
  <c r="BB775" i="1"/>
  <c r="BE775" i="1"/>
  <c r="BF775" i="1"/>
  <c r="BG775" i="1"/>
  <c r="BH775" i="1"/>
  <c r="BI775" i="1"/>
  <c r="BJ775" i="1"/>
  <c r="B776" i="1"/>
  <c r="I776" i="1"/>
  <c r="AB776" i="1"/>
  <c r="AH776" i="1"/>
  <c r="AI776" i="1"/>
  <c r="AJ776" i="1"/>
  <c r="AN776" i="1"/>
  <c r="AO776" i="1"/>
  <c r="AQ776" i="1"/>
  <c r="AR776" i="1"/>
  <c r="AS776" i="1"/>
  <c r="AT776" i="1"/>
  <c r="AX776" i="1"/>
  <c r="AY776" i="1"/>
  <c r="AZ776" i="1"/>
  <c r="BA776" i="1"/>
  <c r="BB776" i="1"/>
  <c r="BE776" i="1"/>
  <c r="BF776" i="1"/>
  <c r="BG776" i="1"/>
  <c r="BH776" i="1"/>
  <c r="BI776" i="1"/>
  <c r="BJ776" i="1"/>
  <c r="B777" i="1"/>
  <c r="I777" i="1"/>
  <c r="AB777" i="1"/>
  <c r="AH777" i="1"/>
  <c r="AI777" i="1"/>
  <c r="AJ777" i="1"/>
  <c r="AN777" i="1"/>
  <c r="AO777" i="1"/>
  <c r="AQ777" i="1"/>
  <c r="AR777" i="1"/>
  <c r="AS777" i="1"/>
  <c r="AT777" i="1"/>
  <c r="AX777" i="1"/>
  <c r="AY777" i="1"/>
  <c r="AZ777" i="1"/>
  <c r="BA777" i="1"/>
  <c r="BB777" i="1"/>
  <c r="BE777" i="1"/>
  <c r="BF777" i="1"/>
  <c r="BG777" i="1"/>
  <c r="BH777" i="1"/>
  <c r="BI777" i="1"/>
  <c r="BJ777" i="1"/>
  <c r="B778" i="1"/>
  <c r="I778" i="1"/>
  <c r="AB778" i="1"/>
  <c r="AH778" i="1"/>
  <c r="AI778" i="1"/>
  <c r="AJ778" i="1"/>
  <c r="AN778" i="1"/>
  <c r="AO778" i="1"/>
  <c r="AQ778" i="1"/>
  <c r="AR778" i="1"/>
  <c r="AS778" i="1"/>
  <c r="AT778" i="1"/>
  <c r="AX778" i="1"/>
  <c r="AY778" i="1"/>
  <c r="AZ778" i="1"/>
  <c r="BA778" i="1"/>
  <c r="BB778" i="1"/>
  <c r="BE778" i="1"/>
  <c r="BF778" i="1"/>
  <c r="BG778" i="1"/>
  <c r="BH778" i="1"/>
  <c r="BI778" i="1"/>
  <c r="BJ778" i="1"/>
  <c r="B779" i="1"/>
  <c r="I779" i="1"/>
  <c r="AB779" i="1"/>
  <c r="AH779" i="1"/>
  <c r="AI779" i="1"/>
  <c r="AJ779" i="1"/>
  <c r="AN779" i="1"/>
  <c r="AO779" i="1"/>
  <c r="AQ779" i="1"/>
  <c r="AR779" i="1"/>
  <c r="AS779" i="1"/>
  <c r="AT779" i="1"/>
  <c r="AX779" i="1"/>
  <c r="AY779" i="1"/>
  <c r="AZ779" i="1"/>
  <c r="BA779" i="1"/>
  <c r="BB779" i="1"/>
  <c r="BE779" i="1"/>
  <c r="BF779" i="1"/>
  <c r="BG779" i="1"/>
  <c r="BH779" i="1"/>
  <c r="BI779" i="1"/>
  <c r="BJ779" i="1"/>
  <c r="B780" i="1"/>
  <c r="I780" i="1"/>
  <c r="AB780" i="1"/>
  <c r="AH780" i="1"/>
  <c r="AI780" i="1"/>
  <c r="AJ780" i="1"/>
  <c r="AN780" i="1"/>
  <c r="AO780" i="1"/>
  <c r="AQ780" i="1"/>
  <c r="AR780" i="1"/>
  <c r="AS780" i="1"/>
  <c r="AT780" i="1"/>
  <c r="AX780" i="1"/>
  <c r="AY780" i="1"/>
  <c r="AZ780" i="1"/>
  <c r="BA780" i="1"/>
  <c r="BB780" i="1"/>
  <c r="BE780" i="1"/>
  <c r="BF780" i="1"/>
  <c r="BG780" i="1"/>
  <c r="BH780" i="1"/>
  <c r="BI780" i="1"/>
  <c r="BJ780" i="1"/>
  <c r="B781" i="1"/>
  <c r="I781" i="1"/>
  <c r="AB781" i="1"/>
  <c r="AH781" i="1"/>
  <c r="AI781" i="1"/>
  <c r="AJ781" i="1"/>
  <c r="AN781" i="1"/>
  <c r="AO781" i="1"/>
  <c r="AQ781" i="1"/>
  <c r="AR781" i="1"/>
  <c r="AS781" i="1"/>
  <c r="AT781" i="1"/>
  <c r="AX781" i="1"/>
  <c r="AY781" i="1"/>
  <c r="AZ781" i="1"/>
  <c r="BA781" i="1"/>
  <c r="BB781" i="1"/>
  <c r="BE781" i="1"/>
  <c r="BF781" i="1"/>
  <c r="BG781" i="1"/>
  <c r="BH781" i="1"/>
  <c r="BI781" i="1"/>
  <c r="BJ781" i="1"/>
  <c r="B782" i="1"/>
  <c r="I782" i="1"/>
  <c r="AB782" i="1"/>
  <c r="AH782" i="1"/>
  <c r="AI782" i="1"/>
  <c r="AJ782" i="1"/>
  <c r="AN782" i="1"/>
  <c r="AO782" i="1"/>
  <c r="AQ782" i="1"/>
  <c r="AR782" i="1"/>
  <c r="AS782" i="1"/>
  <c r="AT782" i="1"/>
  <c r="AX782" i="1"/>
  <c r="AY782" i="1"/>
  <c r="AZ782" i="1"/>
  <c r="BA782" i="1"/>
  <c r="BB782" i="1"/>
  <c r="BE782" i="1"/>
  <c r="BF782" i="1"/>
  <c r="BG782" i="1"/>
  <c r="BH782" i="1"/>
  <c r="BI782" i="1"/>
  <c r="BJ782" i="1"/>
  <c r="B783" i="1"/>
  <c r="I783" i="1"/>
  <c r="AB783" i="1"/>
  <c r="AH783" i="1"/>
  <c r="AI783" i="1"/>
  <c r="AJ783" i="1"/>
  <c r="AN783" i="1"/>
  <c r="AO783" i="1"/>
  <c r="AQ783" i="1"/>
  <c r="AR783" i="1"/>
  <c r="AS783" i="1"/>
  <c r="AT783" i="1"/>
  <c r="AX783" i="1"/>
  <c r="AY783" i="1"/>
  <c r="AZ783" i="1"/>
  <c r="BA783" i="1"/>
  <c r="BB783" i="1"/>
  <c r="BE783" i="1"/>
  <c r="BF783" i="1"/>
  <c r="BG783" i="1"/>
  <c r="BH783" i="1"/>
  <c r="BI783" i="1"/>
  <c r="BJ783" i="1"/>
  <c r="B784" i="1"/>
  <c r="I784" i="1"/>
  <c r="AB784" i="1"/>
  <c r="AH784" i="1"/>
  <c r="AI784" i="1"/>
  <c r="AJ784" i="1"/>
  <c r="AN784" i="1"/>
  <c r="AO784" i="1"/>
  <c r="AQ784" i="1"/>
  <c r="AR784" i="1"/>
  <c r="AS784" i="1"/>
  <c r="AT784" i="1"/>
  <c r="AX784" i="1"/>
  <c r="AY784" i="1"/>
  <c r="AZ784" i="1"/>
  <c r="BA784" i="1"/>
  <c r="BB784" i="1"/>
  <c r="BE784" i="1"/>
  <c r="BF784" i="1"/>
  <c r="BG784" i="1"/>
  <c r="BH784" i="1"/>
  <c r="BI784" i="1"/>
  <c r="BJ784" i="1"/>
  <c r="B785" i="1"/>
  <c r="I785" i="1"/>
  <c r="AB785" i="1"/>
  <c r="AH785" i="1"/>
  <c r="AI785" i="1"/>
  <c r="AJ785" i="1"/>
  <c r="AN785" i="1"/>
  <c r="AO785" i="1"/>
  <c r="AQ785" i="1"/>
  <c r="AR785" i="1"/>
  <c r="AS785" i="1"/>
  <c r="AT785" i="1"/>
  <c r="AX785" i="1"/>
  <c r="AY785" i="1"/>
  <c r="AZ785" i="1"/>
  <c r="BA785" i="1"/>
  <c r="BB785" i="1"/>
  <c r="BE785" i="1"/>
  <c r="BF785" i="1"/>
  <c r="BG785" i="1"/>
  <c r="BH785" i="1"/>
  <c r="BI785" i="1"/>
  <c r="BJ785" i="1"/>
  <c r="B786" i="1"/>
  <c r="I786" i="1"/>
  <c r="AB786" i="1"/>
  <c r="AH786" i="1"/>
  <c r="AI786" i="1"/>
  <c r="AJ786" i="1"/>
  <c r="AN786" i="1"/>
  <c r="AO786" i="1"/>
  <c r="AQ786" i="1"/>
  <c r="AR786" i="1"/>
  <c r="AS786" i="1"/>
  <c r="AT786" i="1"/>
  <c r="AX786" i="1"/>
  <c r="AY786" i="1"/>
  <c r="AZ786" i="1"/>
  <c r="BA786" i="1"/>
  <c r="BB786" i="1"/>
  <c r="BE786" i="1"/>
  <c r="BF786" i="1"/>
  <c r="BG786" i="1"/>
  <c r="BH786" i="1"/>
  <c r="BI786" i="1"/>
  <c r="BJ786" i="1"/>
  <c r="B787" i="1"/>
  <c r="I787" i="1"/>
  <c r="AB787" i="1"/>
  <c r="AH787" i="1"/>
  <c r="AI787" i="1"/>
  <c r="AJ787" i="1"/>
  <c r="AN787" i="1"/>
  <c r="AO787" i="1"/>
  <c r="AQ787" i="1"/>
  <c r="AR787" i="1"/>
  <c r="AS787" i="1"/>
  <c r="AT787" i="1"/>
  <c r="AX787" i="1"/>
  <c r="AY787" i="1"/>
  <c r="AZ787" i="1"/>
  <c r="BA787" i="1"/>
  <c r="BB787" i="1"/>
  <c r="BE787" i="1"/>
  <c r="BF787" i="1"/>
  <c r="BG787" i="1"/>
  <c r="BH787" i="1"/>
  <c r="BI787" i="1"/>
  <c r="BJ787" i="1"/>
  <c r="B788" i="1"/>
  <c r="I788" i="1"/>
  <c r="AB788" i="1"/>
  <c r="AH788" i="1"/>
  <c r="AI788" i="1"/>
  <c r="AJ788" i="1"/>
  <c r="AN788" i="1"/>
  <c r="AO788" i="1"/>
  <c r="AQ788" i="1"/>
  <c r="AR788" i="1"/>
  <c r="AS788" i="1"/>
  <c r="AT788" i="1"/>
  <c r="AX788" i="1"/>
  <c r="AY788" i="1"/>
  <c r="AZ788" i="1"/>
  <c r="BA788" i="1"/>
  <c r="BB788" i="1"/>
  <c r="BE788" i="1"/>
  <c r="BF788" i="1"/>
  <c r="BG788" i="1"/>
  <c r="BH788" i="1"/>
  <c r="BI788" i="1"/>
  <c r="BJ788" i="1"/>
  <c r="B789" i="1"/>
  <c r="I789" i="1"/>
  <c r="AB789" i="1"/>
  <c r="AH789" i="1"/>
  <c r="AI789" i="1"/>
  <c r="AJ789" i="1"/>
  <c r="AN789" i="1"/>
  <c r="AO789" i="1"/>
  <c r="AQ789" i="1"/>
  <c r="AR789" i="1"/>
  <c r="AS789" i="1"/>
  <c r="AT789" i="1"/>
  <c r="AX789" i="1"/>
  <c r="AY789" i="1"/>
  <c r="AZ789" i="1"/>
  <c r="BA789" i="1"/>
  <c r="BB789" i="1"/>
  <c r="BE789" i="1"/>
  <c r="BF789" i="1"/>
  <c r="BG789" i="1"/>
  <c r="BH789" i="1"/>
  <c r="BI789" i="1"/>
  <c r="BJ789" i="1"/>
  <c r="B790" i="1"/>
  <c r="I790" i="1"/>
  <c r="AB790" i="1"/>
  <c r="AH790" i="1"/>
  <c r="AI790" i="1"/>
  <c r="AJ790" i="1"/>
  <c r="AN790" i="1"/>
  <c r="AO790" i="1"/>
  <c r="AQ790" i="1"/>
  <c r="AR790" i="1"/>
  <c r="AS790" i="1"/>
  <c r="AT790" i="1"/>
  <c r="AX790" i="1"/>
  <c r="AY790" i="1"/>
  <c r="AZ790" i="1"/>
  <c r="BA790" i="1"/>
  <c r="BB790" i="1"/>
  <c r="BE790" i="1"/>
  <c r="BF790" i="1"/>
  <c r="BG790" i="1"/>
  <c r="BH790" i="1"/>
  <c r="BI790" i="1"/>
  <c r="BJ790" i="1"/>
  <c r="B791" i="1"/>
  <c r="I791" i="1"/>
  <c r="AB791" i="1"/>
  <c r="AH791" i="1"/>
  <c r="AI791" i="1"/>
  <c r="AJ791" i="1"/>
  <c r="AN791" i="1"/>
  <c r="AO791" i="1"/>
  <c r="AQ791" i="1"/>
  <c r="AR791" i="1"/>
  <c r="AS791" i="1"/>
  <c r="AT791" i="1"/>
  <c r="AX791" i="1"/>
  <c r="AY791" i="1"/>
  <c r="AZ791" i="1"/>
  <c r="BA791" i="1"/>
  <c r="BB791" i="1"/>
  <c r="BE791" i="1"/>
  <c r="BF791" i="1"/>
  <c r="BG791" i="1"/>
  <c r="BH791" i="1"/>
  <c r="BI791" i="1"/>
  <c r="BJ791" i="1"/>
  <c r="B792" i="1"/>
  <c r="I792" i="1"/>
  <c r="AB792" i="1"/>
  <c r="AH792" i="1"/>
  <c r="AI792" i="1"/>
  <c r="AJ792" i="1"/>
  <c r="AN792" i="1"/>
  <c r="AO792" i="1"/>
  <c r="AQ792" i="1"/>
  <c r="AR792" i="1"/>
  <c r="AS792" i="1"/>
  <c r="AT792" i="1"/>
  <c r="AX792" i="1"/>
  <c r="AY792" i="1"/>
  <c r="AZ792" i="1"/>
  <c r="BA792" i="1"/>
  <c r="BB792" i="1"/>
  <c r="BE792" i="1"/>
  <c r="BF792" i="1"/>
  <c r="BG792" i="1"/>
  <c r="BH792" i="1"/>
  <c r="BI792" i="1"/>
  <c r="BJ792" i="1"/>
  <c r="B793" i="1"/>
  <c r="I793" i="1"/>
  <c r="AB793" i="1"/>
  <c r="AH793" i="1"/>
  <c r="AI793" i="1"/>
  <c r="AJ793" i="1"/>
  <c r="AN793" i="1"/>
  <c r="AO793" i="1"/>
  <c r="AQ793" i="1"/>
  <c r="AR793" i="1"/>
  <c r="AS793" i="1"/>
  <c r="AT793" i="1"/>
  <c r="AX793" i="1"/>
  <c r="AY793" i="1"/>
  <c r="AZ793" i="1"/>
  <c r="BA793" i="1"/>
  <c r="BB793" i="1"/>
  <c r="BE793" i="1"/>
  <c r="BF793" i="1"/>
  <c r="BG793" i="1"/>
  <c r="BH793" i="1"/>
  <c r="BI793" i="1"/>
  <c r="BJ793" i="1"/>
  <c r="B794" i="1"/>
  <c r="I794" i="1"/>
  <c r="AB794" i="1"/>
  <c r="AH794" i="1"/>
  <c r="AI794" i="1"/>
  <c r="AJ794" i="1"/>
  <c r="AN794" i="1"/>
  <c r="AO794" i="1"/>
  <c r="AQ794" i="1"/>
  <c r="AR794" i="1"/>
  <c r="AS794" i="1"/>
  <c r="AT794" i="1"/>
  <c r="AX794" i="1"/>
  <c r="AY794" i="1"/>
  <c r="AZ794" i="1"/>
  <c r="BA794" i="1"/>
  <c r="BB794" i="1"/>
  <c r="BE794" i="1"/>
  <c r="BF794" i="1"/>
  <c r="BG794" i="1"/>
  <c r="BH794" i="1"/>
  <c r="BI794" i="1"/>
  <c r="BJ794" i="1"/>
  <c r="B795" i="1"/>
  <c r="I795" i="1"/>
  <c r="AB795" i="1"/>
  <c r="AH795" i="1"/>
  <c r="AI795" i="1"/>
  <c r="AJ795" i="1"/>
  <c r="AN795" i="1"/>
  <c r="AO795" i="1"/>
  <c r="AQ795" i="1"/>
  <c r="AR795" i="1"/>
  <c r="AS795" i="1"/>
  <c r="AT795" i="1"/>
  <c r="AX795" i="1"/>
  <c r="AY795" i="1"/>
  <c r="AZ795" i="1"/>
  <c r="BA795" i="1"/>
  <c r="BB795" i="1"/>
  <c r="BE795" i="1"/>
  <c r="BF795" i="1"/>
  <c r="BG795" i="1"/>
  <c r="BH795" i="1"/>
  <c r="BI795" i="1"/>
  <c r="BJ795" i="1"/>
  <c r="B796" i="1"/>
  <c r="I796" i="1"/>
  <c r="AB796" i="1"/>
  <c r="AH796" i="1"/>
  <c r="AI796" i="1"/>
  <c r="AJ796" i="1"/>
  <c r="AN796" i="1"/>
  <c r="AO796" i="1"/>
  <c r="AQ796" i="1"/>
  <c r="AR796" i="1"/>
  <c r="AS796" i="1"/>
  <c r="AT796" i="1"/>
  <c r="AX796" i="1"/>
  <c r="AY796" i="1"/>
  <c r="AZ796" i="1"/>
  <c r="BA796" i="1"/>
  <c r="BB796" i="1"/>
  <c r="BE796" i="1"/>
  <c r="BF796" i="1"/>
  <c r="BG796" i="1"/>
  <c r="BH796" i="1"/>
  <c r="BI796" i="1"/>
  <c r="BJ796" i="1"/>
  <c r="B797" i="1"/>
  <c r="I797" i="1"/>
  <c r="AB797" i="1"/>
  <c r="AH797" i="1"/>
  <c r="AI797" i="1"/>
  <c r="AJ797" i="1"/>
  <c r="AN797" i="1"/>
  <c r="AO797" i="1"/>
  <c r="AQ797" i="1"/>
  <c r="AR797" i="1"/>
  <c r="AS797" i="1"/>
  <c r="AT797" i="1"/>
  <c r="AX797" i="1"/>
  <c r="AY797" i="1"/>
  <c r="AZ797" i="1"/>
  <c r="BA797" i="1"/>
  <c r="BB797" i="1"/>
  <c r="BE797" i="1"/>
  <c r="BF797" i="1"/>
  <c r="BG797" i="1"/>
  <c r="BH797" i="1"/>
  <c r="BI797" i="1"/>
  <c r="BJ797" i="1"/>
  <c r="B798" i="1"/>
  <c r="I798" i="1"/>
  <c r="AB798" i="1"/>
  <c r="AH798" i="1"/>
  <c r="AI798" i="1"/>
  <c r="AJ798" i="1"/>
  <c r="AN798" i="1"/>
  <c r="AO798" i="1"/>
  <c r="AQ798" i="1"/>
  <c r="AR798" i="1"/>
  <c r="AS798" i="1"/>
  <c r="AT798" i="1"/>
  <c r="AX798" i="1"/>
  <c r="AY798" i="1"/>
  <c r="AZ798" i="1"/>
  <c r="BA798" i="1"/>
  <c r="BB798" i="1"/>
  <c r="BE798" i="1"/>
  <c r="BF798" i="1"/>
  <c r="BG798" i="1"/>
  <c r="BH798" i="1"/>
  <c r="BI798" i="1"/>
  <c r="BJ798" i="1"/>
  <c r="B799" i="1"/>
  <c r="I799" i="1"/>
  <c r="AB799" i="1"/>
  <c r="AH799" i="1"/>
  <c r="AI799" i="1"/>
  <c r="AJ799" i="1"/>
  <c r="AN799" i="1"/>
  <c r="AO799" i="1"/>
  <c r="AQ799" i="1"/>
  <c r="AR799" i="1"/>
  <c r="AS799" i="1"/>
  <c r="AT799" i="1"/>
  <c r="AX799" i="1"/>
  <c r="AY799" i="1"/>
  <c r="AZ799" i="1"/>
  <c r="BA799" i="1"/>
  <c r="BB799" i="1"/>
  <c r="BE799" i="1"/>
  <c r="BF799" i="1"/>
  <c r="BG799" i="1"/>
  <c r="BH799" i="1"/>
  <c r="BI799" i="1"/>
  <c r="BJ799" i="1"/>
  <c r="B800" i="1"/>
  <c r="I800" i="1"/>
  <c r="AB800" i="1"/>
  <c r="AH800" i="1"/>
  <c r="AI800" i="1"/>
  <c r="AJ800" i="1"/>
  <c r="AN800" i="1"/>
  <c r="AO800" i="1"/>
  <c r="AQ800" i="1"/>
  <c r="AR800" i="1"/>
  <c r="AS800" i="1"/>
  <c r="AT800" i="1"/>
  <c r="AX800" i="1"/>
  <c r="AY800" i="1"/>
  <c r="AZ800" i="1"/>
  <c r="BA800" i="1"/>
  <c r="BB800" i="1"/>
  <c r="BE800" i="1"/>
  <c r="BF800" i="1"/>
  <c r="BG800" i="1"/>
  <c r="BH800" i="1"/>
  <c r="BI800" i="1"/>
  <c r="BJ800" i="1"/>
  <c r="B801" i="1"/>
  <c r="I801" i="1"/>
  <c r="AB801" i="1"/>
  <c r="AH801" i="1"/>
  <c r="AI801" i="1"/>
  <c r="AJ801" i="1"/>
  <c r="AN801" i="1"/>
  <c r="AO801" i="1"/>
  <c r="AQ801" i="1"/>
  <c r="AR801" i="1"/>
  <c r="AS801" i="1"/>
  <c r="AT801" i="1"/>
  <c r="AX801" i="1"/>
  <c r="AY801" i="1"/>
  <c r="AZ801" i="1"/>
  <c r="BA801" i="1"/>
  <c r="BB801" i="1"/>
  <c r="BE801" i="1"/>
  <c r="BF801" i="1"/>
  <c r="BG801" i="1"/>
  <c r="BH801" i="1"/>
  <c r="BI801" i="1"/>
  <c r="BJ801" i="1"/>
  <c r="B802" i="1"/>
  <c r="I802" i="1"/>
  <c r="AB802" i="1"/>
  <c r="AH802" i="1"/>
  <c r="AI802" i="1"/>
  <c r="AJ802" i="1"/>
  <c r="AN802" i="1"/>
  <c r="AO802" i="1"/>
  <c r="AQ802" i="1"/>
  <c r="AR802" i="1"/>
  <c r="AS802" i="1"/>
  <c r="AT802" i="1"/>
  <c r="AX802" i="1"/>
  <c r="AY802" i="1"/>
  <c r="AZ802" i="1"/>
  <c r="BA802" i="1"/>
  <c r="BB802" i="1"/>
  <c r="BE802" i="1"/>
  <c r="BF802" i="1"/>
  <c r="BG802" i="1"/>
  <c r="BH802" i="1"/>
  <c r="BI802" i="1"/>
  <c r="BJ802" i="1"/>
  <c r="B803" i="1"/>
  <c r="I803" i="1"/>
  <c r="AB803" i="1"/>
  <c r="AH803" i="1"/>
  <c r="AI803" i="1"/>
  <c r="AJ803" i="1"/>
  <c r="AN803" i="1"/>
  <c r="AO803" i="1"/>
  <c r="AQ803" i="1"/>
  <c r="AR803" i="1"/>
  <c r="AS803" i="1"/>
  <c r="AT803" i="1"/>
  <c r="AX803" i="1"/>
  <c r="AY803" i="1"/>
  <c r="AZ803" i="1"/>
  <c r="BA803" i="1"/>
  <c r="BB803" i="1"/>
  <c r="BE803" i="1"/>
  <c r="BF803" i="1"/>
  <c r="BG803" i="1"/>
  <c r="BH803" i="1"/>
  <c r="BI803" i="1"/>
  <c r="BJ803" i="1"/>
  <c r="B804" i="1"/>
  <c r="I804" i="1"/>
  <c r="AB804" i="1"/>
  <c r="AH804" i="1"/>
  <c r="AI804" i="1"/>
  <c r="AJ804" i="1"/>
  <c r="AN804" i="1"/>
  <c r="AO804" i="1"/>
  <c r="AQ804" i="1"/>
  <c r="AR804" i="1"/>
  <c r="AS804" i="1"/>
  <c r="AT804" i="1"/>
  <c r="AX804" i="1"/>
  <c r="AY804" i="1"/>
  <c r="AZ804" i="1"/>
  <c r="BA804" i="1"/>
  <c r="BB804" i="1"/>
  <c r="BE804" i="1"/>
  <c r="BF804" i="1"/>
  <c r="BG804" i="1"/>
  <c r="BH804" i="1"/>
  <c r="BI804" i="1"/>
  <c r="BJ804" i="1"/>
  <c r="B805" i="1"/>
  <c r="I805" i="1"/>
  <c r="AB805" i="1"/>
  <c r="AH805" i="1"/>
  <c r="AI805" i="1"/>
  <c r="AJ805" i="1"/>
  <c r="AN805" i="1"/>
  <c r="AO805" i="1"/>
  <c r="AQ805" i="1"/>
  <c r="AR805" i="1"/>
  <c r="AS805" i="1"/>
  <c r="AT805" i="1"/>
  <c r="AX805" i="1"/>
  <c r="AY805" i="1"/>
  <c r="AZ805" i="1"/>
  <c r="BA805" i="1"/>
  <c r="BB805" i="1"/>
  <c r="BE805" i="1"/>
  <c r="BF805" i="1"/>
  <c r="BG805" i="1"/>
  <c r="BH805" i="1"/>
  <c r="BI805" i="1"/>
  <c r="BJ805" i="1"/>
  <c r="B806" i="1"/>
  <c r="I806" i="1"/>
  <c r="AB806" i="1"/>
  <c r="AH806" i="1"/>
  <c r="AI806" i="1"/>
  <c r="AJ806" i="1"/>
  <c r="AN806" i="1"/>
  <c r="AO806" i="1"/>
  <c r="AQ806" i="1"/>
  <c r="AR806" i="1"/>
  <c r="AS806" i="1"/>
  <c r="AT806" i="1"/>
  <c r="AX806" i="1"/>
  <c r="AY806" i="1"/>
  <c r="AZ806" i="1"/>
  <c r="BA806" i="1"/>
  <c r="BB806" i="1"/>
  <c r="BE806" i="1"/>
  <c r="BF806" i="1"/>
  <c r="BG806" i="1"/>
  <c r="BH806" i="1"/>
  <c r="BI806" i="1"/>
  <c r="BJ806" i="1"/>
  <c r="B807" i="1"/>
  <c r="I807" i="1"/>
  <c r="AB807" i="1"/>
  <c r="AH807" i="1"/>
  <c r="AI807" i="1"/>
  <c r="AJ807" i="1"/>
  <c r="AN807" i="1"/>
  <c r="AO807" i="1"/>
  <c r="AQ807" i="1"/>
  <c r="AR807" i="1"/>
  <c r="AS807" i="1"/>
  <c r="AT807" i="1"/>
  <c r="AX807" i="1"/>
  <c r="AY807" i="1"/>
  <c r="AZ807" i="1"/>
  <c r="BA807" i="1"/>
  <c r="BB807" i="1"/>
  <c r="BE807" i="1"/>
  <c r="BF807" i="1"/>
  <c r="BG807" i="1"/>
  <c r="BH807" i="1"/>
  <c r="BI807" i="1"/>
  <c r="BJ807" i="1"/>
  <c r="B808" i="1"/>
  <c r="I808" i="1"/>
  <c r="AB808" i="1"/>
  <c r="AH808" i="1"/>
  <c r="AI808" i="1"/>
  <c r="AJ808" i="1"/>
  <c r="AN808" i="1"/>
  <c r="AO808" i="1"/>
  <c r="AQ808" i="1"/>
  <c r="AR808" i="1"/>
  <c r="AS808" i="1"/>
  <c r="AT808" i="1"/>
  <c r="AX808" i="1"/>
  <c r="AY808" i="1"/>
  <c r="AZ808" i="1"/>
  <c r="BA808" i="1"/>
  <c r="BB808" i="1"/>
  <c r="BE808" i="1"/>
  <c r="BF808" i="1"/>
  <c r="BG808" i="1"/>
  <c r="BH808" i="1"/>
  <c r="BI808" i="1"/>
  <c r="BJ808" i="1"/>
  <c r="B809" i="1"/>
  <c r="I809" i="1"/>
  <c r="AB809" i="1"/>
  <c r="AH809" i="1"/>
  <c r="AI809" i="1"/>
  <c r="AJ809" i="1"/>
  <c r="AN809" i="1"/>
  <c r="AO809" i="1"/>
  <c r="AQ809" i="1"/>
  <c r="AR809" i="1"/>
  <c r="AS809" i="1"/>
  <c r="AT809" i="1"/>
  <c r="AX809" i="1"/>
  <c r="AY809" i="1"/>
  <c r="AZ809" i="1"/>
  <c r="BA809" i="1"/>
  <c r="BB809" i="1"/>
  <c r="BE809" i="1"/>
  <c r="BF809" i="1"/>
  <c r="BG809" i="1"/>
  <c r="BH809" i="1"/>
  <c r="BI809" i="1"/>
  <c r="BJ809" i="1"/>
  <c r="B810" i="1"/>
  <c r="I810" i="1"/>
  <c r="AB810" i="1"/>
  <c r="AH810" i="1"/>
  <c r="AI810" i="1"/>
  <c r="AJ810" i="1"/>
  <c r="AN810" i="1"/>
  <c r="AO810" i="1"/>
  <c r="AQ810" i="1"/>
  <c r="AR810" i="1"/>
  <c r="AS810" i="1"/>
  <c r="AT810" i="1"/>
  <c r="AX810" i="1"/>
  <c r="AY810" i="1"/>
  <c r="AZ810" i="1"/>
  <c r="BA810" i="1"/>
  <c r="BB810" i="1"/>
  <c r="BE810" i="1"/>
  <c r="BF810" i="1"/>
  <c r="BG810" i="1"/>
  <c r="BH810" i="1"/>
  <c r="BI810" i="1"/>
  <c r="BJ810" i="1"/>
  <c r="B811" i="1"/>
  <c r="I811" i="1"/>
  <c r="AB811" i="1"/>
  <c r="AH811" i="1"/>
  <c r="AI811" i="1"/>
  <c r="AJ811" i="1"/>
  <c r="AN811" i="1"/>
  <c r="AO811" i="1"/>
  <c r="AQ811" i="1"/>
  <c r="AR811" i="1"/>
  <c r="AS811" i="1"/>
  <c r="AT811" i="1"/>
  <c r="AX811" i="1"/>
  <c r="AY811" i="1"/>
  <c r="AZ811" i="1"/>
  <c r="BA811" i="1"/>
  <c r="BB811" i="1"/>
  <c r="BE811" i="1"/>
  <c r="BF811" i="1"/>
  <c r="BG811" i="1"/>
  <c r="BH811" i="1"/>
  <c r="BI811" i="1"/>
  <c r="BJ811" i="1"/>
  <c r="B812" i="1"/>
  <c r="I812" i="1"/>
  <c r="AB812" i="1"/>
  <c r="AH812" i="1"/>
  <c r="AI812" i="1"/>
  <c r="AJ812" i="1"/>
  <c r="AN812" i="1"/>
  <c r="AO812" i="1"/>
  <c r="AQ812" i="1"/>
  <c r="AR812" i="1"/>
  <c r="AS812" i="1"/>
  <c r="AT812" i="1"/>
  <c r="AX812" i="1"/>
  <c r="AY812" i="1"/>
  <c r="AZ812" i="1"/>
  <c r="BA812" i="1"/>
  <c r="BB812" i="1"/>
  <c r="BE812" i="1"/>
  <c r="BF812" i="1"/>
  <c r="BG812" i="1"/>
  <c r="BH812" i="1"/>
  <c r="BI812" i="1"/>
  <c r="BJ812" i="1"/>
  <c r="B813" i="1"/>
  <c r="I813" i="1"/>
  <c r="AB813" i="1"/>
  <c r="AH813" i="1"/>
  <c r="AI813" i="1"/>
  <c r="AJ813" i="1"/>
  <c r="AN813" i="1"/>
  <c r="AO813" i="1"/>
  <c r="AQ813" i="1"/>
  <c r="AR813" i="1"/>
  <c r="AS813" i="1"/>
  <c r="AT813" i="1"/>
  <c r="AX813" i="1"/>
  <c r="AY813" i="1"/>
  <c r="AZ813" i="1"/>
  <c r="BA813" i="1"/>
  <c r="BB813" i="1"/>
  <c r="BE813" i="1"/>
  <c r="BF813" i="1"/>
  <c r="BG813" i="1"/>
  <c r="BH813" i="1"/>
  <c r="BI813" i="1"/>
  <c r="BJ813" i="1"/>
  <c r="B814" i="1"/>
  <c r="I814" i="1"/>
  <c r="AB814" i="1"/>
  <c r="AH814" i="1"/>
  <c r="AI814" i="1"/>
  <c r="AJ814" i="1"/>
  <c r="AN814" i="1"/>
  <c r="AO814" i="1"/>
  <c r="AQ814" i="1"/>
  <c r="AR814" i="1"/>
  <c r="AS814" i="1"/>
  <c r="AT814" i="1"/>
  <c r="AX814" i="1"/>
  <c r="AY814" i="1"/>
  <c r="AZ814" i="1"/>
  <c r="BA814" i="1"/>
  <c r="BB814" i="1"/>
  <c r="BE814" i="1"/>
  <c r="BF814" i="1"/>
  <c r="BG814" i="1"/>
  <c r="BH814" i="1"/>
  <c r="BI814" i="1"/>
  <c r="BJ814" i="1"/>
  <c r="B815" i="1"/>
  <c r="I815" i="1"/>
  <c r="AB815" i="1"/>
  <c r="AH815" i="1"/>
  <c r="AI815" i="1"/>
  <c r="AJ815" i="1"/>
  <c r="AN815" i="1"/>
  <c r="AO815" i="1"/>
  <c r="AQ815" i="1"/>
  <c r="AR815" i="1"/>
  <c r="AS815" i="1"/>
  <c r="AT815" i="1"/>
  <c r="AX815" i="1"/>
  <c r="AY815" i="1"/>
  <c r="AZ815" i="1"/>
  <c r="BA815" i="1"/>
  <c r="BB815" i="1"/>
  <c r="BE815" i="1"/>
  <c r="BF815" i="1"/>
  <c r="BG815" i="1"/>
  <c r="BH815" i="1"/>
  <c r="BI815" i="1"/>
  <c r="BJ815" i="1"/>
  <c r="B816" i="1"/>
  <c r="I816" i="1"/>
  <c r="AB816" i="1"/>
  <c r="AH816" i="1"/>
  <c r="AI816" i="1"/>
  <c r="AJ816" i="1"/>
  <c r="AN816" i="1"/>
  <c r="AO816" i="1"/>
  <c r="AQ816" i="1"/>
  <c r="AR816" i="1"/>
  <c r="AS816" i="1"/>
  <c r="AT816" i="1"/>
  <c r="AX816" i="1"/>
  <c r="AY816" i="1"/>
  <c r="AZ816" i="1"/>
  <c r="BA816" i="1"/>
  <c r="BB816" i="1"/>
  <c r="BE816" i="1"/>
  <c r="BF816" i="1"/>
  <c r="BG816" i="1"/>
  <c r="BH816" i="1"/>
  <c r="BI816" i="1"/>
  <c r="BJ816" i="1"/>
  <c r="B817" i="1"/>
  <c r="I817" i="1"/>
  <c r="AB817" i="1"/>
  <c r="AH817" i="1"/>
  <c r="AI817" i="1"/>
  <c r="AJ817" i="1"/>
  <c r="AN817" i="1"/>
  <c r="AO817" i="1"/>
  <c r="AQ817" i="1"/>
  <c r="AR817" i="1"/>
  <c r="AS817" i="1"/>
  <c r="AT817" i="1"/>
  <c r="AX817" i="1"/>
  <c r="AY817" i="1"/>
  <c r="AZ817" i="1"/>
  <c r="BA817" i="1"/>
  <c r="BB817" i="1"/>
  <c r="BE817" i="1"/>
  <c r="BF817" i="1"/>
  <c r="BG817" i="1"/>
  <c r="BH817" i="1"/>
  <c r="BI817" i="1"/>
  <c r="BJ817" i="1"/>
  <c r="B818" i="1"/>
  <c r="I818" i="1"/>
  <c r="AB818" i="1"/>
  <c r="AH818" i="1"/>
  <c r="AI818" i="1"/>
  <c r="AJ818" i="1"/>
  <c r="AN818" i="1"/>
  <c r="AO818" i="1"/>
  <c r="AQ818" i="1"/>
  <c r="AR818" i="1"/>
  <c r="AS818" i="1"/>
  <c r="AT818" i="1"/>
  <c r="AX818" i="1"/>
  <c r="AY818" i="1"/>
  <c r="AZ818" i="1"/>
  <c r="BA818" i="1"/>
  <c r="BB818" i="1"/>
  <c r="BE818" i="1"/>
  <c r="BF818" i="1"/>
  <c r="BG818" i="1"/>
  <c r="BH818" i="1"/>
  <c r="BI818" i="1"/>
  <c r="BJ818" i="1"/>
  <c r="B819" i="1"/>
  <c r="I819" i="1"/>
  <c r="AB819" i="1"/>
  <c r="AH819" i="1"/>
  <c r="AI819" i="1"/>
  <c r="AJ819" i="1"/>
  <c r="AN819" i="1"/>
  <c r="AO819" i="1"/>
  <c r="AQ819" i="1"/>
  <c r="AR819" i="1"/>
  <c r="AS819" i="1"/>
  <c r="AT819" i="1"/>
  <c r="AX819" i="1"/>
  <c r="AY819" i="1"/>
  <c r="AZ819" i="1"/>
  <c r="BA819" i="1"/>
  <c r="BB819" i="1"/>
  <c r="BE819" i="1"/>
  <c r="BF819" i="1"/>
  <c r="BG819" i="1"/>
  <c r="BH819" i="1"/>
  <c r="BI819" i="1"/>
  <c r="BJ819" i="1"/>
  <c r="B820" i="1"/>
  <c r="I820" i="1"/>
  <c r="AB820" i="1"/>
  <c r="AH820" i="1"/>
  <c r="AI820" i="1"/>
  <c r="AJ820" i="1"/>
  <c r="AN820" i="1"/>
  <c r="AO820" i="1"/>
  <c r="AQ820" i="1"/>
  <c r="AR820" i="1"/>
  <c r="AS820" i="1"/>
  <c r="AT820" i="1"/>
  <c r="AX820" i="1"/>
  <c r="AY820" i="1"/>
  <c r="AZ820" i="1"/>
  <c r="BA820" i="1"/>
  <c r="BB820" i="1"/>
  <c r="BE820" i="1"/>
  <c r="BF820" i="1"/>
  <c r="BG820" i="1"/>
  <c r="BH820" i="1"/>
  <c r="BI820" i="1"/>
  <c r="BJ820" i="1"/>
  <c r="B821" i="1"/>
  <c r="I821" i="1"/>
  <c r="AB821" i="1"/>
  <c r="AH821" i="1"/>
  <c r="AI821" i="1"/>
  <c r="AJ821" i="1"/>
  <c r="AN821" i="1"/>
  <c r="AO821" i="1"/>
  <c r="AQ821" i="1"/>
  <c r="AR821" i="1"/>
  <c r="AS821" i="1"/>
  <c r="AT821" i="1"/>
  <c r="AX821" i="1"/>
  <c r="AY821" i="1"/>
  <c r="AZ821" i="1"/>
  <c r="BA821" i="1"/>
  <c r="BB821" i="1"/>
  <c r="BE821" i="1"/>
  <c r="BF821" i="1"/>
  <c r="BG821" i="1"/>
  <c r="BH821" i="1"/>
  <c r="BI821" i="1"/>
  <c r="BJ821" i="1"/>
  <c r="B822" i="1"/>
  <c r="I822" i="1"/>
  <c r="AB822" i="1"/>
  <c r="AH822" i="1"/>
  <c r="AI822" i="1"/>
  <c r="AJ822" i="1"/>
  <c r="AN822" i="1"/>
  <c r="AO822" i="1"/>
  <c r="AQ822" i="1"/>
  <c r="AR822" i="1"/>
  <c r="AS822" i="1"/>
  <c r="AT822" i="1"/>
  <c r="AX822" i="1"/>
  <c r="AY822" i="1"/>
  <c r="AZ822" i="1"/>
  <c r="BA822" i="1"/>
  <c r="BB822" i="1"/>
  <c r="BE822" i="1"/>
  <c r="BF822" i="1"/>
  <c r="BG822" i="1"/>
  <c r="BH822" i="1"/>
  <c r="BI822" i="1"/>
  <c r="BJ822" i="1"/>
  <c r="B823" i="1"/>
  <c r="I823" i="1"/>
  <c r="AB823" i="1"/>
  <c r="AH823" i="1"/>
  <c r="AI823" i="1"/>
  <c r="AJ823" i="1"/>
  <c r="AN823" i="1"/>
  <c r="AO823" i="1"/>
  <c r="AQ823" i="1"/>
  <c r="AR823" i="1"/>
  <c r="AS823" i="1"/>
  <c r="AT823" i="1"/>
  <c r="AX823" i="1"/>
  <c r="AY823" i="1"/>
  <c r="AZ823" i="1"/>
  <c r="BA823" i="1"/>
  <c r="BB823" i="1"/>
  <c r="BE823" i="1"/>
  <c r="BF823" i="1"/>
  <c r="BG823" i="1"/>
  <c r="BH823" i="1"/>
  <c r="BI823" i="1"/>
  <c r="BJ823" i="1"/>
  <c r="B824" i="1"/>
  <c r="I824" i="1"/>
  <c r="AB824" i="1"/>
  <c r="AH824" i="1"/>
  <c r="AI824" i="1"/>
  <c r="AJ824" i="1"/>
  <c r="AN824" i="1"/>
  <c r="AO824" i="1"/>
  <c r="AQ824" i="1"/>
  <c r="AR824" i="1"/>
  <c r="AS824" i="1"/>
  <c r="AT824" i="1"/>
  <c r="AX824" i="1"/>
  <c r="AY824" i="1"/>
  <c r="AZ824" i="1"/>
  <c r="BA824" i="1"/>
  <c r="BB824" i="1"/>
  <c r="BE824" i="1"/>
  <c r="BF824" i="1"/>
  <c r="BG824" i="1"/>
  <c r="BH824" i="1"/>
  <c r="BI824" i="1"/>
  <c r="BJ824" i="1"/>
  <c r="B825" i="1"/>
  <c r="I825" i="1"/>
  <c r="AB825" i="1"/>
  <c r="AH825" i="1"/>
  <c r="AI825" i="1"/>
  <c r="AJ825" i="1"/>
  <c r="AN825" i="1"/>
  <c r="AO825" i="1"/>
  <c r="AQ825" i="1"/>
  <c r="AR825" i="1"/>
  <c r="AS825" i="1"/>
  <c r="AT825" i="1"/>
  <c r="AX825" i="1"/>
  <c r="AY825" i="1"/>
  <c r="AZ825" i="1"/>
  <c r="BA825" i="1"/>
  <c r="BB825" i="1"/>
  <c r="BE825" i="1"/>
  <c r="BF825" i="1"/>
  <c r="BG825" i="1"/>
  <c r="BH825" i="1"/>
  <c r="BI825" i="1"/>
  <c r="BJ825" i="1"/>
  <c r="B826" i="1"/>
  <c r="I826" i="1"/>
  <c r="AB826" i="1"/>
  <c r="AH826" i="1"/>
  <c r="AI826" i="1"/>
  <c r="AJ826" i="1"/>
  <c r="AN826" i="1"/>
  <c r="AO826" i="1"/>
  <c r="AQ826" i="1"/>
  <c r="AR826" i="1"/>
  <c r="AS826" i="1"/>
  <c r="AT826" i="1"/>
  <c r="AX826" i="1"/>
  <c r="AY826" i="1"/>
  <c r="AZ826" i="1"/>
  <c r="BA826" i="1"/>
  <c r="BB826" i="1"/>
  <c r="BE826" i="1"/>
  <c r="BF826" i="1"/>
  <c r="BG826" i="1"/>
  <c r="BH826" i="1"/>
  <c r="BI826" i="1"/>
  <c r="BJ826" i="1"/>
  <c r="B827" i="1"/>
  <c r="I827" i="1"/>
  <c r="AB827" i="1"/>
  <c r="AH827" i="1"/>
  <c r="AI827" i="1"/>
  <c r="AJ827" i="1"/>
  <c r="AN827" i="1"/>
  <c r="AO827" i="1"/>
  <c r="AQ827" i="1"/>
  <c r="AR827" i="1"/>
  <c r="AS827" i="1"/>
  <c r="AT827" i="1"/>
  <c r="AX827" i="1"/>
  <c r="AY827" i="1"/>
  <c r="AZ827" i="1"/>
  <c r="BA827" i="1"/>
  <c r="BB827" i="1"/>
  <c r="BE827" i="1"/>
  <c r="BF827" i="1"/>
  <c r="BG827" i="1"/>
  <c r="BH827" i="1"/>
  <c r="BI827" i="1"/>
  <c r="BJ827" i="1"/>
  <c r="B828" i="1"/>
  <c r="I828" i="1"/>
  <c r="AB828" i="1"/>
  <c r="AH828" i="1"/>
  <c r="AI828" i="1"/>
  <c r="AJ828" i="1"/>
  <c r="AN828" i="1"/>
  <c r="AO828" i="1"/>
  <c r="AQ828" i="1"/>
  <c r="AR828" i="1"/>
  <c r="AS828" i="1"/>
  <c r="AT828" i="1"/>
  <c r="AX828" i="1"/>
  <c r="AY828" i="1"/>
  <c r="AZ828" i="1"/>
  <c r="BA828" i="1"/>
  <c r="BB828" i="1"/>
  <c r="BE828" i="1"/>
  <c r="BF828" i="1"/>
  <c r="BG828" i="1"/>
  <c r="BH828" i="1"/>
  <c r="BI828" i="1"/>
  <c r="BJ828" i="1"/>
  <c r="B829" i="1"/>
  <c r="I829" i="1"/>
  <c r="AB829" i="1"/>
  <c r="AH829" i="1"/>
  <c r="AI829" i="1"/>
  <c r="AJ829" i="1"/>
  <c r="AN829" i="1"/>
  <c r="AO829" i="1"/>
  <c r="AQ829" i="1"/>
  <c r="AR829" i="1"/>
  <c r="AS829" i="1"/>
  <c r="AT829" i="1"/>
  <c r="AX829" i="1"/>
  <c r="AY829" i="1"/>
  <c r="AZ829" i="1"/>
  <c r="BA829" i="1"/>
  <c r="BB829" i="1"/>
  <c r="BE829" i="1"/>
  <c r="BF829" i="1"/>
  <c r="BG829" i="1"/>
  <c r="BH829" i="1"/>
  <c r="BI829" i="1"/>
  <c r="BJ829" i="1"/>
  <c r="B830" i="1"/>
  <c r="I830" i="1"/>
  <c r="AB830" i="1"/>
  <c r="AH830" i="1"/>
  <c r="AI830" i="1"/>
  <c r="AJ830" i="1"/>
  <c r="AN830" i="1"/>
  <c r="AO830" i="1"/>
  <c r="AQ830" i="1"/>
  <c r="AR830" i="1"/>
  <c r="AS830" i="1"/>
  <c r="AT830" i="1"/>
  <c r="AX830" i="1"/>
  <c r="AY830" i="1"/>
  <c r="AZ830" i="1"/>
  <c r="BA830" i="1"/>
  <c r="BB830" i="1"/>
  <c r="BE830" i="1"/>
  <c r="BF830" i="1"/>
  <c r="BG830" i="1"/>
  <c r="BH830" i="1"/>
  <c r="BI830" i="1"/>
  <c r="BJ830" i="1"/>
  <c r="B831" i="1"/>
  <c r="I831" i="1"/>
  <c r="AB831" i="1"/>
  <c r="AH831" i="1"/>
  <c r="AI831" i="1"/>
  <c r="AJ831" i="1"/>
  <c r="AN831" i="1"/>
  <c r="AO831" i="1"/>
  <c r="AQ831" i="1"/>
  <c r="AR831" i="1"/>
  <c r="AS831" i="1"/>
  <c r="AT831" i="1"/>
  <c r="AX831" i="1"/>
  <c r="AY831" i="1"/>
  <c r="AZ831" i="1"/>
  <c r="BA831" i="1"/>
  <c r="BB831" i="1"/>
  <c r="BE831" i="1"/>
  <c r="BF831" i="1"/>
  <c r="BG831" i="1"/>
  <c r="BH831" i="1"/>
  <c r="BI831" i="1"/>
  <c r="BJ831" i="1"/>
  <c r="B832" i="1"/>
  <c r="I832" i="1"/>
  <c r="AB832" i="1"/>
  <c r="AH832" i="1"/>
  <c r="AI832" i="1"/>
  <c r="AJ832" i="1"/>
  <c r="AN832" i="1"/>
  <c r="AO832" i="1"/>
  <c r="AQ832" i="1"/>
  <c r="AR832" i="1"/>
  <c r="AS832" i="1"/>
  <c r="AT832" i="1"/>
  <c r="AX832" i="1"/>
  <c r="AY832" i="1"/>
  <c r="AZ832" i="1"/>
  <c r="BA832" i="1"/>
  <c r="BB832" i="1"/>
  <c r="BE832" i="1"/>
  <c r="BF832" i="1"/>
  <c r="BG832" i="1"/>
  <c r="BH832" i="1"/>
  <c r="BI832" i="1"/>
  <c r="BJ832" i="1"/>
  <c r="B833" i="1"/>
  <c r="I833" i="1"/>
  <c r="AB833" i="1"/>
  <c r="AH833" i="1"/>
  <c r="AI833" i="1"/>
  <c r="AJ833" i="1"/>
  <c r="AN833" i="1"/>
  <c r="AO833" i="1"/>
  <c r="AQ833" i="1"/>
  <c r="AR833" i="1"/>
  <c r="AS833" i="1"/>
  <c r="AT833" i="1"/>
  <c r="AX833" i="1"/>
  <c r="AY833" i="1"/>
  <c r="AZ833" i="1"/>
  <c r="BA833" i="1"/>
  <c r="BB833" i="1"/>
  <c r="BE833" i="1"/>
  <c r="BF833" i="1"/>
  <c r="BG833" i="1"/>
  <c r="BH833" i="1"/>
  <c r="BI833" i="1"/>
  <c r="BJ833" i="1"/>
  <c r="B834" i="1"/>
  <c r="I834" i="1"/>
  <c r="AB834" i="1"/>
  <c r="AH834" i="1"/>
  <c r="AI834" i="1"/>
  <c r="AJ834" i="1"/>
  <c r="AN834" i="1"/>
  <c r="AO834" i="1"/>
  <c r="AQ834" i="1"/>
  <c r="AR834" i="1"/>
  <c r="AS834" i="1"/>
  <c r="AT834" i="1"/>
  <c r="AX834" i="1"/>
  <c r="AY834" i="1"/>
  <c r="AZ834" i="1"/>
  <c r="BA834" i="1"/>
  <c r="BB834" i="1"/>
  <c r="BE834" i="1"/>
  <c r="BF834" i="1"/>
  <c r="BG834" i="1"/>
  <c r="BH834" i="1"/>
  <c r="BI834" i="1"/>
  <c r="BJ834" i="1"/>
  <c r="B835" i="1"/>
  <c r="I835" i="1"/>
  <c r="AB835" i="1"/>
  <c r="AH835" i="1"/>
  <c r="AI835" i="1"/>
  <c r="AJ835" i="1"/>
  <c r="AN835" i="1"/>
  <c r="AO835" i="1"/>
  <c r="AQ835" i="1"/>
  <c r="AR835" i="1"/>
  <c r="AS835" i="1"/>
  <c r="AT835" i="1"/>
  <c r="AX835" i="1"/>
  <c r="AY835" i="1"/>
  <c r="AZ835" i="1"/>
  <c r="BA835" i="1"/>
  <c r="BB835" i="1"/>
  <c r="BE835" i="1"/>
  <c r="BF835" i="1"/>
  <c r="BG835" i="1"/>
  <c r="BH835" i="1"/>
  <c r="BI835" i="1"/>
  <c r="BJ835" i="1"/>
  <c r="B836" i="1"/>
  <c r="I836" i="1"/>
  <c r="AB836" i="1"/>
  <c r="AH836" i="1"/>
  <c r="AI836" i="1"/>
  <c r="AJ836" i="1"/>
  <c r="AN836" i="1"/>
  <c r="AO836" i="1"/>
  <c r="AQ836" i="1"/>
  <c r="AR836" i="1"/>
  <c r="AS836" i="1"/>
  <c r="AT836" i="1"/>
  <c r="AX836" i="1"/>
  <c r="AY836" i="1"/>
  <c r="AZ836" i="1"/>
  <c r="BA836" i="1"/>
  <c r="BB836" i="1"/>
  <c r="BE836" i="1"/>
  <c r="BF836" i="1"/>
  <c r="BG836" i="1"/>
  <c r="BH836" i="1"/>
  <c r="BI836" i="1"/>
  <c r="BJ836" i="1"/>
  <c r="B837" i="1"/>
  <c r="I837" i="1"/>
  <c r="AB837" i="1"/>
  <c r="AH837" i="1"/>
  <c r="AI837" i="1"/>
  <c r="AJ837" i="1"/>
  <c r="AN837" i="1"/>
  <c r="AO837" i="1"/>
  <c r="AQ837" i="1"/>
  <c r="AR837" i="1"/>
  <c r="AS837" i="1"/>
  <c r="AT837" i="1"/>
  <c r="AX837" i="1"/>
  <c r="AY837" i="1"/>
  <c r="AZ837" i="1"/>
  <c r="BA837" i="1"/>
  <c r="BB837" i="1"/>
  <c r="BE837" i="1"/>
  <c r="BF837" i="1"/>
  <c r="BG837" i="1"/>
  <c r="BH837" i="1"/>
  <c r="BI837" i="1"/>
  <c r="BJ837" i="1"/>
  <c r="B838" i="1"/>
  <c r="I838" i="1"/>
  <c r="AB838" i="1"/>
  <c r="AH838" i="1"/>
  <c r="AI838" i="1"/>
  <c r="AJ838" i="1"/>
  <c r="AN838" i="1"/>
  <c r="AO838" i="1"/>
  <c r="AQ838" i="1"/>
  <c r="AR838" i="1"/>
  <c r="AS838" i="1"/>
  <c r="AT838" i="1"/>
  <c r="AX838" i="1"/>
  <c r="AY838" i="1"/>
  <c r="AZ838" i="1"/>
  <c r="BA838" i="1"/>
  <c r="BB838" i="1"/>
  <c r="BE838" i="1"/>
  <c r="BF838" i="1"/>
  <c r="BG838" i="1"/>
  <c r="BH838" i="1"/>
  <c r="BI838" i="1"/>
  <c r="BJ838" i="1"/>
  <c r="B839" i="1"/>
  <c r="I839" i="1"/>
  <c r="AB839" i="1"/>
  <c r="AH839" i="1"/>
  <c r="AI839" i="1"/>
  <c r="AJ839" i="1"/>
  <c r="AN839" i="1"/>
  <c r="AO839" i="1"/>
  <c r="AQ839" i="1"/>
  <c r="AR839" i="1"/>
  <c r="AS839" i="1"/>
  <c r="AT839" i="1"/>
  <c r="AX839" i="1"/>
  <c r="AY839" i="1"/>
  <c r="AZ839" i="1"/>
  <c r="BA839" i="1"/>
  <c r="BB839" i="1"/>
  <c r="BE839" i="1"/>
  <c r="BF839" i="1"/>
  <c r="BG839" i="1"/>
  <c r="BH839" i="1"/>
  <c r="BI839" i="1"/>
  <c r="BJ839" i="1"/>
  <c r="B840" i="1"/>
  <c r="I840" i="1"/>
  <c r="AB840" i="1"/>
  <c r="AH840" i="1"/>
  <c r="AI840" i="1"/>
  <c r="AJ840" i="1"/>
  <c r="AN840" i="1"/>
  <c r="AO840" i="1"/>
  <c r="AQ840" i="1"/>
  <c r="AR840" i="1"/>
  <c r="AS840" i="1"/>
  <c r="AT840" i="1"/>
  <c r="AX840" i="1"/>
  <c r="AY840" i="1"/>
  <c r="AZ840" i="1"/>
  <c r="BA840" i="1"/>
  <c r="BB840" i="1"/>
  <c r="BE840" i="1"/>
  <c r="BF840" i="1"/>
  <c r="BG840" i="1"/>
  <c r="BH840" i="1"/>
  <c r="BI840" i="1"/>
  <c r="BJ840" i="1"/>
  <c r="B841" i="1"/>
  <c r="I841" i="1"/>
  <c r="AB841" i="1"/>
  <c r="AH841" i="1"/>
  <c r="AI841" i="1"/>
  <c r="AJ841" i="1"/>
  <c r="AN841" i="1"/>
  <c r="AO841" i="1"/>
  <c r="AQ841" i="1"/>
  <c r="AR841" i="1"/>
  <c r="AS841" i="1"/>
  <c r="AT841" i="1"/>
  <c r="AX841" i="1"/>
  <c r="AY841" i="1"/>
  <c r="AZ841" i="1"/>
  <c r="BA841" i="1"/>
  <c r="BB841" i="1"/>
  <c r="BE841" i="1"/>
  <c r="BF841" i="1"/>
  <c r="BG841" i="1"/>
  <c r="BH841" i="1"/>
  <c r="BI841" i="1"/>
  <c r="BJ841" i="1"/>
  <c r="B842" i="1"/>
  <c r="I842" i="1"/>
  <c r="AB842" i="1"/>
  <c r="AH842" i="1"/>
  <c r="AI842" i="1"/>
  <c r="AJ842" i="1"/>
  <c r="AN842" i="1"/>
  <c r="AO842" i="1"/>
  <c r="AQ842" i="1"/>
  <c r="AR842" i="1"/>
  <c r="AS842" i="1"/>
  <c r="AT842" i="1"/>
  <c r="AX842" i="1"/>
  <c r="AY842" i="1"/>
  <c r="AZ842" i="1"/>
  <c r="BA842" i="1"/>
  <c r="BB842" i="1"/>
  <c r="BE842" i="1"/>
  <c r="BF842" i="1"/>
  <c r="BG842" i="1"/>
  <c r="BH842" i="1"/>
  <c r="BI842" i="1"/>
  <c r="BJ842" i="1"/>
  <c r="B843" i="1"/>
  <c r="I843" i="1"/>
  <c r="AB843" i="1"/>
  <c r="AH843" i="1"/>
  <c r="AI843" i="1"/>
  <c r="AJ843" i="1"/>
  <c r="AN843" i="1"/>
  <c r="AO843" i="1"/>
  <c r="AQ843" i="1"/>
  <c r="AR843" i="1"/>
  <c r="AS843" i="1"/>
  <c r="AT843" i="1"/>
  <c r="AX843" i="1"/>
  <c r="AY843" i="1"/>
  <c r="AZ843" i="1"/>
  <c r="BA843" i="1"/>
  <c r="BB843" i="1"/>
  <c r="BE843" i="1"/>
  <c r="BF843" i="1"/>
  <c r="BG843" i="1"/>
  <c r="BH843" i="1"/>
  <c r="BI843" i="1"/>
  <c r="BJ843" i="1"/>
  <c r="B844" i="1"/>
  <c r="I844" i="1"/>
  <c r="AB844" i="1"/>
  <c r="AH844" i="1"/>
  <c r="AI844" i="1"/>
  <c r="AJ844" i="1"/>
  <c r="AN844" i="1"/>
  <c r="AO844" i="1"/>
  <c r="AQ844" i="1"/>
  <c r="AR844" i="1"/>
  <c r="AS844" i="1"/>
  <c r="AT844" i="1"/>
  <c r="AX844" i="1"/>
  <c r="AY844" i="1"/>
  <c r="AZ844" i="1"/>
  <c r="BA844" i="1"/>
  <c r="BB844" i="1"/>
  <c r="BE844" i="1"/>
  <c r="BF844" i="1"/>
  <c r="BG844" i="1"/>
  <c r="BH844" i="1"/>
  <c r="BI844" i="1"/>
  <c r="BJ844" i="1"/>
  <c r="B845" i="1"/>
  <c r="I845" i="1"/>
  <c r="AB845" i="1"/>
  <c r="AH845" i="1"/>
  <c r="AI845" i="1"/>
  <c r="AJ845" i="1"/>
  <c r="AN845" i="1"/>
  <c r="AO845" i="1"/>
  <c r="AQ845" i="1"/>
  <c r="AR845" i="1"/>
  <c r="AS845" i="1"/>
  <c r="AT845" i="1"/>
  <c r="AX845" i="1"/>
  <c r="AY845" i="1"/>
  <c r="AZ845" i="1"/>
  <c r="BA845" i="1"/>
  <c r="BB845" i="1"/>
  <c r="BE845" i="1"/>
  <c r="BF845" i="1"/>
  <c r="BG845" i="1"/>
  <c r="BH845" i="1"/>
  <c r="BI845" i="1"/>
  <c r="BJ845" i="1"/>
  <c r="B846" i="1"/>
  <c r="I846" i="1"/>
  <c r="AB846" i="1"/>
  <c r="AH846" i="1"/>
  <c r="AI846" i="1"/>
  <c r="AJ846" i="1"/>
  <c r="AN846" i="1"/>
  <c r="AO846" i="1"/>
  <c r="AQ846" i="1"/>
  <c r="AR846" i="1"/>
  <c r="AS846" i="1"/>
  <c r="AT846" i="1"/>
  <c r="AX846" i="1"/>
  <c r="AY846" i="1"/>
  <c r="AZ846" i="1"/>
  <c r="BA846" i="1"/>
  <c r="BB846" i="1"/>
  <c r="BE846" i="1"/>
  <c r="BF846" i="1"/>
  <c r="BG846" i="1"/>
  <c r="BH846" i="1"/>
  <c r="BI846" i="1"/>
  <c r="BJ846" i="1"/>
  <c r="B847" i="1"/>
  <c r="I847" i="1"/>
  <c r="AB847" i="1"/>
  <c r="AH847" i="1"/>
  <c r="AI847" i="1"/>
  <c r="AJ847" i="1"/>
  <c r="AN847" i="1"/>
  <c r="AO847" i="1"/>
  <c r="AQ847" i="1"/>
  <c r="AR847" i="1"/>
  <c r="AS847" i="1"/>
  <c r="AT847" i="1"/>
  <c r="AX847" i="1"/>
  <c r="AY847" i="1"/>
  <c r="AZ847" i="1"/>
  <c r="BA847" i="1"/>
  <c r="BB847" i="1"/>
  <c r="BE847" i="1"/>
  <c r="BF847" i="1"/>
  <c r="BG847" i="1"/>
  <c r="BH847" i="1"/>
  <c r="BI847" i="1"/>
  <c r="BJ847" i="1"/>
  <c r="B848" i="1"/>
  <c r="I848" i="1"/>
  <c r="AB848" i="1"/>
  <c r="AH848" i="1"/>
  <c r="AI848" i="1"/>
  <c r="AJ848" i="1"/>
  <c r="AN848" i="1"/>
  <c r="AO848" i="1"/>
  <c r="AQ848" i="1"/>
  <c r="AR848" i="1"/>
  <c r="AS848" i="1"/>
  <c r="AT848" i="1"/>
  <c r="AX848" i="1"/>
  <c r="AY848" i="1"/>
  <c r="AZ848" i="1"/>
  <c r="BA848" i="1"/>
  <c r="BB848" i="1"/>
  <c r="BE848" i="1"/>
  <c r="BF848" i="1"/>
  <c r="BG848" i="1"/>
  <c r="BH848" i="1"/>
  <c r="BI848" i="1"/>
  <c r="BJ848" i="1"/>
  <c r="B849" i="1"/>
  <c r="I849" i="1"/>
  <c r="AB849" i="1"/>
  <c r="AH849" i="1"/>
  <c r="AI849" i="1"/>
  <c r="AJ849" i="1"/>
  <c r="AN849" i="1"/>
  <c r="AO849" i="1"/>
  <c r="AQ849" i="1"/>
  <c r="AR849" i="1"/>
  <c r="AS849" i="1"/>
  <c r="AT849" i="1"/>
  <c r="AX849" i="1"/>
  <c r="AY849" i="1"/>
  <c r="AZ849" i="1"/>
  <c r="BA849" i="1"/>
  <c r="BB849" i="1"/>
  <c r="BE849" i="1"/>
  <c r="BF849" i="1"/>
  <c r="BG849" i="1"/>
  <c r="BH849" i="1"/>
  <c r="BI849" i="1"/>
  <c r="BJ849" i="1"/>
  <c r="B850" i="1"/>
  <c r="I850" i="1"/>
  <c r="AB850" i="1"/>
  <c r="AH850" i="1"/>
  <c r="AI850" i="1"/>
  <c r="AJ850" i="1"/>
  <c r="AN850" i="1"/>
  <c r="AO850" i="1"/>
  <c r="AQ850" i="1"/>
  <c r="AR850" i="1"/>
  <c r="AS850" i="1"/>
  <c r="AT850" i="1"/>
  <c r="AX850" i="1"/>
  <c r="AY850" i="1"/>
  <c r="AZ850" i="1"/>
  <c r="BA850" i="1"/>
  <c r="BB850" i="1"/>
  <c r="BE850" i="1"/>
  <c r="BF850" i="1"/>
  <c r="BG850" i="1"/>
  <c r="BH850" i="1"/>
  <c r="BI850" i="1"/>
  <c r="BJ850" i="1"/>
  <c r="B851" i="1"/>
  <c r="I851" i="1"/>
  <c r="AB851" i="1"/>
  <c r="AH851" i="1"/>
  <c r="AI851" i="1"/>
  <c r="AJ851" i="1"/>
  <c r="AN851" i="1"/>
  <c r="AO851" i="1"/>
  <c r="AQ851" i="1"/>
  <c r="AR851" i="1"/>
  <c r="AS851" i="1"/>
  <c r="AT851" i="1"/>
  <c r="AX851" i="1"/>
  <c r="AY851" i="1"/>
  <c r="AZ851" i="1"/>
  <c r="BA851" i="1"/>
  <c r="BB851" i="1"/>
  <c r="BE851" i="1"/>
  <c r="BF851" i="1"/>
  <c r="BG851" i="1"/>
  <c r="BH851" i="1"/>
  <c r="BI851" i="1"/>
  <c r="BJ851" i="1"/>
  <c r="B852" i="1"/>
  <c r="I852" i="1"/>
  <c r="AB852" i="1"/>
  <c r="AH852" i="1"/>
  <c r="AI852" i="1"/>
  <c r="AJ852" i="1"/>
  <c r="AN852" i="1"/>
  <c r="AO852" i="1"/>
  <c r="AQ852" i="1"/>
  <c r="AR852" i="1"/>
  <c r="AS852" i="1"/>
  <c r="AT852" i="1"/>
  <c r="AX852" i="1"/>
  <c r="AY852" i="1"/>
  <c r="AZ852" i="1"/>
  <c r="BA852" i="1"/>
  <c r="BB852" i="1"/>
  <c r="BE852" i="1"/>
  <c r="BF852" i="1"/>
  <c r="BG852" i="1"/>
  <c r="BH852" i="1"/>
  <c r="BI852" i="1"/>
  <c r="BJ852" i="1"/>
  <c r="B853" i="1"/>
  <c r="I853" i="1"/>
  <c r="AB853" i="1"/>
  <c r="AH853" i="1"/>
  <c r="AI853" i="1"/>
  <c r="AJ853" i="1"/>
  <c r="AN853" i="1"/>
  <c r="AO853" i="1"/>
  <c r="AQ853" i="1"/>
  <c r="AR853" i="1"/>
  <c r="AS853" i="1"/>
  <c r="AT853" i="1"/>
  <c r="AX853" i="1"/>
  <c r="AY853" i="1"/>
  <c r="AZ853" i="1"/>
  <c r="BA853" i="1"/>
  <c r="BB853" i="1"/>
  <c r="BE853" i="1"/>
  <c r="BF853" i="1"/>
  <c r="BG853" i="1"/>
  <c r="BH853" i="1"/>
  <c r="BI853" i="1"/>
  <c r="BJ853" i="1"/>
  <c r="B854" i="1"/>
  <c r="I854" i="1"/>
  <c r="AB854" i="1"/>
  <c r="AH854" i="1"/>
  <c r="AI854" i="1"/>
  <c r="AJ854" i="1"/>
  <c r="AN854" i="1"/>
  <c r="AO854" i="1"/>
  <c r="AQ854" i="1"/>
  <c r="AR854" i="1"/>
  <c r="AS854" i="1"/>
  <c r="AT854" i="1"/>
  <c r="AX854" i="1"/>
  <c r="AY854" i="1"/>
  <c r="AZ854" i="1"/>
  <c r="BA854" i="1"/>
  <c r="BB854" i="1"/>
  <c r="BE854" i="1"/>
  <c r="BF854" i="1"/>
  <c r="BG854" i="1"/>
  <c r="BH854" i="1"/>
  <c r="BI854" i="1"/>
  <c r="BJ854" i="1"/>
  <c r="B855" i="1"/>
  <c r="I855" i="1"/>
  <c r="AB855" i="1"/>
  <c r="AH855" i="1"/>
  <c r="AI855" i="1"/>
  <c r="AJ855" i="1"/>
  <c r="AN855" i="1"/>
  <c r="AO855" i="1"/>
  <c r="AQ855" i="1"/>
  <c r="AR855" i="1"/>
  <c r="AS855" i="1"/>
  <c r="AT855" i="1"/>
  <c r="AX855" i="1"/>
  <c r="AY855" i="1"/>
  <c r="AZ855" i="1"/>
  <c r="BA855" i="1"/>
  <c r="BB855" i="1"/>
  <c r="BE855" i="1"/>
  <c r="BF855" i="1"/>
  <c r="BG855" i="1"/>
  <c r="BH855" i="1"/>
  <c r="BI855" i="1"/>
  <c r="BJ855" i="1"/>
  <c r="B856" i="1"/>
  <c r="I856" i="1"/>
  <c r="AB856" i="1"/>
  <c r="AH856" i="1"/>
  <c r="AI856" i="1"/>
  <c r="AJ856" i="1"/>
  <c r="AN856" i="1"/>
  <c r="AO856" i="1"/>
  <c r="AQ856" i="1"/>
  <c r="AR856" i="1"/>
  <c r="AS856" i="1"/>
  <c r="AT856" i="1"/>
  <c r="AX856" i="1"/>
  <c r="AY856" i="1"/>
  <c r="AZ856" i="1"/>
  <c r="BA856" i="1"/>
  <c r="BB856" i="1"/>
  <c r="BE856" i="1"/>
  <c r="BF856" i="1"/>
  <c r="BG856" i="1"/>
  <c r="BH856" i="1"/>
  <c r="BI856" i="1"/>
  <c r="BJ856" i="1"/>
  <c r="B857" i="1"/>
  <c r="I857" i="1"/>
  <c r="AB857" i="1"/>
  <c r="AH857" i="1"/>
  <c r="AI857" i="1"/>
  <c r="AJ857" i="1"/>
  <c r="AN857" i="1"/>
  <c r="AO857" i="1"/>
  <c r="AQ857" i="1"/>
  <c r="AR857" i="1"/>
  <c r="AS857" i="1"/>
  <c r="AT857" i="1"/>
  <c r="AX857" i="1"/>
  <c r="AY857" i="1"/>
  <c r="AZ857" i="1"/>
  <c r="BA857" i="1"/>
  <c r="BB857" i="1"/>
  <c r="BE857" i="1"/>
  <c r="BF857" i="1"/>
  <c r="BG857" i="1"/>
  <c r="BH857" i="1"/>
  <c r="BI857" i="1"/>
  <c r="BJ857" i="1"/>
  <c r="B858" i="1"/>
  <c r="I858" i="1"/>
  <c r="AB858" i="1"/>
  <c r="AH858" i="1"/>
  <c r="AI858" i="1"/>
  <c r="AJ858" i="1"/>
  <c r="AN858" i="1"/>
  <c r="AO858" i="1"/>
  <c r="AQ858" i="1"/>
  <c r="AR858" i="1"/>
  <c r="AS858" i="1"/>
  <c r="AT858" i="1"/>
  <c r="AX858" i="1"/>
  <c r="AY858" i="1"/>
  <c r="AZ858" i="1"/>
  <c r="BA858" i="1"/>
  <c r="BB858" i="1"/>
  <c r="BE858" i="1"/>
  <c r="BF858" i="1"/>
  <c r="BG858" i="1"/>
  <c r="BH858" i="1"/>
  <c r="BI858" i="1"/>
  <c r="BJ858" i="1"/>
  <c r="B859" i="1"/>
  <c r="I859" i="1"/>
  <c r="AB859" i="1"/>
  <c r="AH859" i="1"/>
  <c r="AI859" i="1"/>
  <c r="AJ859" i="1"/>
  <c r="AN859" i="1"/>
  <c r="AO859" i="1"/>
  <c r="AQ859" i="1"/>
  <c r="AR859" i="1"/>
  <c r="AS859" i="1"/>
  <c r="AT859" i="1"/>
  <c r="AX859" i="1"/>
  <c r="AY859" i="1"/>
  <c r="AZ859" i="1"/>
  <c r="BA859" i="1"/>
  <c r="BB859" i="1"/>
  <c r="BE859" i="1"/>
  <c r="BF859" i="1"/>
  <c r="BG859" i="1"/>
  <c r="BH859" i="1"/>
  <c r="BI859" i="1"/>
  <c r="BJ859" i="1"/>
  <c r="B860" i="1"/>
  <c r="I860" i="1"/>
  <c r="AB860" i="1"/>
  <c r="AH860" i="1"/>
  <c r="AI860" i="1"/>
  <c r="AJ860" i="1"/>
  <c r="AN860" i="1"/>
  <c r="AO860" i="1"/>
  <c r="AQ860" i="1"/>
  <c r="AR860" i="1"/>
  <c r="AS860" i="1"/>
  <c r="AT860" i="1"/>
  <c r="AX860" i="1"/>
  <c r="AY860" i="1"/>
  <c r="AZ860" i="1"/>
  <c r="BA860" i="1"/>
  <c r="BB860" i="1"/>
  <c r="BE860" i="1"/>
  <c r="BF860" i="1"/>
  <c r="BG860" i="1"/>
  <c r="BH860" i="1"/>
  <c r="BI860" i="1"/>
  <c r="BJ860" i="1"/>
  <c r="B861" i="1"/>
  <c r="I861" i="1"/>
  <c r="AB861" i="1"/>
  <c r="AH861" i="1"/>
  <c r="AI861" i="1"/>
  <c r="AJ861" i="1"/>
  <c r="AN861" i="1"/>
  <c r="AO861" i="1"/>
  <c r="AQ861" i="1"/>
  <c r="AR861" i="1"/>
  <c r="AS861" i="1"/>
  <c r="AT861" i="1"/>
  <c r="AX861" i="1"/>
  <c r="AY861" i="1"/>
  <c r="AZ861" i="1"/>
  <c r="BA861" i="1"/>
  <c r="BB861" i="1"/>
  <c r="BE861" i="1"/>
  <c r="BF861" i="1"/>
  <c r="BG861" i="1"/>
  <c r="BH861" i="1"/>
  <c r="BI861" i="1"/>
  <c r="BJ861" i="1"/>
  <c r="B862" i="1"/>
  <c r="I862" i="1"/>
  <c r="AB862" i="1"/>
  <c r="AH862" i="1"/>
  <c r="AI862" i="1"/>
  <c r="AJ862" i="1"/>
  <c r="AN862" i="1"/>
  <c r="AO862" i="1"/>
  <c r="AQ862" i="1"/>
  <c r="AR862" i="1"/>
  <c r="AS862" i="1"/>
  <c r="AT862" i="1"/>
  <c r="AX862" i="1"/>
  <c r="AY862" i="1"/>
  <c r="AZ862" i="1"/>
  <c r="BA862" i="1"/>
  <c r="BB862" i="1"/>
  <c r="BE862" i="1"/>
  <c r="BF862" i="1"/>
  <c r="BG862" i="1"/>
  <c r="BH862" i="1"/>
  <c r="BI862" i="1"/>
  <c r="BJ862" i="1"/>
  <c r="B863" i="1"/>
  <c r="I863" i="1"/>
  <c r="AB863" i="1"/>
  <c r="AH863" i="1"/>
  <c r="AI863" i="1"/>
  <c r="AJ863" i="1"/>
  <c r="AN863" i="1"/>
  <c r="AO863" i="1"/>
  <c r="AQ863" i="1"/>
  <c r="AR863" i="1"/>
  <c r="AS863" i="1"/>
  <c r="AT863" i="1"/>
  <c r="AX863" i="1"/>
  <c r="AY863" i="1"/>
  <c r="AZ863" i="1"/>
  <c r="BA863" i="1"/>
  <c r="BB863" i="1"/>
  <c r="BE863" i="1"/>
  <c r="BF863" i="1"/>
  <c r="BG863" i="1"/>
  <c r="BH863" i="1"/>
  <c r="BI863" i="1"/>
  <c r="BJ863" i="1"/>
  <c r="B864" i="1"/>
  <c r="I864" i="1"/>
  <c r="AB864" i="1"/>
  <c r="AH864" i="1"/>
  <c r="AI864" i="1"/>
  <c r="AJ864" i="1"/>
  <c r="AN864" i="1"/>
  <c r="AO864" i="1"/>
  <c r="AQ864" i="1"/>
  <c r="AR864" i="1"/>
  <c r="AS864" i="1"/>
  <c r="AT864" i="1"/>
  <c r="AX864" i="1"/>
  <c r="AY864" i="1"/>
  <c r="AZ864" i="1"/>
  <c r="BA864" i="1"/>
  <c r="BB864" i="1"/>
  <c r="BE864" i="1"/>
  <c r="BF864" i="1"/>
  <c r="BG864" i="1"/>
  <c r="BH864" i="1"/>
  <c r="BI864" i="1"/>
  <c r="BJ864" i="1"/>
  <c r="B865" i="1"/>
  <c r="I865" i="1"/>
  <c r="AB865" i="1"/>
  <c r="AH865" i="1"/>
  <c r="AI865" i="1"/>
  <c r="AJ865" i="1"/>
  <c r="AN865" i="1"/>
  <c r="AO865" i="1"/>
  <c r="AQ865" i="1"/>
  <c r="AR865" i="1"/>
  <c r="AS865" i="1"/>
  <c r="AT865" i="1"/>
  <c r="AX865" i="1"/>
  <c r="AY865" i="1"/>
  <c r="AZ865" i="1"/>
  <c r="BA865" i="1"/>
  <c r="BB865" i="1"/>
  <c r="BE865" i="1"/>
  <c r="BF865" i="1"/>
  <c r="BG865" i="1"/>
  <c r="BH865" i="1"/>
  <c r="BI865" i="1"/>
  <c r="BJ865" i="1"/>
  <c r="B866" i="1"/>
  <c r="I866" i="1"/>
  <c r="AB866" i="1"/>
  <c r="AH866" i="1"/>
  <c r="AI866" i="1"/>
  <c r="AJ866" i="1"/>
  <c r="AN866" i="1"/>
  <c r="AO866" i="1"/>
  <c r="AQ866" i="1"/>
  <c r="AR866" i="1"/>
  <c r="AS866" i="1"/>
  <c r="AT866" i="1"/>
  <c r="AX866" i="1"/>
  <c r="AY866" i="1"/>
  <c r="AZ866" i="1"/>
  <c r="BA866" i="1"/>
  <c r="BB866" i="1"/>
  <c r="BE866" i="1"/>
  <c r="BF866" i="1"/>
  <c r="BG866" i="1"/>
  <c r="BH866" i="1"/>
  <c r="BI866" i="1"/>
  <c r="BJ866" i="1"/>
  <c r="B867" i="1"/>
  <c r="I867" i="1"/>
  <c r="AB867" i="1"/>
  <c r="AH867" i="1"/>
  <c r="AI867" i="1"/>
  <c r="AJ867" i="1"/>
  <c r="AN867" i="1"/>
  <c r="AO867" i="1"/>
  <c r="AQ867" i="1"/>
  <c r="AR867" i="1"/>
  <c r="AS867" i="1"/>
  <c r="AT867" i="1"/>
  <c r="AX867" i="1"/>
  <c r="AY867" i="1"/>
  <c r="AZ867" i="1"/>
  <c r="BA867" i="1"/>
  <c r="BB867" i="1"/>
  <c r="BE867" i="1"/>
  <c r="BF867" i="1"/>
  <c r="BG867" i="1"/>
  <c r="BH867" i="1"/>
  <c r="BI867" i="1"/>
  <c r="BJ867" i="1"/>
  <c r="B868" i="1"/>
  <c r="I868" i="1"/>
  <c r="AB868" i="1"/>
  <c r="AH868" i="1"/>
  <c r="AI868" i="1"/>
  <c r="AJ868" i="1"/>
  <c r="AN868" i="1"/>
  <c r="AO868" i="1"/>
  <c r="AQ868" i="1"/>
  <c r="AR868" i="1"/>
  <c r="AS868" i="1"/>
  <c r="AT868" i="1"/>
  <c r="AX868" i="1"/>
  <c r="AY868" i="1"/>
  <c r="AZ868" i="1"/>
  <c r="BA868" i="1"/>
  <c r="BB868" i="1"/>
  <c r="BE868" i="1"/>
  <c r="BF868" i="1"/>
  <c r="BG868" i="1"/>
  <c r="BH868" i="1"/>
  <c r="BI868" i="1"/>
  <c r="BJ868" i="1"/>
  <c r="B869" i="1"/>
  <c r="I869" i="1"/>
  <c r="AB869" i="1"/>
  <c r="AH869" i="1"/>
  <c r="AI869" i="1"/>
  <c r="AJ869" i="1"/>
  <c r="AN869" i="1"/>
  <c r="AO869" i="1"/>
  <c r="AQ869" i="1"/>
  <c r="AR869" i="1"/>
  <c r="AS869" i="1"/>
  <c r="AT869" i="1"/>
  <c r="AX869" i="1"/>
  <c r="AY869" i="1"/>
  <c r="AZ869" i="1"/>
  <c r="BA869" i="1"/>
  <c r="BB869" i="1"/>
  <c r="BE869" i="1"/>
  <c r="BF869" i="1"/>
  <c r="BG869" i="1"/>
  <c r="BH869" i="1"/>
  <c r="BI869" i="1"/>
  <c r="BJ869" i="1"/>
  <c r="B870" i="1"/>
  <c r="I870" i="1"/>
  <c r="AB870" i="1"/>
  <c r="AH870" i="1"/>
  <c r="AI870" i="1"/>
  <c r="AJ870" i="1"/>
  <c r="AN870" i="1"/>
  <c r="AO870" i="1"/>
  <c r="AQ870" i="1"/>
  <c r="AR870" i="1"/>
  <c r="AS870" i="1"/>
  <c r="AT870" i="1"/>
  <c r="AX870" i="1"/>
  <c r="AY870" i="1"/>
  <c r="AZ870" i="1"/>
  <c r="BA870" i="1"/>
  <c r="BB870" i="1"/>
  <c r="BE870" i="1"/>
  <c r="BF870" i="1"/>
  <c r="BG870" i="1"/>
  <c r="BH870" i="1"/>
  <c r="BI870" i="1"/>
  <c r="BJ870" i="1"/>
  <c r="B871" i="1"/>
  <c r="I871" i="1"/>
  <c r="AB871" i="1"/>
  <c r="AH871" i="1"/>
  <c r="AI871" i="1"/>
  <c r="AJ871" i="1"/>
  <c r="AN871" i="1"/>
  <c r="AO871" i="1"/>
  <c r="AQ871" i="1"/>
  <c r="AR871" i="1"/>
  <c r="AS871" i="1"/>
  <c r="AT871" i="1"/>
  <c r="AX871" i="1"/>
  <c r="AY871" i="1"/>
  <c r="AZ871" i="1"/>
  <c r="BA871" i="1"/>
  <c r="BB871" i="1"/>
  <c r="BE871" i="1"/>
  <c r="BF871" i="1"/>
  <c r="BG871" i="1"/>
  <c r="BH871" i="1"/>
  <c r="BI871" i="1"/>
  <c r="BJ871" i="1"/>
  <c r="B872" i="1"/>
  <c r="I872" i="1"/>
  <c r="AB872" i="1"/>
  <c r="AH872" i="1"/>
  <c r="AI872" i="1"/>
  <c r="AJ872" i="1"/>
  <c r="AN872" i="1"/>
  <c r="AO872" i="1"/>
  <c r="AQ872" i="1"/>
  <c r="AR872" i="1"/>
  <c r="AS872" i="1"/>
  <c r="AT872" i="1"/>
  <c r="AX872" i="1"/>
  <c r="AY872" i="1"/>
  <c r="AZ872" i="1"/>
  <c r="BA872" i="1"/>
  <c r="BB872" i="1"/>
  <c r="BE872" i="1"/>
  <c r="BF872" i="1"/>
  <c r="BG872" i="1"/>
  <c r="BH872" i="1"/>
  <c r="BI872" i="1"/>
  <c r="BJ872" i="1"/>
  <c r="B873" i="1"/>
  <c r="I873" i="1"/>
  <c r="AB873" i="1"/>
  <c r="AH873" i="1"/>
  <c r="AI873" i="1"/>
  <c r="AJ873" i="1"/>
  <c r="AN873" i="1"/>
  <c r="AO873" i="1"/>
  <c r="AQ873" i="1"/>
  <c r="AR873" i="1"/>
  <c r="AS873" i="1"/>
  <c r="AT873" i="1"/>
  <c r="AX873" i="1"/>
  <c r="AY873" i="1"/>
  <c r="AZ873" i="1"/>
  <c r="BA873" i="1"/>
  <c r="BB873" i="1"/>
  <c r="BE873" i="1"/>
  <c r="BF873" i="1"/>
  <c r="BG873" i="1"/>
  <c r="BH873" i="1"/>
  <c r="BI873" i="1"/>
  <c r="BJ873" i="1"/>
  <c r="B874" i="1"/>
  <c r="I874" i="1"/>
  <c r="AB874" i="1"/>
  <c r="AH874" i="1"/>
  <c r="AI874" i="1"/>
  <c r="AJ874" i="1"/>
  <c r="AN874" i="1"/>
  <c r="AO874" i="1"/>
  <c r="AQ874" i="1"/>
  <c r="AR874" i="1"/>
  <c r="AS874" i="1"/>
  <c r="AT874" i="1"/>
  <c r="AX874" i="1"/>
  <c r="AY874" i="1"/>
  <c r="AZ874" i="1"/>
  <c r="BA874" i="1"/>
  <c r="BB874" i="1"/>
  <c r="BE874" i="1"/>
  <c r="BF874" i="1"/>
  <c r="BG874" i="1"/>
  <c r="BH874" i="1"/>
  <c r="BI874" i="1"/>
  <c r="BJ874" i="1"/>
  <c r="B875" i="1"/>
  <c r="I875" i="1"/>
  <c r="AB875" i="1"/>
  <c r="AH875" i="1"/>
  <c r="AI875" i="1"/>
  <c r="AJ875" i="1"/>
  <c r="AN875" i="1"/>
  <c r="AO875" i="1"/>
  <c r="AQ875" i="1"/>
  <c r="AR875" i="1"/>
  <c r="AS875" i="1"/>
  <c r="AT875" i="1"/>
  <c r="AX875" i="1"/>
  <c r="AY875" i="1"/>
  <c r="AZ875" i="1"/>
  <c r="BA875" i="1"/>
  <c r="BB875" i="1"/>
  <c r="BE875" i="1"/>
  <c r="BF875" i="1"/>
  <c r="BG875" i="1"/>
  <c r="BH875" i="1"/>
  <c r="BI875" i="1"/>
  <c r="BJ875" i="1"/>
  <c r="B876" i="1"/>
  <c r="I876" i="1"/>
  <c r="AB876" i="1"/>
  <c r="AH876" i="1"/>
  <c r="AI876" i="1"/>
  <c r="AJ876" i="1"/>
  <c r="AN876" i="1"/>
  <c r="AO876" i="1"/>
  <c r="AQ876" i="1"/>
  <c r="AR876" i="1"/>
  <c r="AS876" i="1"/>
  <c r="AT876" i="1"/>
  <c r="AX876" i="1"/>
  <c r="AY876" i="1"/>
  <c r="AZ876" i="1"/>
  <c r="BA876" i="1"/>
  <c r="BB876" i="1"/>
  <c r="BE876" i="1"/>
  <c r="BF876" i="1"/>
  <c r="BG876" i="1"/>
  <c r="BH876" i="1"/>
  <c r="BI876" i="1"/>
  <c r="BJ876" i="1"/>
  <c r="B877" i="1"/>
  <c r="I877" i="1"/>
  <c r="AB877" i="1"/>
  <c r="AH877" i="1"/>
  <c r="AI877" i="1"/>
  <c r="AJ877" i="1"/>
  <c r="AN877" i="1"/>
  <c r="AO877" i="1"/>
  <c r="AQ877" i="1"/>
  <c r="AR877" i="1"/>
  <c r="AS877" i="1"/>
  <c r="AT877" i="1"/>
  <c r="AX877" i="1"/>
  <c r="AY877" i="1"/>
  <c r="AZ877" i="1"/>
  <c r="BA877" i="1"/>
  <c r="BB877" i="1"/>
  <c r="BE877" i="1"/>
  <c r="BF877" i="1"/>
  <c r="BG877" i="1"/>
  <c r="BH877" i="1"/>
  <c r="BI877" i="1"/>
  <c r="BJ877" i="1"/>
  <c r="B878" i="1"/>
  <c r="I878" i="1"/>
  <c r="AB878" i="1"/>
  <c r="AH878" i="1"/>
  <c r="AI878" i="1"/>
  <c r="AJ878" i="1"/>
  <c r="AN878" i="1"/>
  <c r="AO878" i="1"/>
  <c r="AQ878" i="1"/>
  <c r="AR878" i="1"/>
  <c r="AS878" i="1"/>
  <c r="AT878" i="1"/>
  <c r="AX878" i="1"/>
  <c r="AY878" i="1"/>
  <c r="AZ878" i="1"/>
  <c r="BA878" i="1"/>
  <c r="BB878" i="1"/>
  <c r="BE878" i="1"/>
  <c r="BF878" i="1"/>
  <c r="BG878" i="1"/>
  <c r="BH878" i="1"/>
  <c r="BI878" i="1"/>
  <c r="BJ878" i="1"/>
  <c r="B879" i="1"/>
  <c r="I879" i="1"/>
  <c r="AB879" i="1"/>
  <c r="AH879" i="1"/>
  <c r="AI879" i="1"/>
  <c r="AJ879" i="1"/>
  <c r="AN879" i="1"/>
  <c r="AO879" i="1"/>
  <c r="AQ879" i="1"/>
  <c r="AR879" i="1"/>
  <c r="AS879" i="1"/>
  <c r="AT879" i="1"/>
  <c r="AX879" i="1"/>
  <c r="AY879" i="1"/>
  <c r="AZ879" i="1"/>
  <c r="BA879" i="1"/>
  <c r="BB879" i="1"/>
  <c r="BE879" i="1"/>
  <c r="BF879" i="1"/>
  <c r="BG879" i="1"/>
  <c r="BH879" i="1"/>
  <c r="BI879" i="1"/>
  <c r="BJ879" i="1"/>
  <c r="B880" i="1"/>
  <c r="I880" i="1"/>
  <c r="AB880" i="1"/>
  <c r="AH880" i="1"/>
  <c r="AI880" i="1"/>
  <c r="AJ880" i="1"/>
  <c r="AN880" i="1"/>
  <c r="AO880" i="1"/>
  <c r="AQ880" i="1"/>
  <c r="AR880" i="1"/>
  <c r="AS880" i="1"/>
  <c r="AT880" i="1"/>
  <c r="AX880" i="1"/>
  <c r="AY880" i="1"/>
  <c r="AZ880" i="1"/>
  <c r="BA880" i="1"/>
  <c r="BB880" i="1"/>
  <c r="BE880" i="1"/>
  <c r="BF880" i="1"/>
  <c r="BG880" i="1"/>
  <c r="BH880" i="1"/>
  <c r="BI880" i="1"/>
  <c r="BJ880" i="1"/>
  <c r="B881" i="1"/>
  <c r="I881" i="1"/>
  <c r="AB881" i="1"/>
  <c r="AH881" i="1"/>
  <c r="AI881" i="1"/>
  <c r="AJ881" i="1"/>
  <c r="AN881" i="1"/>
  <c r="AO881" i="1"/>
  <c r="AQ881" i="1"/>
  <c r="AR881" i="1"/>
  <c r="AS881" i="1"/>
  <c r="AT881" i="1"/>
  <c r="AX881" i="1"/>
  <c r="AY881" i="1"/>
  <c r="AZ881" i="1"/>
  <c r="BA881" i="1"/>
  <c r="BB881" i="1"/>
  <c r="BE881" i="1"/>
  <c r="BF881" i="1"/>
  <c r="BG881" i="1"/>
  <c r="BH881" i="1"/>
  <c r="BI881" i="1"/>
  <c r="BJ881" i="1"/>
  <c r="B882" i="1"/>
  <c r="I882" i="1"/>
  <c r="AB882" i="1"/>
  <c r="AH882" i="1"/>
  <c r="AI882" i="1"/>
  <c r="AJ882" i="1"/>
  <c r="AN882" i="1"/>
  <c r="AO882" i="1"/>
  <c r="AQ882" i="1"/>
  <c r="AR882" i="1"/>
  <c r="AS882" i="1"/>
  <c r="AT882" i="1"/>
  <c r="AX882" i="1"/>
  <c r="AY882" i="1"/>
  <c r="AZ882" i="1"/>
  <c r="BA882" i="1"/>
  <c r="BB882" i="1"/>
  <c r="BE882" i="1"/>
  <c r="BF882" i="1"/>
  <c r="BG882" i="1"/>
  <c r="BH882" i="1"/>
  <c r="BI882" i="1"/>
  <c r="BJ882" i="1"/>
  <c r="B883" i="1"/>
  <c r="I883" i="1"/>
  <c r="AB883" i="1"/>
  <c r="AH883" i="1"/>
  <c r="AI883" i="1"/>
  <c r="AJ883" i="1"/>
  <c r="AN883" i="1"/>
  <c r="AO883" i="1"/>
  <c r="AQ883" i="1"/>
  <c r="AR883" i="1"/>
  <c r="AS883" i="1"/>
  <c r="AT883" i="1"/>
  <c r="AX883" i="1"/>
  <c r="AY883" i="1"/>
  <c r="AZ883" i="1"/>
  <c r="BA883" i="1"/>
  <c r="BB883" i="1"/>
  <c r="BE883" i="1"/>
  <c r="BF883" i="1"/>
  <c r="BG883" i="1"/>
  <c r="BH883" i="1"/>
  <c r="BI883" i="1"/>
  <c r="BJ883" i="1"/>
  <c r="B884" i="1"/>
  <c r="I884" i="1"/>
  <c r="AB884" i="1"/>
  <c r="AH884" i="1"/>
  <c r="AI884" i="1"/>
  <c r="AJ884" i="1"/>
  <c r="AN884" i="1"/>
  <c r="AO884" i="1"/>
  <c r="AQ884" i="1"/>
  <c r="AR884" i="1"/>
  <c r="AS884" i="1"/>
  <c r="AT884" i="1"/>
  <c r="AX884" i="1"/>
  <c r="AY884" i="1"/>
  <c r="AZ884" i="1"/>
  <c r="BA884" i="1"/>
  <c r="BB884" i="1"/>
  <c r="BE884" i="1"/>
  <c r="BF884" i="1"/>
  <c r="BG884" i="1"/>
  <c r="BH884" i="1"/>
  <c r="BI884" i="1"/>
  <c r="BJ884" i="1"/>
  <c r="B885" i="1"/>
  <c r="I885" i="1"/>
  <c r="AB885" i="1"/>
  <c r="AH885" i="1"/>
  <c r="AI885" i="1"/>
  <c r="AJ885" i="1"/>
  <c r="AN885" i="1"/>
  <c r="AO885" i="1"/>
  <c r="AQ885" i="1"/>
  <c r="AR885" i="1"/>
  <c r="AS885" i="1"/>
  <c r="AT885" i="1"/>
  <c r="AX885" i="1"/>
  <c r="AY885" i="1"/>
  <c r="AZ885" i="1"/>
  <c r="BA885" i="1"/>
  <c r="BB885" i="1"/>
  <c r="BE885" i="1"/>
  <c r="BF885" i="1"/>
  <c r="BG885" i="1"/>
  <c r="BH885" i="1"/>
  <c r="BI885" i="1"/>
  <c r="BJ885" i="1"/>
  <c r="B886" i="1"/>
  <c r="I886" i="1"/>
  <c r="AB886" i="1"/>
  <c r="AH886" i="1"/>
  <c r="AI886" i="1"/>
  <c r="AJ886" i="1"/>
  <c r="AN886" i="1"/>
  <c r="AO886" i="1"/>
  <c r="AQ886" i="1"/>
  <c r="AR886" i="1"/>
  <c r="AS886" i="1"/>
  <c r="AT886" i="1"/>
  <c r="AX886" i="1"/>
  <c r="AY886" i="1"/>
  <c r="AZ886" i="1"/>
  <c r="BA886" i="1"/>
  <c r="BB886" i="1"/>
  <c r="BE886" i="1"/>
  <c r="BF886" i="1"/>
  <c r="BG886" i="1"/>
  <c r="BH886" i="1"/>
  <c r="BI886" i="1"/>
  <c r="BJ886" i="1"/>
  <c r="B887" i="1"/>
  <c r="I887" i="1"/>
  <c r="AB887" i="1"/>
  <c r="AH887" i="1"/>
  <c r="AI887" i="1"/>
  <c r="AJ887" i="1"/>
  <c r="AN887" i="1"/>
  <c r="AO887" i="1"/>
  <c r="AQ887" i="1"/>
  <c r="AR887" i="1"/>
  <c r="AS887" i="1"/>
  <c r="AT887" i="1"/>
  <c r="AX887" i="1"/>
  <c r="AY887" i="1"/>
  <c r="AZ887" i="1"/>
  <c r="BA887" i="1"/>
  <c r="BB887" i="1"/>
  <c r="BE887" i="1"/>
  <c r="BF887" i="1"/>
  <c r="BG887" i="1"/>
  <c r="BH887" i="1"/>
  <c r="BI887" i="1"/>
  <c r="BJ887" i="1"/>
  <c r="B888" i="1"/>
  <c r="I888" i="1"/>
  <c r="AB888" i="1"/>
  <c r="AH888" i="1"/>
  <c r="AI888" i="1"/>
  <c r="AJ888" i="1"/>
  <c r="AN888" i="1"/>
  <c r="AO888" i="1"/>
  <c r="AQ888" i="1"/>
  <c r="AR888" i="1"/>
  <c r="AS888" i="1"/>
  <c r="AT888" i="1"/>
  <c r="AX888" i="1"/>
  <c r="AY888" i="1"/>
  <c r="AZ888" i="1"/>
  <c r="BA888" i="1"/>
  <c r="BB888" i="1"/>
  <c r="BE888" i="1"/>
  <c r="BF888" i="1"/>
  <c r="BG888" i="1"/>
  <c r="BH888" i="1"/>
  <c r="BI888" i="1"/>
  <c r="BJ888" i="1"/>
  <c r="B889" i="1"/>
  <c r="I889" i="1"/>
  <c r="AB889" i="1"/>
  <c r="AH889" i="1"/>
  <c r="AI889" i="1"/>
  <c r="AJ889" i="1"/>
  <c r="AN889" i="1"/>
  <c r="AO889" i="1"/>
  <c r="AQ889" i="1"/>
  <c r="AR889" i="1"/>
  <c r="AS889" i="1"/>
  <c r="AT889" i="1"/>
  <c r="AX889" i="1"/>
  <c r="AY889" i="1"/>
  <c r="AZ889" i="1"/>
  <c r="BA889" i="1"/>
  <c r="BB889" i="1"/>
  <c r="BE889" i="1"/>
  <c r="BF889" i="1"/>
  <c r="BG889" i="1"/>
  <c r="BH889" i="1"/>
  <c r="BI889" i="1"/>
  <c r="BJ889" i="1"/>
  <c r="B890" i="1"/>
  <c r="I890" i="1"/>
  <c r="AB890" i="1"/>
  <c r="AH890" i="1"/>
  <c r="AI890" i="1"/>
  <c r="AJ890" i="1"/>
  <c r="AN890" i="1"/>
  <c r="AO890" i="1"/>
  <c r="AQ890" i="1"/>
  <c r="AR890" i="1"/>
  <c r="AS890" i="1"/>
  <c r="AT890" i="1"/>
  <c r="AX890" i="1"/>
  <c r="AY890" i="1"/>
  <c r="AZ890" i="1"/>
  <c r="BA890" i="1"/>
  <c r="BB890" i="1"/>
  <c r="BE890" i="1"/>
  <c r="BF890" i="1"/>
  <c r="BG890" i="1"/>
  <c r="BH890" i="1"/>
  <c r="BI890" i="1"/>
  <c r="BJ890" i="1"/>
  <c r="B891" i="1"/>
  <c r="I891" i="1"/>
  <c r="AB891" i="1"/>
  <c r="AH891" i="1"/>
  <c r="AI891" i="1"/>
  <c r="AJ891" i="1"/>
  <c r="AN891" i="1"/>
  <c r="AO891" i="1"/>
  <c r="AQ891" i="1"/>
  <c r="AR891" i="1"/>
  <c r="AS891" i="1"/>
  <c r="AT891" i="1"/>
  <c r="AX891" i="1"/>
  <c r="AY891" i="1"/>
  <c r="AZ891" i="1"/>
  <c r="BA891" i="1"/>
  <c r="BB891" i="1"/>
  <c r="BE891" i="1"/>
  <c r="BF891" i="1"/>
  <c r="BG891" i="1"/>
  <c r="BH891" i="1"/>
  <c r="BI891" i="1"/>
  <c r="BJ891" i="1"/>
  <c r="B892" i="1"/>
  <c r="I892" i="1"/>
  <c r="AB892" i="1"/>
  <c r="AH892" i="1"/>
  <c r="AI892" i="1"/>
  <c r="AJ892" i="1"/>
  <c r="AN892" i="1"/>
  <c r="AO892" i="1"/>
  <c r="AQ892" i="1"/>
  <c r="AR892" i="1"/>
  <c r="AS892" i="1"/>
  <c r="AT892" i="1"/>
  <c r="AX892" i="1"/>
  <c r="AY892" i="1"/>
  <c r="AZ892" i="1"/>
  <c r="BA892" i="1"/>
  <c r="BB892" i="1"/>
  <c r="BE892" i="1"/>
  <c r="BF892" i="1"/>
  <c r="BG892" i="1"/>
  <c r="BH892" i="1"/>
  <c r="BI892" i="1"/>
  <c r="BJ892" i="1"/>
  <c r="B893" i="1"/>
  <c r="I893" i="1"/>
  <c r="AB893" i="1"/>
  <c r="AH893" i="1"/>
  <c r="AI893" i="1"/>
  <c r="AJ893" i="1"/>
  <c r="AN893" i="1"/>
  <c r="AO893" i="1"/>
  <c r="AQ893" i="1"/>
  <c r="AR893" i="1"/>
  <c r="AS893" i="1"/>
  <c r="AT893" i="1"/>
  <c r="AX893" i="1"/>
  <c r="AY893" i="1"/>
  <c r="AZ893" i="1"/>
  <c r="BA893" i="1"/>
  <c r="BB893" i="1"/>
  <c r="BE893" i="1"/>
  <c r="BF893" i="1"/>
  <c r="BG893" i="1"/>
  <c r="BH893" i="1"/>
  <c r="BI893" i="1"/>
  <c r="BJ893" i="1"/>
  <c r="B894" i="1"/>
  <c r="I894" i="1"/>
  <c r="AB894" i="1"/>
  <c r="AH894" i="1"/>
  <c r="AI894" i="1"/>
  <c r="AJ894" i="1"/>
  <c r="AN894" i="1"/>
  <c r="AO894" i="1"/>
  <c r="AQ894" i="1"/>
  <c r="AR894" i="1"/>
  <c r="AS894" i="1"/>
  <c r="AT894" i="1"/>
  <c r="AX894" i="1"/>
  <c r="AY894" i="1"/>
  <c r="AZ894" i="1"/>
  <c r="BA894" i="1"/>
  <c r="BB894" i="1"/>
  <c r="BE894" i="1"/>
  <c r="BF894" i="1"/>
  <c r="BG894" i="1"/>
  <c r="BH894" i="1"/>
  <c r="BI894" i="1"/>
  <c r="BJ894" i="1"/>
  <c r="B895" i="1"/>
  <c r="I895" i="1"/>
  <c r="AB895" i="1"/>
  <c r="AH895" i="1"/>
  <c r="AI895" i="1"/>
  <c r="AJ895" i="1"/>
  <c r="AN895" i="1"/>
  <c r="AO895" i="1"/>
  <c r="AQ895" i="1"/>
  <c r="AR895" i="1"/>
  <c r="AS895" i="1"/>
  <c r="AT895" i="1"/>
  <c r="AX895" i="1"/>
  <c r="AY895" i="1"/>
  <c r="AZ895" i="1"/>
  <c r="BA895" i="1"/>
  <c r="BB895" i="1"/>
  <c r="BE895" i="1"/>
  <c r="BF895" i="1"/>
  <c r="BG895" i="1"/>
  <c r="BH895" i="1"/>
  <c r="BI895" i="1"/>
  <c r="BJ895" i="1"/>
  <c r="B896" i="1"/>
  <c r="I896" i="1"/>
  <c r="AB896" i="1"/>
  <c r="AH896" i="1"/>
  <c r="AI896" i="1"/>
  <c r="AJ896" i="1"/>
  <c r="AN896" i="1"/>
  <c r="AO896" i="1"/>
  <c r="AQ896" i="1"/>
  <c r="AR896" i="1"/>
  <c r="AS896" i="1"/>
  <c r="AT896" i="1"/>
  <c r="AX896" i="1"/>
  <c r="AY896" i="1"/>
  <c r="AZ896" i="1"/>
  <c r="BA896" i="1"/>
  <c r="BB896" i="1"/>
  <c r="BE896" i="1"/>
  <c r="BF896" i="1"/>
  <c r="BG896" i="1"/>
  <c r="BH896" i="1"/>
  <c r="BI896" i="1"/>
  <c r="BJ896" i="1"/>
  <c r="B897" i="1"/>
  <c r="I897" i="1"/>
  <c r="AB897" i="1"/>
  <c r="AH897" i="1"/>
  <c r="AI897" i="1"/>
  <c r="AJ897" i="1"/>
  <c r="AN897" i="1"/>
  <c r="AO897" i="1"/>
  <c r="AQ897" i="1"/>
  <c r="AR897" i="1"/>
  <c r="AS897" i="1"/>
  <c r="AT897" i="1"/>
  <c r="AX897" i="1"/>
  <c r="AY897" i="1"/>
  <c r="AZ897" i="1"/>
  <c r="BA897" i="1"/>
  <c r="BB897" i="1"/>
  <c r="BE897" i="1"/>
  <c r="BF897" i="1"/>
  <c r="BG897" i="1"/>
  <c r="BH897" i="1"/>
  <c r="BI897" i="1"/>
  <c r="BJ897" i="1"/>
  <c r="B898" i="1"/>
  <c r="I898" i="1"/>
  <c r="AB898" i="1"/>
  <c r="AH898" i="1"/>
  <c r="AI898" i="1"/>
  <c r="AJ898" i="1"/>
  <c r="AN898" i="1"/>
  <c r="AO898" i="1"/>
  <c r="AQ898" i="1"/>
  <c r="AR898" i="1"/>
  <c r="AS898" i="1"/>
  <c r="AT898" i="1"/>
  <c r="AX898" i="1"/>
  <c r="AY898" i="1"/>
  <c r="AZ898" i="1"/>
  <c r="BA898" i="1"/>
  <c r="BB898" i="1"/>
  <c r="BE898" i="1"/>
  <c r="BF898" i="1"/>
  <c r="BG898" i="1"/>
  <c r="BH898" i="1"/>
  <c r="BI898" i="1"/>
  <c r="BJ898" i="1"/>
  <c r="B899" i="1"/>
  <c r="I899" i="1"/>
  <c r="AB899" i="1"/>
  <c r="AH899" i="1"/>
  <c r="AI899" i="1"/>
  <c r="AJ899" i="1"/>
  <c r="AN899" i="1"/>
  <c r="AO899" i="1"/>
  <c r="AQ899" i="1"/>
  <c r="AR899" i="1"/>
  <c r="AS899" i="1"/>
  <c r="AT899" i="1"/>
  <c r="AX899" i="1"/>
  <c r="AY899" i="1"/>
  <c r="AZ899" i="1"/>
  <c r="BA899" i="1"/>
  <c r="BB899" i="1"/>
  <c r="BE899" i="1"/>
  <c r="BF899" i="1"/>
  <c r="BG899" i="1"/>
  <c r="BH899" i="1"/>
  <c r="BI899" i="1"/>
  <c r="BJ899" i="1"/>
  <c r="B900" i="1"/>
  <c r="I900" i="1"/>
  <c r="AB900" i="1"/>
  <c r="AH900" i="1"/>
  <c r="AI900" i="1"/>
  <c r="AJ900" i="1"/>
  <c r="AN900" i="1"/>
  <c r="AO900" i="1"/>
  <c r="AQ900" i="1"/>
  <c r="AR900" i="1"/>
  <c r="AS900" i="1"/>
  <c r="AT900" i="1"/>
  <c r="AX900" i="1"/>
  <c r="AY900" i="1"/>
  <c r="AZ900" i="1"/>
  <c r="BA900" i="1"/>
  <c r="BB900" i="1"/>
  <c r="BE900" i="1"/>
  <c r="BF900" i="1"/>
  <c r="BG900" i="1"/>
  <c r="BH900" i="1"/>
  <c r="BI900" i="1"/>
  <c r="BJ900" i="1"/>
  <c r="B901" i="1"/>
  <c r="I901" i="1"/>
  <c r="AB901" i="1"/>
  <c r="AH901" i="1"/>
  <c r="AI901" i="1"/>
  <c r="AJ901" i="1"/>
  <c r="AN901" i="1"/>
  <c r="AO901" i="1"/>
  <c r="AQ901" i="1"/>
  <c r="AR901" i="1"/>
  <c r="AS901" i="1"/>
  <c r="AT901" i="1"/>
  <c r="AX901" i="1"/>
  <c r="AY901" i="1"/>
  <c r="AZ901" i="1"/>
  <c r="BA901" i="1"/>
  <c r="BB901" i="1"/>
  <c r="BE901" i="1"/>
  <c r="BF901" i="1"/>
  <c r="BG901" i="1"/>
  <c r="BH901" i="1"/>
  <c r="BI901" i="1"/>
  <c r="BJ901" i="1"/>
  <c r="B902" i="1"/>
  <c r="I902" i="1"/>
  <c r="AB902" i="1"/>
  <c r="AH902" i="1"/>
  <c r="AI902" i="1"/>
  <c r="AJ902" i="1"/>
  <c r="AN902" i="1"/>
  <c r="AO902" i="1"/>
  <c r="AQ902" i="1"/>
  <c r="AR902" i="1"/>
  <c r="AS902" i="1"/>
  <c r="AT902" i="1"/>
  <c r="AX902" i="1"/>
  <c r="AY902" i="1"/>
  <c r="AZ902" i="1"/>
  <c r="BA902" i="1"/>
  <c r="BB902" i="1"/>
  <c r="BE902" i="1"/>
  <c r="BF902" i="1"/>
  <c r="BG902" i="1"/>
  <c r="BH902" i="1"/>
  <c r="BI902" i="1"/>
  <c r="BJ902" i="1"/>
  <c r="B903" i="1"/>
  <c r="I903" i="1"/>
  <c r="AB903" i="1"/>
  <c r="AH903" i="1"/>
  <c r="AI903" i="1"/>
  <c r="AJ903" i="1"/>
  <c r="AN903" i="1"/>
  <c r="AO903" i="1"/>
  <c r="AQ903" i="1"/>
  <c r="AR903" i="1"/>
  <c r="AS903" i="1"/>
  <c r="AT903" i="1"/>
  <c r="AX903" i="1"/>
  <c r="AY903" i="1"/>
  <c r="AZ903" i="1"/>
  <c r="BA903" i="1"/>
  <c r="BB903" i="1"/>
  <c r="BE903" i="1"/>
  <c r="BF903" i="1"/>
  <c r="BG903" i="1"/>
  <c r="BH903" i="1"/>
  <c r="BI903" i="1"/>
  <c r="BJ903" i="1"/>
  <c r="B904" i="1"/>
  <c r="I904" i="1"/>
  <c r="AB904" i="1"/>
  <c r="AH904" i="1"/>
  <c r="AI904" i="1"/>
  <c r="AJ904" i="1"/>
  <c r="AN904" i="1"/>
  <c r="AO904" i="1"/>
  <c r="AQ904" i="1"/>
  <c r="AR904" i="1"/>
  <c r="AS904" i="1"/>
  <c r="AT904" i="1"/>
  <c r="AX904" i="1"/>
  <c r="AY904" i="1"/>
  <c r="AZ904" i="1"/>
  <c r="BA904" i="1"/>
  <c r="BB904" i="1"/>
  <c r="BE904" i="1"/>
  <c r="BF904" i="1"/>
  <c r="BG904" i="1"/>
  <c r="BH904" i="1"/>
  <c r="BI904" i="1"/>
  <c r="BJ904" i="1"/>
  <c r="B905" i="1"/>
  <c r="I905" i="1"/>
  <c r="AB905" i="1"/>
  <c r="AH905" i="1"/>
  <c r="AI905" i="1"/>
  <c r="AJ905" i="1"/>
  <c r="AN905" i="1"/>
  <c r="AO905" i="1"/>
  <c r="AQ905" i="1"/>
  <c r="AR905" i="1"/>
  <c r="AS905" i="1"/>
  <c r="AT905" i="1"/>
  <c r="AX905" i="1"/>
  <c r="AY905" i="1"/>
  <c r="AZ905" i="1"/>
  <c r="BA905" i="1"/>
  <c r="BB905" i="1"/>
  <c r="BE905" i="1"/>
  <c r="BF905" i="1"/>
  <c r="BG905" i="1"/>
  <c r="BH905" i="1"/>
  <c r="BI905" i="1"/>
  <c r="BJ905" i="1"/>
  <c r="B906" i="1"/>
  <c r="I906" i="1"/>
  <c r="AB906" i="1"/>
  <c r="AH906" i="1"/>
  <c r="AI906" i="1"/>
  <c r="AJ906" i="1"/>
  <c r="AN906" i="1"/>
  <c r="AO906" i="1"/>
  <c r="AQ906" i="1"/>
  <c r="AR906" i="1"/>
  <c r="AS906" i="1"/>
  <c r="AT906" i="1"/>
  <c r="AX906" i="1"/>
  <c r="AY906" i="1"/>
  <c r="AZ906" i="1"/>
  <c r="BA906" i="1"/>
  <c r="BB906" i="1"/>
  <c r="BE906" i="1"/>
  <c r="BF906" i="1"/>
  <c r="BG906" i="1"/>
  <c r="BH906" i="1"/>
  <c r="BI906" i="1"/>
  <c r="BJ906" i="1"/>
  <c r="B907" i="1"/>
  <c r="I907" i="1"/>
  <c r="AB907" i="1"/>
  <c r="AH907" i="1"/>
  <c r="AI907" i="1"/>
  <c r="AJ907" i="1"/>
  <c r="AN907" i="1"/>
  <c r="AO907" i="1"/>
  <c r="AQ907" i="1"/>
  <c r="AR907" i="1"/>
  <c r="AS907" i="1"/>
  <c r="AT907" i="1"/>
  <c r="AX907" i="1"/>
  <c r="AY907" i="1"/>
  <c r="AZ907" i="1"/>
  <c r="BA907" i="1"/>
  <c r="BB907" i="1"/>
  <c r="BE907" i="1"/>
  <c r="BF907" i="1"/>
  <c r="BG907" i="1"/>
  <c r="BH907" i="1"/>
  <c r="BI907" i="1"/>
  <c r="BJ907" i="1"/>
  <c r="B908" i="1"/>
  <c r="I908" i="1"/>
  <c r="AB908" i="1"/>
  <c r="AH908" i="1"/>
  <c r="AI908" i="1"/>
  <c r="AJ908" i="1"/>
  <c r="AN908" i="1"/>
  <c r="AO908" i="1"/>
  <c r="AQ908" i="1"/>
  <c r="AR908" i="1"/>
  <c r="AS908" i="1"/>
  <c r="AT908" i="1"/>
  <c r="AX908" i="1"/>
  <c r="AY908" i="1"/>
  <c r="AZ908" i="1"/>
  <c r="BA908" i="1"/>
  <c r="BB908" i="1"/>
  <c r="BE908" i="1"/>
  <c r="BF908" i="1"/>
  <c r="BG908" i="1"/>
  <c r="BH908" i="1"/>
  <c r="BI908" i="1"/>
  <c r="BJ908" i="1"/>
  <c r="B909" i="1"/>
  <c r="I909" i="1"/>
  <c r="AB909" i="1"/>
  <c r="AH909" i="1"/>
  <c r="AI909" i="1"/>
  <c r="AJ909" i="1"/>
  <c r="AN909" i="1"/>
  <c r="AO909" i="1"/>
  <c r="AQ909" i="1"/>
  <c r="AR909" i="1"/>
  <c r="AS909" i="1"/>
  <c r="AT909" i="1"/>
  <c r="AX909" i="1"/>
  <c r="AY909" i="1"/>
  <c r="AZ909" i="1"/>
  <c r="BA909" i="1"/>
  <c r="BB909" i="1"/>
  <c r="BE909" i="1"/>
  <c r="BF909" i="1"/>
  <c r="BG909" i="1"/>
  <c r="BH909" i="1"/>
  <c r="BI909" i="1"/>
  <c r="BJ909" i="1"/>
  <c r="B910" i="1"/>
  <c r="I910" i="1"/>
  <c r="AB910" i="1"/>
  <c r="AH910" i="1"/>
  <c r="AI910" i="1"/>
  <c r="AJ910" i="1"/>
  <c r="AN910" i="1"/>
  <c r="AO910" i="1"/>
  <c r="AQ910" i="1"/>
  <c r="AR910" i="1"/>
  <c r="AS910" i="1"/>
  <c r="AT910" i="1"/>
  <c r="AX910" i="1"/>
  <c r="AY910" i="1"/>
  <c r="AZ910" i="1"/>
  <c r="BA910" i="1"/>
  <c r="BB910" i="1"/>
  <c r="BE910" i="1"/>
  <c r="BF910" i="1"/>
  <c r="BG910" i="1"/>
  <c r="BH910" i="1"/>
  <c r="BI910" i="1"/>
  <c r="BJ910" i="1"/>
  <c r="B911" i="1"/>
  <c r="I911" i="1"/>
  <c r="AB911" i="1"/>
  <c r="AH911" i="1"/>
  <c r="AI911" i="1"/>
  <c r="AJ911" i="1"/>
  <c r="AN911" i="1"/>
  <c r="AO911" i="1"/>
  <c r="AQ911" i="1"/>
  <c r="AR911" i="1"/>
  <c r="AS911" i="1"/>
  <c r="AT911" i="1"/>
  <c r="AX911" i="1"/>
  <c r="AY911" i="1"/>
  <c r="AZ911" i="1"/>
  <c r="BA911" i="1"/>
  <c r="BB911" i="1"/>
  <c r="BE911" i="1"/>
  <c r="BF911" i="1"/>
  <c r="BG911" i="1"/>
  <c r="BH911" i="1"/>
  <c r="BI911" i="1"/>
  <c r="BJ911" i="1"/>
  <c r="B912" i="1"/>
  <c r="I912" i="1"/>
  <c r="AB912" i="1"/>
  <c r="AH912" i="1"/>
  <c r="AI912" i="1"/>
  <c r="AJ912" i="1"/>
  <c r="AN912" i="1"/>
  <c r="AO912" i="1"/>
  <c r="AQ912" i="1"/>
  <c r="AR912" i="1"/>
  <c r="AS912" i="1"/>
  <c r="AT912" i="1"/>
  <c r="AX912" i="1"/>
  <c r="AY912" i="1"/>
  <c r="AZ912" i="1"/>
  <c r="BA912" i="1"/>
  <c r="BB912" i="1"/>
  <c r="BE912" i="1"/>
  <c r="BF912" i="1"/>
  <c r="BG912" i="1"/>
  <c r="BH912" i="1"/>
  <c r="BI912" i="1"/>
  <c r="BJ912" i="1"/>
  <c r="B913" i="1"/>
  <c r="I913" i="1"/>
  <c r="AB913" i="1"/>
  <c r="AH913" i="1"/>
  <c r="AI913" i="1"/>
  <c r="AJ913" i="1"/>
  <c r="AN913" i="1"/>
  <c r="AO913" i="1"/>
  <c r="AQ913" i="1"/>
  <c r="AR913" i="1"/>
  <c r="AS913" i="1"/>
  <c r="AT913" i="1"/>
  <c r="AX913" i="1"/>
  <c r="AY913" i="1"/>
  <c r="AZ913" i="1"/>
  <c r="BA913" i="1"/>
  <c r="BB913" i="1"/>
  <c r="BE913" i="1"/>
  <c r="BF913" i="1"/>
  <c r="BG913" i="1"/>
  <c r="BH913" i="1"/>
  <c r="BI913" i="1"/>
  <c r="BJ913" i="1"/>
  <c r="B914" i="1"/>
  <c r="I914" i="1"/>
  <c r="AB914" i="1"/>
  <c r="AH914" i="1"/>
  <c r="AI914" i="1"/>
  <c r="AJ914" i="1"/>
  <c r="AN914" i="1"/>
  <c r="AO914" i="1"/>
  <c r="AQ914" i="1"/>
  <c r="AR914" i="1"/>
  <c r="AS914" i="1"/>
  <c r="AT914" i="1"/>
  <c r="AX914" i="1"/>
  <c r="AY914" i="1"/>
  <c r="AZ914" i="1"/>
  <c r="BA914" i="1"/>
  <c r="BB914" i="1"/>
  <c r="BE914" i="1"/>
  <c r="BF914" i="1"/>
  <c r="BG914" i="1"/>
  <c r="BH914" i="1"/>
  <c r="BI914" i="1"/>
  <c r="BJ914" i="1"/>
  <c r="B915" i="1"/>
  <c r="I915" i="1"/>
  <c r="AB915" i="1"/>
  <c r="AH915" i="1"/>
  <c r="AI915" i="1"/>
  <c r="AJ915" i="1"/>
  <c r="AN915" i="1"/>
  <c r="AO915" i="1"/>
  <c r="AQ915" i="1"/>
  <c r="AR915" i="1"/>
  <c r="AS915" i="1"/>
  <c r="AT915" i="1"/>
  <c r="AX915" i="1"/>
  <c r="AY915" i="1"/>
  <c r="AZ915" i="1"/>
  <c r="BA915" i="1"/>
  <c r="BB915" i="1"/>
  <c r="BE915" i="1"/>
  <c r="BF915" i="1"/>
  <c r="BG915" i="1"/>
  <c r="BH915" i="1"/>
  <c r="BI915" i="1"/>
  <c r="BJ915" i="1"/>
  <c r="B916" i="1"/>
  <c r="I916" i="1"/>
  <c r="AB916" i="1"/>
  <c r="AH916" i="1"/>
  <c r="AI916" i="1"/>
  <c r="AJ916" i="1"/>
  <c r="AN916" i="1"/>
  <c r="AO916" i="1"/>
  <c r="AQ916" i="1"/>
  <c r="AR916" i="1"/>
  <c r="AS916" i="1"/>
  <c r="AT916" i="1"/>
  <c r="AX916" i="1"/>
  <c r="AY916" i="1"/>
  <c r="AZ916" i="1"/>
  <c r="BA916" i="1"/>
  <c r="BB916" i="1"/>
  <c r="BE916" i="1"/>
  <c r="BF916" i="1"/>
  <c r="BG916" i="1"/>
  <c r="BH916" i="1"/>
  <c r="BI916" i="1"/>
  <c r="BJ916" i="1"/>
  <c r="B917" i="1"/>
  <c r="I917" i="1"/>
  <c r="AB917" i="1"/>
  <c r="AH917" i="1"/>
  <c r="AI917" i="1"/>
  <c r="AJ917" i="1"/>
  <c r="AN917" i="1"/>
  <c r="AO917" i="1"/>
  <c r="AQ917" i="1"/>
  <c r="AR917" i="1"/>
  <c r="AS917" i="1"/>
  <c r="AT917" i="1"/>
  <c r="AX917" i="1"/>
  <c r="AY917" i="1"/>
  <c r="AZ917" i="1"/>
  <c r="BA917" i="1"/>
  <c r="BB917" i="1"/>
  <c r="BE917" i="1"/>
  <c r="BF917" i="1"/>
  <c r="BG917" i="1"/>
  <c r="BH917" i="1"/>
  <c r="BI917" i="1"/>
  <c r="BJ917" i="1"/>
  <c r="B918" i="1"/>
  <c r="I918" i="1"/>
  <c r="AB918" i="1"/>
  <c r="AH918" i="1"/>
  <c r="AI918" i="1"/>
  <c r="AJ918" i="1"/>
  <c r="AN918" i="1"/>
  <c r="AO918" i="1"/>
  <c r="AQ918" i="1"/>
  <c r="AR918" i="1"/>
  <c r="AS918" i="1"/>
  <c r="AT918" i="1"/>
  <c r="AX918" i="1"/>
  <c r="AY918" i="1"/>
  <c r="AZ918" i="1"/>
  <c r="BA918" i="1"/>
  <c r="BB918" i="1"/>
  <c r="BE918" i="1"/>
  <c r="BF918" i="1"/>
  <c r="BG918" i="1"/>
  <c r="BH918" i="1"/>
  <c r="BI918" i="1"/>
  <c r="BJ918" i="1"/>
  <c r="B919" i="1"/>
  <c r="I919" i="1"/>
  <c r="AB919" i="1"/>
  <c r="AH919" i="1"/>
  <c r="AI919" i="1"/>
  <c r="AJ919" i="1"/>
  <c r="AN919" i="1"/>
  <c r="AO919" i="1"/>
  <c r="AQ919" i="1"/>
  <c r="AR919" i="1"/>
  <c r="AS919" i="1"/>
  <c r="AT919" i="1"/>
  <c r="AX919" i="1"/>
  <c r="AY919" i="1"/>
  <c r="AZ919" i="1"/>
  <c r="BA919" i="1"/>
  <c r="BB919" i="1"/>
  <c r="BE919" i="1"/>
  <c r="BF919" i="1"/>
  <c r="BG919" i="1"/>
  <c r="BH919" i="1"/>
  <c r="BI919" i="1"/>
  <c r="BJ919" i="1"/>
  <c r="B920" i="1"/>
  <c r="I920" i="1"/>
  <c r="AB920" i="1"/>
  <c r="AH920" i="1"/>
  <c r="AI920" i="1"/>
  <c r="AJ920" i="1"/>
  <c r="AN920" i="1"/>
  <c r="AO920" i="1"/>
  <c r="AQ920" i="1"/>
  <c r="AR920" i="1"/>
  <c r="AS920" i="1"/>
  <c r="AT920" i="1"/>
  <c r="AX920" i="1"/>
  <c r="AY920" i="1"/>
  <c r="AZ920" i="1"/>
  <c r="BA920" i="1"/>
  <c r="BB920" i="1"/>
  <c r="BE920" i="1"/>
  <c r="BF920" i="1"/>
  <c r="BG920" i="1"/>
  <c r="BH920" i="1"/>
  <c r="BI920" i="1"/>
  <c r="BJ920" i="1"/>
  <c r="B921" i="1"/>
  <c r="I921" i="1"/>
  <c r="AB921" i="1"/>
  <c r="AH921" i="1"/>
  <c r="AI921" i="1"/>
  <c r="AJ921" i="1"/>
  <c r="AN921" i="1"/>
  <c r="AO921" i="1"/>
  <c r="AQ921" i="1"/>
  <c r="AR921" i="1"/>
  <c r="AS921" i="1"/>
  <c r="AT921" i="1"/>
  <c r="AX921" i="1"/>
  <c r="AY921" i="1"/>
  <c r="AZ921" i="1"/>
  <c r="BA921" i="1"/>
  <c r="BB921" i="1"/>
  <c r="BE921" i="1"/>
  <c r="BF921" i="1"/>
  <c r="BG921" i="1"/>
  <c r="BH921" i="1"/>
  <c r="BI921" i="1"/>
  <c r="BJ921" i="1"/>
  <c r="B922" i="1"/>
  <c r="I922" i="1"/>
  <c r="AB922" i="1"/>
  <c r="AH922" i="1"/>
  <c r="AI922" i="1"/>
  <c r="AJ922" i="1"/>
  <c r="AN922" i="1"/>
  <c r="AO922" i="1"/>
  <c r="AQ922" i="1"/>
  <c r="AR922" i="1"/>
  <c r="AS922" i="1"/>
  <c r="AT922" i="1"/>
  <c r="AX922" i="1"/>
  <c r="AY922" i="1"/>
  <c r="AZ922" i="1"/>
  <c r="BA922" i="1"/>
  <c r="BB922" i="1"/>
  <c r="BE922" i="1"/>
  <c r="BF922" i="1"/>
  <c r="BG922" i="1"/>
  <c r="BH922" i="1"/>
  <c r="BI922" i="1"/>
  <c r="BJ922" i="1"/>
  <c r="B923" i="1"/>
  <c r="I923" i="1"/>
  <c r="AB923" i="1"/>
  <c r="AH923" i="1"/>
  <c r="AI923" i="1"/>
  <c r="AJ923" i="1"/>
  <c r="AN923" i="1"/>
  <c r="AO923" i="1"/>
  <c r="AQ923" i="1"/>
  <c r="AR923" i="1"/>
  <c r="AS923" i="1"/>
  <c r="AT923" i="1"/>
  <c r="AX923" i="1"/>
  <c r="AY923" i="1"/>
  <c r="AZ923" i="1"/>
  <c r="BA923" i="1"/>
  <c r="BB923" i="1"/>
  <c r="BE923" i="1"/>
  <c r="BF923" i="1"/>
  <c r="BG923" i="1"/>
  <c r="BH923" i="1"/>
  <c r="BI923" i="1"/>
  <c r="BJ923" i="1"/>
  <c r="B924" i="1"/>
  <c r="I924" i="1"/>
  <c r="AB924" i="1"/>
  <c r="AH924" i="1"/>
  <c r="AI924" i="1"/>
  <c r="AJ924" i="1"/>
  <c r="AN924" i="1"/>
  <c r="AO924" i="1"/>
  <c r="AQ924" i="1"/>
  <c r="AR924" i="1"/>
  <c r="AS924" i="1"/>
  <c r="AT924" i="1"/>
  <c r="AX924" i="1"/>
  <c r="AY924" i="1"/>
  <c r="AZ924" i="1"/>
  <c r="BA924" i="1"/>
  <c r="BB924" i="1"/>
  <c r="BE924" i="1"/>
  <c r="BF924" i="1"/>
  <c r="BG924" i="1"/>
  <c r="BH924" i="1"/>
  <c r="BI924" i="1"/>
  <c r="BJ924" i="1"/>
  <c r="B925" i="1"/>
  <c r="I925" i="1"/>
  <c r="AB925" i="1"/>
  <c r="AH925" i="1"/>
  <c r="AI925" i="1"/>
  <c r="AJ925" i="1"/>
  <c r="AN925" i="1"/>
  <c r="AO925" i="1"/>
  <c r="AQ925" i="1"/>
  <c r="AR925" i="1"/>
  <c r="AS925" i="1"/>
  <c r="AT925" i="1"/>
  <c r="AX925" i="1"/>
  <c r="AY925" i="1"/>
  <c r="AZ925" i="1"/>
  <c r="BA925" i="1"/>
  <c r="BB925" i="1"/>
  <c r="BE925" i="1"/>
  <c r="BF925" i="1"/>
  <c r="BG925" i="1"/>
  <c r="BH925" i="1"/>
  <c r="BI925" i="1"/>
  <c r="BJ925" i="1"/>
  <c r="B926" i="1"/>
  <c r="I926" i="1"/>
  <c r="AB926" i="1"/>
  <c r="AH926" i="1"/>
  <c r="AI926" i="1"/>
  <c r="AJ926" i="1"/>
  <c r="AN926" i="1"/>
  <c r="AO926" i="1"/>
  <c r="AQ926" i="1"/>
  <c r="AR926" i="1"/>
  <c r="AS926" i="1"/>
  <c r="AT926" i="1"/>
  <c r="AX926" i="1"/>
  <c r="AY926" i="1"/>
  <c r="AZ926" i="1"/>
  <c r="BA926" i="1"/>
  <c r="BB926" i="1"/>
  <c r="BE926" i="1"/>
  <c r="BF926" i="1"/>
  <c r="BG926" i="1"/>
  <c r="BH926" i="1"/>
  <c r="BI926" i="1"/>
  <c r="BJ926" i="1"/>
  <c r="B927" i="1"/>
  <c r="I927" i="1"/>
  <c r="AB927" i="1"/>
  <c r="AH927" i="1"/>
  <c r="AI927" i="1"/>
  <c r="AJ927" i="1"/>
  <c r="AN927" i="1"/>
  <c r="AO927" i="1"/>
  <c r="AQ927" i="1"/>
  <c r="AR927" i="1"/>
  <c r="AS927" i="1"/>
  <c r="AT927" i="1"/>
  <c r="AX927" i="1"/>
  <c r="AY927" i="1"/>
  <c r="AZ927" i="1"/>
  <c r="BA927" i="1"/>
  <c r="BB927" i="1"/>
  <c r="BE927" i="1"/>
  <c r="BF927" i="1"/>
  <c r="BG927" i="1"/>
  <c r="BH927" i="1"/>
  <c r="BI927" i="1"/>
  <c r="BJ927" i="1"/>
  <c r="B928" i="1"/>
  <c r="I928" i="1"/>
  <c r="AB928" i="1"/>
  <c r="AH928" i="1"/>
  <c r="AI928" i="1"/>
  <c r="AJ928" i="1"/>
  <c r="AN928" i="1"/>
  <c r="AO928" i="1"/>
  <c r="AQ928" i="1"/>
  <c r="AR928" i="1"/>
  <c r="AS928" i="1"/>
  <c r="AT928" i="1"/>
  <c r="AX928" i="1"/>
  <c r="AY928" i="1"/>
  <c r="AZ928" i="1"/>
  <c r="BA928" i="1"/>
  <c r="BB928" i="1"/>
  <c r="BE928" i="1"/>
  <c r="BF928" i="1"/>
  <c r="BG928" i="1"/>
  <c r="BH928" i="1"/>
  <c r="BI928" i="1"/>
  <c r="BJ928" i="1"/>
  <c r="B929" i="1"/>
  <c r="I929" i="1"/>
  <c r="AB929" i="1"/>
  <c r="AH929" i="1"/>
  <c r="AI929" i="1"/>
  <c r="AJ929" i="1"/>
  <c r="AN929" i="1"/>
  <c r="AO929" i="1"/>
  <c r="AQ929" i="1"/>
  <c r="AR929" i="1"/>
  <c r="AS929" i="1"/>
  <c r="AT929" i="1"/>
  <c r="AX929" i="1"/>
  <c r="AY929" i="1"/>
  <c r="AZ929" i="1"/>
  <c r="BA929" i="1"/>
  <c r="BB929" i="1"/>
  <c r="BE929" i="1"/>
  <c r="BF929" i="1"/>
  <c r="BG929" i="1"/>
  <c r="BH929" i="1"/>
  <c r="BI929" i="1"/>
  <c r="BJ929" i="1"/>
  <c r="B930" i="1"/>
  <c r="I930" i="1"/>
  <c r="AB930" i="1"/>
  <c r="AH930" i="1"/>
  <c r="AI930" i="1"/>
  <c r="AJ930" i="1"/>
  <c r="AN930" i="1"/>
  <c r="AO930" i="1"/>
  <c r="AQ930" i="1"/>
  <c r="AR930" i="1"/>
  <c r="AS930" i="1"/>
  <c r="AT930" i="1"/>
  <c r="AX930" i="1"/>
  <c r="AY930" i="1"/>
  <c r="AZ930" i="1"/>
  <c r="BA930" i="1"/>
  <c r="BB930" i="1"/>
  <c r="BE930" i="1"/>
  <c r="BF930" i="1"/>
  <c r="BG930" i="1"/>
  <c r="BH930" i="1"/>
  <c r="BI930" i="1"/>
  <c r="BJ930" i="1"/>
  <c r="B931" i="1"/>
  <c r="I931" i="1"/>
  <c r="AB931" i="1"/>
  <c r="AH931" i="1"/>
  <c r="AI931" i="1"/>
  <c r="AJ931" i="1"/>
  <c r="AN931" i="1"/>
  <c r="AO931" i="1"/>
  <c r="AQ931" i="1"/>
  <c r="AR931" i="1"/>
  <c r="AS931" i="1"/>
  <c r="AT931" i="1"/>
  <c r="AX931" i="1"/>
  <c r="AY931" i="1"/>
  <c r="AZ931" i="1"/>
  <c r="BA931" i="1"/>
  <c r="BB931" i="1"/>
  <c r="BE931" i="1"/>
  <c r="BF931" i="1"/>
  <c r="BG931" i="1"/>
  <c r="BH931" i="1"/>
  <c r="BI931" i="1"/>
  <c r="BJ931" i="1"/>
  <c r="B932" i="1"/>
  <c r="I932" i="1"/>
  <c r="AB932" i="1"/>
  <c r="AH932" i="1"/>
  <c r="AI932" i="1"/>
  <c r="AJ932" i="1"/>
  <c r="AN932" i="1"/>
  <c r="AO932" i="1"/>
  <c r="AQ932" i="1"/>
  <c r="AR932" i="1"/>
  <c r="AS932" i="1"/>
  <c r="AT932" i="1"/>
  <c r="AX932" i="1"/>
  <c r="AY932" i="1"/>
  <c r="AZ932" i="1"/>
  <c r="BA932" i="1"/>
  <c r="BB932" i="1"/>
  <c r="BE932" i="1"/>
  <c r="BF932" i="1"/>
  <c r="BG932" i="1"/>
  <c r="BH932" i="1"/>
  <c r="BI932" i="1"/>
  <c r="BJ932" i="1"/>
  <c r="B933" i="1"/>
  <c r="I933" i="1"/>
  <c r="AB933" i="1"/>
  <c r="AH933" i="1"/>
  <c r="AI933" i="1"/>
  <c r="AJ933" i="1"/>
  <c r="AN933" i="1"/>
  <c r="AO933" i="1"/>
  <c r="AQ933" i="1"/>
  <c r="AR933" i="1"/>
  <c r="AS933" i="1"/>
  <c r="AT933" i="1"/>
  <c r="AX933" i="1"/>
  <c r="AY933" i="1"/>
  <c r="AZ933" i="1"/>
  <c r="BA933" i="1"/>
  <c r="BB933" i="1"/>
  <c r="BE933" i="1"/>
  <c r="BF933" i="1"/>
  <c r="BG933" i="1"/>
  <c r="BH933" i="1"/>
  <c r="BI933" i="1"/>
  <c r="BJ933" i="1"/>
  <c r="B934" i="1"/>
  <c r="I934" i="1"/>
  <c r="AB934" i="1"/>
  <c r="AH934" i="1"/>
  <c r="AI934" i="1"/>
  <c r="AJ934" i="1"/>
  <c r="AN934" i="1"/>
  <c r="AO934" i="1"/>
  <c r="AQ934" i="1"/>
  <c r="AR934" i="1"/>
  <c r="AS934" i="1"/>
  <c r="AT934" i="1"/>
  <c r="AX934" i="1"/>
  <c r="AY934" i="1"/>
  <c r="AZ934" i="1"/>
  <c r="BA934" i="1"/>
  <c r="BB934" i="1"/>
  <c r="BE934" i="1"/>
  <c r="BF934" i="1"/>
  <c r="BG934" i="1"/>
  <c r="BH934" i="1"/>
  <c r="BI934" i="1"/>
  <c r="BJ934" i="1"/>
  <c r="B935" i="1"/>
  <c r="I935" i="1"/>
  <c r="AB935" i="1"/>
  <c r="AH935" i="1"/>
  <c r="AI935" i="1"/>
  <c r="AJ935" i="1"/>
  <c r="AN935" i="1"/>
  <c r="AO935" i="1"/>
  <c r="AQ935" i="1"/>
  <c r="AR935" i="1"/>
  <c r="AS935" i="1"/>
  <c r="AT935" i="1"/>
  <c r="AX935" i="1"/>
  <c r="AY935" i="1"/>
  <c r="AZ935" i="1"/>
  <c r="BA935" i="1"/>
  <c r="BB935" i="1"/>
  <c r="BE935" i="1"/>
  <c r="BF935" i="1"/>
  <c r="BG935" i="1"/>
  <c r="BH935" i="1"/>
  <c r="BI935" i="1"/>
  <c r="BJ935" i="1"/>
  <c r="B936" i="1"/>
  <c r="I936" i="1"/>
  <c r="AB936" i="1"/>
  <c r="AH936" i="1"/>
  <c r="AI936" i="1"/>
  <c r="AJ936" i="1"/>
  <c r="AN936" i="1"/>
  <c r="AO936" i="1"/>
  <c r="AQ936" i="1"/>
  <c r="AR936" i="1"/>
  <c r="AS936" i="1"/>
  <c r="AT936" i="1"/>
  <c r="AX936" i="1"/>
  <c r="AY936" i="1"/>
  <c r="AZ936" i="1"/>
  <c r="BA936" i="1"/>
  <c r="BB936" i="1"/>
  <c r="BE936" i="1"/>
  <c r="BF936" i="1"/>
  <c r="BG936" i="1"/>
  <c r="BH936" i="1"/>
  <c r="BI936" i="1"/>
  <c r="BJ936" i="1"/>
  <c r="B937" i="1"/>
  <c r="I937" i="1"/>
  <c r="AB937" i="1"/>
  <c r="AH937" i="1"/>
  <c r="AI937" i="1"/>
  <c r="AJ937" i="1"/>
  <c r="AN937" i="1"/>
  <c r="AO937" i="1"/>
  <c r="AQ937" i="1"/>
  <c r="AR937" i="1"/>
  <c r="AS937" i="1"/>
  <c r="AT937" i="1"/>
  <c r="AX937" i="1"/>
  <c r="AY937" i="1"/>
  <c r="AZ937" i="1"/>
  <c r="BA937" i="1"/>
  <c r="BB937" i="1"/>
  <c r="BE937" i="1"/>
  <c r="BF937" i="1"/>
  <c r="BG937" i="1"/>
  <c r="BH937" i="1"/>
  <c r="BI937" i="1"/>
  <c r="BJ937" i="1"/>
  <c r="B938" i="1"/>
  <c r="I938" i="1"/>
  <c r="AB938" i="1"/>
  <c r="AH938" i="1"/>
  <c r="AI938" i="1"/>
  <c r="AJ938" i="1"/>
  <c r="AN938" i="1"/>
  <c r="AO938" i="1"/>
  <c r="AQ938" i="1"/>
  <c r="AR938" i="1"/>
  <c r="AS938" i="1"/>
  <c r="AT938" i="1"/>
  <c r="AX938" i="1"/>
  <c r="AY938" i="1"/>
  <c r="AZ938" i="1"/>
  <c r="BA938" i="1"/>
  <c r="BB938" i="1"/>
  <c r="BE938" i="1"/>
  <c r="BF938" i="1"/>
  <c r="BG938" i="1"/>
  <c r="BH938" i="1"/>
  <c r="BI938" i="1"/>
  <c r="BJ938" i="1"/>
  <c r="B939" i="1"/>
  <c r="I939" i="1"/>
  <c r="AB939" i="1"/>
  <c r="AH939" i="1"/>
  <c r="AI939" i="1"/>
  <c r="AJ939" i="1"/>
  <c r="AN939" i="1"/>
  <c r="AO939" i="1"/>
  <c r="AQ939" i="1"/>
  <c r="AR939" i="1"/>
  <c r="AS939" i="1"/>
  <c r="AT939" i="1"/>
  <c r="AX939" i="1"/>
  <c r="AY939" i="1"/>
  <c r="AZ939" i="1"/>
  <c r="BA939" i="1"/>
  <c r="BB939" i="1"/>
  <c r="BE939" i="1"/>
  <c r="BF939" i="1"/>
  <c r="BG939" i="1"/>
  <c r="BH939" i="1"/>
  <c r="BI939" i="1"/>
  <c r="BJ939" i="1"/>
  <c r="B940" i="1"/>
  <c r="I940" i="1"/>
  <c r="AB940" i="1"/>
  <c r="AH940" i="1"/>
  <c r="AI940" i="1"/>
  <c r="AJ940" i="1"/>
  <c r="AN940" i="1"/>
  <c r="AO940" i="1"/>
  <c r="AQ940" i="1"/>
  <c r="AR940" i="1"/>
  <c r="AS940" i="1"/>
  <c r="AT940" i="1"/>
  <c r="AX940" i="1"/>
  <c r="AY940" i="1"/>
  <c r="AZ940" i="1"/>
  <c r="BA940" i="1"/>
  <c r="BB940" i="1"/>
  <c r="BE940" i="1"/>
  <c r="BF940" i="1"/>
  <c r="BG940" i="1"/>
  <c r="BH940" i="1"/>
  <c r="BI940" i="1"/>
  <c r="BJ940" i="1"/>
  <c r="B941" i="1"/>
  <c r="I941" i="1"/>
  <c r="AB941" i="1"/>
  <c r="AH941" i="1"/>
  <c r="AI941" i="1"/>
  <c r="AJ941" i="1"/>
  <c r="AN941" i="1"/>
  <c r="AO941" i="1"/>
  <c r="AQ941" i="1"/>
  <c r="AR941" i="1"/>
  <c r="AS941" i="1"/>
  <c r="AT941" i="1"/>
  <c r="AX941" i="1"/>
  <c r="AY941" i="1"/>
  <c r="AZ941" i="1"/>
  <c r="BA941" i="1"/>
  <c r="BB941" i="1"/>
  <c r="BE941" i="1"/>
  <c r="BF941" i="1"/>
  <c r="BG941" i="1"/>
  <c r="BH941" i="1"/>
  <c r="BI941" i="1"/>
  <c r="BJ941" i="1"/>
  <c r="B942" i="1"/>
  <c r="I942" i="1"/>
  <c r="AB942" i="1"/>
  <c r="AH942" i="1"/>
  <c r="AI942" i="1"/>
  <c r="AJ942" i="1"/>
  <c r="AN942" i="1"/>
  <c r="AO942" i="1"/>
  <c r="AQ942" i="1"/>
  <c r="AR942" i="1"/>
  <c r="AS942" i="1"/>
  <c r="AT942" i="1"/>
  <c r="AX942" i="1"/>
  <c r="AY942" i="1"/>
  <c r="AZ942" i="1"/>
  <c r="BA942" i="1"/>
  <c r="BB942" i="1"/>
  <c r="BE942" i="1"/>
  <c r="BF942" i="1"/>
  <c r="BG942" i="1"/>
  <c r="BH942" i="1"/>
  <c r="BI942" i="1"/>
  <c r="BJ942" i="1"/>
  <c r="B943" i="1"/>
  <c r="I943" i="1"/>
  <c r="AB943" i="1"/>
  <c r="AH943" i="1"/>
  <c r="AI943" i="1"/>
  <c r="AJ943" i="1"/>
  <c r="AN943" i="1"/>
  <c r="AO943" i="1"/>
  <c r="AQ943" i="1"/>
  <c r="AR943" i="1"/>
  <c r="AS943" i="1"/>
  <c r="AT943" i="1"/>
  <c r="AX943" i="1"/>
  <c r="AY943" i="1"/>
  <c r="AZ943" i="1"/>
  <c r="BA943" i="1"/>
  <c r="BB943" i="1"/>
  <c r="BE943" i="1"/>
  <c r="BF943" i="1"/>
  <c r="BG943" i="1"/>
  <c r="BH943" i="1"/>
  <c r="BI943" i="1"/>
  <c r="BJ943" i="1"/>
  <c r="B944" i="1"/>
  <c r="I944" i="1"/>
  <c r="AB944" i="1"/>
  <c r="AH944" i="1"/>
  <c r="AI944" i="1"/>
  <c r="AJ944" i="1"/>
  <c r="AN944" i="1"/>
  <c r="AO944" i="1"/>
  <c r="AQ944" i="1"/>
  <c r="AR944" i="1"/>
  <c r="AS944" i="1"/>
  <c r="AT944" i="1"/>
  <c r="AX944" i="1"/>
  <c r="AY944" i="1"/>
  <c r="AZ944" i="1"/>
  <c r="BA944" i="1"/>
  <c r="BB944" i="1"/>
  <c r="BE944" i="1"/>
  <c r="BF944" i="1"/>
  <c r="BG944" i="1"/>
  <c r="BH944" i="1"/>
  <c r="BI944" i="1"/>
  <c r="BJ944" i="1"/>
  <c r="B945" i="1"/>
  <c r="I945" i="1"/>
  <c r="AB945" i="1"/>
  <c r="AH945" i="1"/>
  <c r="AI945" i="1"/>
  <c r="AJ945" i="1"/>
  <c r="AN945" i="1"/>
  <c r="AO945" i="1"/>
  <c r="AQ945" i="1"/>
  <c r="AR945" i="1"/>
  <c r="AS945" i="1"/>
  <c r="AT945" i="1"/>
  <c r="AX945" i="1"/>
  <c r="AY945" i="1"/>
  <c r="AZ945" i="1"/>
  <c r="BA945" i="1"/>
  <c r="BB945" i="1"/>
  <c r="BE945" i="1"/>
  <c r="BF945" i="1"/>
  <c r="BG945" i="1"/>
  <c r="BH945" i="1"/>
  <c r="BI945" i="1"/>
  <c r="BJ945" i="1"/>
  <c r="B946" i="1"/>
  <c r="I946" i="1"/>
  <c r="AB946" i="1"/>
  <c r="AH946" i="1"/>
  <c r="AI946" i="1"/>
  <c r="AJ946" i="1"/>
  <c r="AN946" i="1"/>
  <c r="AO946" i="1"/>
  <c r="AQ946" i="1"/>
  <c r="AR946" i="1"/>
  <c r="AS946" i="1"/>
  <c r="AT946" i="1"/>
  <c r="AX946" i="1"/>
  <c r="AY946" i="1"/>
  <c r="AZ946" i="1"/>
  <c r="BA946" i="1"/>
  <c r="BB946" i="1"/>
  <c r="BE946" i="1"/>
  <c r="BF946" i="1"/>
  <c r="BG946" i="1"/>
  <c r="BH946" i="1"/>
  <c r="BI946" i="1"/>
  <c r="BJ946" i="1"/>
  <c r="B947" i="1"/>
  <c r="I947" i="1"/>
  <c r="AB947" i="1"/>
  <c r="AH947" i="1"/>
  <c r="AI947" i="1"/>
  <c r="AJ947" i="1"/>
  <c r="AN947" i="1"/>
  <c r="AO947" i="1"/>
  <c r="AQ947" i="1"/>
  <c r="AR947" i="1"/>
  <c r="AS947" i="1"/>
  <c r="AT947" i="1"/>
  <c r="AX947" i="1"/>
  <c r="AY947" i="1"/>
  <c r="AZ947" i="1"/>
  <c r="BA947" i="1"/>
  <c r="BB947" i="1"/>
  <c r="BE947" i="1"/>
  <c r="BF947" i="1"/>
  <c r="BG947" i="1"/>
  <c r="BH947" i="1"/>
  <c r="BI947" i="1"/>
  <c r="BJ947" i="1"/>
  <c r="B948" i="1"/>
  <c r="I948" i="1"/>
  <c r="AB948" i="1"/>
  <c r="AH948" i="1"/>
  <c r="AI948" i="1"/>
  <c r="AJ948" i="1"/>
  <c r="AN948" i="1"/>
  <c r="AO948" i="1"/>
  <c r="AQ948" i="1"/>
  <c r="AR948" i="1"/>
  <c r="AS948" i="1"/>
  <c r="AT948" i="1"/>
  <c r="AX948" i="1"/>
  <c r="AY948" i="1"/>
  <c r="AZ948" i="1"/>
  <c r="BA948" i="1"/>
  <c r="BB948" i="1"/>
  <c r="BE948" i="1"/>
  <c r="BF948" i="1"/>
  <c r="BG948" i="1"/>
  <c r="BH948" i="1"/>
  <c r="BI948" i="1"/>
  <c r="BJ948" i="1"/>
  <c r="B949" i="1"/>
  <c r="I949" i="1"/>
  <c r="AB949" i="1"/>
  <c r="AH949" i="1"/>
  <c r="AI949" i="1"/>
  <c r="AJ949" i="1"/>
  <c r="AN949" i="1"/>
  <c r="AO949" i="1"/>
  <c r="AQ949" i="1"/>
  <c r="AR949" i="1"/>
  <c r="AS949" i="1"/>
  <c r="AT949" i="1"/>
  <c r="AX949" i="1"/>
  <c r="AY949" i="1"/>
  <c r="AZ949" i="1"/>
  <c r="BA949" i="1"/>
  <c r="BB949" i="1"/>
  <c r="BE949" i="1"/>
  <c r="BF949" i="1"/>
  <c r="BG949" i="1"/>
  <c r="BH949" i="1"/>
  <c r="BI949" i="1"/>
  <c r="BJ949" i="1"/>
  <c r="B950" i="1"/>
  <c r="I950" i="1"/>
  <c r="AB950" i="1"/>
  <c r="AH950" i="1"/>
  <c r="AI950" i="1"/>
  <c r="AJ950" i="1"/>
  <c r="AN950" i="1"/>
  <c r="AO950" i="1"/>
  <c r="AQ950" i="1"/>
  <c r="AR950" i="1"/>
  <c r="AS950" i="1"/>
  <c r="AT950" i="1"/>
  <c r="AX950" i="1"/>
  <c r="AY950" i="1"/>
  <c r="AZ950" i="1"/>
  <c r="BA950" i="1"/>
  <c r="BB950" i="1"/>
  <c r="BE950" i="1"/>
  <c r="BF950" i="1"/>
  <c r="BG950" i="1"/>
  <c r="BH950" i="1"/>
  <c r="BI950" i="1"/>
  <c r="BJ950" i="1"/>
  <c r="B951" i="1"/>
  <c r="I951" i="1"/>
  <c r="AB951" i="1"/>
  <c r="AH951" i="1"/>
  <c r="AI951" i="1"/>
  <c r="AJ951" i="1"/>
  <c r="AN951" i="1"/>
  <c r="AO951" i="1"/>
  <c r="AQ951" i="1"/>
  <c r="AR951" i="1"/>
  <c r="AS951" i="1"/>
  <c r="AT951" i="1"/>
  <c r="AX951" i="1"/>
  <c r="AY951" i="1"/>
  <c r="AZ951" i="1"/>
  <c r="BA951" i="1"/>
  <c r="BB951" i="1"/>
  <c r="BE951" i="1"/>
  <c r="BF951" i="1"/>
  <c r="BG951" i="1"/>
  <c r="BH951" i="1"/>
  <c r="BI951" i="1"/>
  <c r="BJ951" i="1"/>
  <c r="B952" i="1"/>
  <c r="I952" i="1"/>
  <c r="AB952" i="1"/>
  <c r="AH952" i="1"/>
  <c r="AI952" i="1"/>
  <c r="AJ952" i="1"/>
  <c r="AN952" i="1"/>
  <c r="AO952" i="1"/>
  <c r="AQ952" i="1"/>
  <c r="AR952" i="1"/>
  <c r="AS952" i="1"/>
  <c r="AT952" i="1"/>
  <c r="AX952" i="1"/>
  <c r="AY952" i="1"/>
  <c r="AZ952" i="1"/>
  <c r="BA952" i="1"/>
  <c r="BB952" i="1"/>
  <c r="BE952" i="1"/>
  <c r="BF952" i="1"/>
  <c r="BG952" i="1"/>
  <c r="BH952" i="1"/>
  <c r="BI952" i="1"/>
  <c r="BJ952" i="1"/>
  <c r="B953" i="1"/>
  <c r="I953" i="1"/>
  <c r="AB953" i="1"/>
  <c r="AH953" i="1"/>
  <c r="AI953" i="1"/>
  <c r="AJ953" i="1"/>
  <c r="AN953" i="1"/>
  <c r="AO953" i="1"/>
  <c r="AQ953" i="1"/>
  <c r="AR953" i="1"/>
  <c r="AS953" i="1"/>
  <c r="AT953" i="1"/>
  <c r="AX953" i="1"/>
  <c r="AY953" i="1"/>
  <c r="AZ953" i="1"/>
  <c r="BA953" i="1"/>
  <c r="BB953" i="1"/>
  <c r="BE953" i="1"/>
  <c r="BF953" i="1"/>
  <c r="BG953" i="1"/>
  <c r="BH953" i="1"/>
  <c r="BI953" i="1"/>
  <c r="BJ953" i="1"/>
  <c r="B954" i="1"/>
  <c r="I954" i="1"/>
  <c r="AB954" i="1"/>
  <c r="AH954" i="1"/>
  <c r="AI954" i="1"/>
  <c r="AJ954" i="1"/>
  <c r="AN954" i="1"/>
  <c r="AO954" i="1"/>
  <c r="AQ954" i="1"/>
  <c r="AR954" i="1"/>
  <c r="AS954" i="1"/>
  <c r="AT954" i="1"/>
  <c r="AX954" i="1"/>
  <c r="AY954" i="1"/>
  <c r="AZ954" i="1"/>
  <c r="BA954" i="1"/>
  <c r="BB954" i="1"/>
  <c r="BE954" i="1"/>
  <c r="BF954" i="1"/>
  <c r="BG954" i="1"/>
  <c r="BH954" i="1"/>
  <c r="BI954" i="1"/>
  <c r="BJ954" i="1"/>
  <c r="B955" i="1"/>
  <c r="I955" i="1"/>
  <c r="AB955" i="1"/>
  <c r="AH955" i="1"/>
  <c r="AI955" i="1"/>
  <c r="AJ955" i="1"/>
  <c r="AN955" i="1"/>
  <c r="AO955" i="1"/>
  <c r="AQ955" i="1"/>
  <c r="AR955" i="1"/>
  <c r="AS955" i="1"/>
  <c r="AT955" i="1"/>
  <c r="AX955" i="1"/>
  <c r="AY955" i="1"/>
  <c r="AZ955" i="1"/>
  <c r="BA955" i="1"/>
  <c r="BB955" i="1"/>
  <c r="BE955" i="1"/>
  <c r="BF955" i="1"/>
  <c r="BG955" i="1"/>
  <c r="BH955" i="1"/>
  <c r="BI955" i="1"/>
  <c r="BJ955" i="1"/>
  <c r="B956" i="1"/>
  <c r="I956" i="1"/>
  <c r="AB956" i="1"/>
  <c r="AH956" i="1"/>
  <c r="AI956" i="1"/>
  <c r="AJ956" i="1"/>
  <c r="AN956" i="1"/>
  <c r="AO956" i="1"/>
  <c r="AQ956" i="1"/>
  <c r="AR956" i="1"/>
  <c r="AS956" i="1"/>
  <c r="AT956" i="1"/>
  <c r="AX956" i="1"/>
  <c r="AY956" i="1"/>
  <c r="AZ956" i="1"/>
  <c r="BA956" i="1"/>
  <c r="BB956" i="1"/>
  <c r="BE956" i="1"/>
  <c r="BF956" i="1"/>
  <c r="BG956" i="1"/>
  <c r="BH956" i="1"/>
  <c r="BI956" i="1"/>
  <c r="BJ956" i="1"/>
  <c r="B957" i="1"/>
  <c r="I957" i="1"/>
  <c r="AB957" i="1"/>
  <c r="AH957" i="1"/>
  <c r="AI957" i="1"/>
  <c r="AJ957" i="1"/>
  <c r="AN957" i="1"/>
  <c r="AO957" i="1"/>
  <c r="AQ957" i="1"/>
  <c r="AR957" i="1"/>
  <c r="AS957" i="1"/>
  <c r="AT957" i="1"/>
  <c r="AX957" i="1"/>
  <c r="AY957" i="1"/>
  <c r="AZ957" i="1"/>
  <c r="BA957" i="1"/>
  <c r="BB957" i="1"/>
  <c r="BE957" i="1"/>
  <c r="BF957" i="1"/>
  <c r="BG957" i="1"/>
  <c r="BH957" i="1"/>
  <c r="BI957" i="1"/>
  <c r="BJ957" i="1"/>
  <c r="B958" i="1"/>
  <c r="I958" i="1"/>
  <c r="AB958" i="1"/>
  <c r="AH958" i="1"/>
  <c r="AI958" i="1"/>
  <c r="AJ958" i="1"/>
  <c r="AN958" i="1"/>
  <c r="AO958" i="1"/>
  <c r="AQ958" i="1"/>
  <c r="AR958" i="1"/>
  <c r="AS958" i="1"/>
  <c r="AT958" i="1"/>
  <c r="AX958" i="1"/>
  <c r="AY958" i="1"/>
  <c r="AZ958" i="1"/>
  <c r="BA958" i="1"/>
  <c r="BB958" i="1"/>
  <c r="BE958" i="1"/>
  <c r="BF958" i="1"/>
  <c r="BG958" i="1"/>
  <c r="BH958" i="1"/>
  <c r="BI958" i="1"/>
  <c r="BJ958" i="1"/>
  <c r="B959" i="1"/>
  <c r="I959" i="1"/>
  <c r="AB959" i="1"/>
  <c r="AH959" i="1"/>
  <c r="AI959" i="1"/>
  <c r="AJ959" i="1"/>
  <c r="AN959" i="1"/>
  <c r="AO959" i="1"/>
  <c r="AQ959" i="1"/>
  <c r="AR959" i="1"/>
  <c r="AS959" i="1"/>
  <c r="AT959" i="1"/>
  <c r="AX959" i="1"/>
  <c r="AY959" i="1"/>
  <c r="AZ959" i="1"/>
  <c r="BA959" i="1"/>
  <c r="BB959" i="1"/>
  <c r="BE959" i="1"/>
  <c r="BF959" i="1"/>
  <c r="BG959" i="1"/>
  <c r="BH959" i="1"/>
  <c r="BI959" i="1"/>
  <c r="BJ959" i="1"/>
  <c r="B960" i="1"/>
  <c r="I960" i="1"/>
  <c r="AB960" i="1"/>
  <c r="AH960" i="1"/>
  <c r="AI960" i="1"/>
  <c r="AJ960" i="1"/>
  <c r="AN960" i="1"/>
  <c r="AO960" i="1"/>
  <c r="AQ960" i="1"/>
  <c r="AR960" i="1"/>
  <c r="AS960" i="1"/>
  <c r="AT960" i="1"/>
  <c r="AX960" i="1"/>
  <c r="AY960" i="1"/>
  <c r="AZ960" i="1"/>
  <c r="BA960" i="1"/>
  <c r="BB960" i="1"/>
  <c r="BE960" i="1"/>
  <c r="BF960" i="1"/>
  <c r="BG960" i="1"/>
  <c r="BH960" i="1"/>
  <c r="BI960" i="1"/>
  <c r="BJ960" i="1"/>
  <c r="B961" i="1"/>
  <c r="I961" i="1"/>
  <c r="AB961" i="1"/>
  <c r="AH961" i="1"/>
  <c r="AI961" i="1"/>
  <c r="AJ961" i="1"/>
  <c r="AN961" i="1"/>
  <c r="AO961" i="1"/>
  <c r="AQ961" i="1"/>
  <c r="AR961" i="1"/>
  <c r="AS961" i="1"/>
  <c r="AT961" i="1"/>
  <c r="AX961" i="1"/>
  <c r="AY961" i="1"/>
  <c r="AZ961" i="1"/>
  <c r="BA961" i="1"/>
  <c r="BB961" i="1"/>
  <c r="BE961" i="1"/>
  <c r="BF961" i="1"/>
  <c r="BG961" i="1"/>
  <c r="BH961" i="1"/>
  <c r="BI961" i="1"/>
  <c r="BJ961" i="1"/>
  <c r="B962" i="1"/>
  <c r="I962" i="1"/>
  <c r="AB962" i="1"/>
  <c r="AH962" i="1"/>
  <c r="AI962" i="1"/>
  <c r="AJ962" i="1"/>
  <c r="AN962" i="1"/>
  <c r="AO962" i="1"/>
  <c r="AQ962" i="1"/>
  <c r="AR962" i="1"/>
  <c r="AS962" i="1"/>
  <c r="AT962" i="1"/>
  <c r="AX962" i="1"/>
  <c r="AY962" i="1"/>
  <c r="AZ962" i="1"/>
  <c r="BA962" i="1"/>
  <c r="BB962" i="1"/>
  <c r="BE962" i="1"/>
  <c r="BF962" i="1"/>
  <c r="BG962" i="1"/>
  <c r="BH962" i="1"/>
  <c r="BI962" i="1"/>
  <c r="BJ962" i="1"/>
  <c r="B963" i="1"/>
  <c r="I963" i="1"/>
  <c r="AB963" i="1"/>
  <c r="AH963" i="1"/>
  <c r="AI963" i="1"/>
  <c r="AJ963" i="1"/>
  <c r="AN963" i="1"/>
  <c r="AO963" i="1"/>
  <c r="AQ963" i="1"/>
  <c r="AR963" i="1"/>
  <c r="AS963" i="1"/>
  <c r="AT963" i="1"/>
  <c r="AX963" i="1"/>
  <c r="AY963" i="1"/>
  <c r="AZ963" i="1"/>
  <c r="BA963" i="1"/>
  <c r="BB963" i="1"/>
  <c r="BE963" i="1"/>
  <c r="BF963" i="1"/>
  <c r="BG963" i="1"/>
  <c r="BH963" i="1"/>
  <c r="BI963" i="1"/>
  <c r="BJ963" i="1"/>
  <c r="B964" i="1"/>
  <c r="I964" i="1"/>
  <c r="AB964" i="1"/>
  <c r="AH964" i="1"/>
  <c r="AI964" i="1"/>
  <c r="AJ964" i="1"/>
  <c r="AN964" i="1"/>
  <c r="AO964" i="1"/>
  <c r="AQ964" i="1"/>
  <c r="AR964" i="1"/>
  <c r="AS964" i="1"/>
  <c r="AT964" i="1"/>
  <c r="AX964" i="1"/>
  <c r="AY964" i="1"/>
  <c r="AZ964" i="1"/>
  <c r="BA964" i="1"/>
  <c r="BB964" i="1"/>
  <c r="BE964" i="1"/>
  <c r="BF964" i="1"/>
  <c r="BG964" i="1"/>
  <c r="BH964" i="1"/>
  <c r="BI964" i="1"/>
  <c r="BJ964" i="1"/>
  <c r="B965" i="1"/>
  <c r="I965" i="1"/>
  <c r="AB965" i="1"/>
  <c r="AH965" i="1"/>
  <c r="AI965" i="1"/>
  <c r="AJ965" i="1"/>
  <c r="AN965" i="1"/>
  <c r="AO965" i="1"/>
  <c r="AQ965" i="1"/>
  <c r="AR965" i="1"/>
  <c r="AS965" i="1"/>
  <c r="AT965" i="1"/>
  <c r="AX965" i="1"/>
  <c r="AY965" i="1"/>
  <c r="AZ965" i="1"/>
  <c r="BA965" i="1"/>
  <c r="BB965" i="1"/>
  <c r="BE965" i="1"/>
  <c r="BF965" i="1"/>
  <c r="BG965" i="1"/>
  <c r="BH965" i="1"/>
  <c r="BI965" i="1"/>
  <c r="BJ965" i="1"/>
  <c r="B966" i="1"/>
  <c r="I966" i="1"/>
  <c r="AB966" i="1"/>
  <c r="AH966" i="1"/>
  <c r="AI966" i="1"/>
  <c r="AJ966" i="1"/>
  <c r="AN966" i="1"/>
  <c r="AO966" i="1"/>
  <c r="AQ966" i="1"/>
  <c r="AR966" i="1"/>
  <c r="AS966" i="1"/>
  <c r="AT966" i="1"/>
  <c r="AX966" i="1"/>
  <c r="AY966" i="1"/>
  <c r="AZ966" i="1"/>
  <c r="BA966" i="1"/>
  <c r="BB966" i="1"/>
  <c r="BE966" i="1"/>
  <c r="BF966" i="1"/>
  <c r="BG966" i="1"/>
  <c r="BH966" i="1"/>
  <c r="BI966" i="1"/>
  <c r="BJ966" i="1"/>
  <c r="B967" i="1"/>
  <c r="I967" i="1"/>
  <c r="AB967" i="1"/>
  <c r="AH967" i="1"/>
  <c r="AI967" i="1"/>
  <c r="AJ967" i="1"/>
  <c r="AN967" i="1"/>
  <c r="AO967" i="1"/>
  <c r="AQ967" i="1"/>
  <c r="AR967" i="1"/>
  <c r="AS967" i="1"/>
  <c r="AT967" i="1"/>
  <c r="AX967" i="1"/>
  <c r="AY967" i="1"/>
  <c r="AZ967" i="1"/>
  <c r="BA967" i="1"/>
  <c r="BB967" i="1"/>
  <c r="BE967" i="1"/>
  <c r="BF967" i="1"/>
  <c r="BG967" i="1"/>
  <c r="BH967" i="1"/>
  <c r="BI967" i="1"/>
  <c r="BJ967" i="1"/>
  <c r="B968" i="1"/>
  <c r="I968" i="1"/>
  <c r="AB968" i="1"/>
  <c r="AH968" i="1"/>
  <c r="AI968" i="1"/>
  <c r="AJ968" i="1"/>
  <c r="AN968" i="1"/>
  <c r="AO968" i="1"/>
  <c r="AQ968" i="1"/>
  <c r="AR968" i="1"/>
  <c r="AS968" i="1"/>
  <c r="AT968" i="1"/>
  <c r="AX968" i="1"/>
  <c r="AY968" i="1"/>
  <c r="AZ968" i="1"/>
  <c r="BA968" i="1"/>
  <c r="BB968" i="1"/>
  <c r="BE968" i="1"/>
  <c r="BF968" i="1"/>
  <c r="BG968" i="1"/>
  <c r="BH968" i="1"/>
  <c r="BI968" i="1"/>
  <c r="BJ968" i="1"/>
  <c r="B969" i="1"/>
  <c r="I969" i="1"/>
  <c r="AB969" i="1"/>
  <c r="AH969" i="1"/>
  <c r="AI969" i="1"/>
  <c r="AJ969" i="1"/>
  <c r="AN969" i="1"/>
  <c r="AO969" i="1"/>
  <c r="AQ969" i="1"/>
  <c r="AR969" i="1"/>
  <c r="AS969" i="1"/>
  <c r="AT969" i="1"/>
  <c r="AX969" i="1"/>
  <c r="AY969" i="1"/>
  <c r="AZ969" i="1"/>
  <c r="BA969" i="1"/>
  <c r="BB969" i="1"/>
  <c r="BE969" i="1"/>
  <c r="BF969" i="1"/>
  <c r="BG969" i="1"/>
  <c r="BH969" i="1"/>
  <c r="BI969" i="1"/>
  <c r="BJ969" i="1"/>
  <c r="B970" i="1"/>
  <c r="I970" i="1"/>
  <c r="AB970" i="1"/>
  <c r="AH970" i="1"/>
  <c r="AI970" i="1"/>
  <c r="AJ970" i="1"/>
  <c r="AN970" i="1"/>
  <c r="AO970" i="1"/>
  <c r="AQ970" i="1"/>
  <c r="AR970" i="1"/>
  <c r="AS970" i="1"/>
  <c r="AT970" i="1"/>
  <c r="AX970" i="1"/>
  <c r="AY970" i="1"/>
  <c r="AZ970" i="1"/>
  <c r="BA970" i="1"/>
  <c r="BB970" i="1"/>
  <c r="BE970" i="1"/>
  <c r="BF970" i="1"/>
  <c r="BG970" i="1"/>
  <c r="BH970" i="1"/>
  <c r="BI970" i="1"/>
  <c r="BJ970" i="1"/>
  <c r="B971" i="1"/>
  <c r="I971" i="1"/>
  <c r="AB971" i="1"/>
  <c r="AH971" i="1"/>
  <c r="AI971" i="1"/>
  <c r="AJ971" i="1"/>
  <c r="AN971" i="1"/>
  <c r="AO971" i="1"/>
  <c r="AQ971" i="1"/>
  <c r="AR971" i="1"/>
  <c r="AS971" i="1"/>
  <c r="AT971" i="1"/>
  <c r="AX971" i="1"/>
  <c r="AY971" i="1"/>
  <c r="AZ971" i="1"/>
  <c r="BA971" i="1"/>
  <c r="BB971" i="1"/>
  <c r="BE971" i="1"/>
  <c r="BF971" i="1"/>
  <c r="BG971" i="1"/>
  <c r="BH971" i="1"/>
  <c r="BI971" i="1"/>
  <c r="BJ971" i="1"/>
  <c r="B972" i="1"/>
  <c r="I972" i="1"/>
  <c r="AB972" i="1"/>
  <c r="AH972" i="1"/>
  <c r="AI972" i="1"/>
  <c r="AJ972" i="1"/>
  <c r="AN972" i="1"/>
  <c r="AO972" i="1"/>
  <c r="AQ972" i="1"/>
  <c r="AR972" i="1"/>
  <c r="AS972" i="1"/>
  <c r="AT972" i="1"/>
  <c r="AX972" i="1"/>
  <c r="AY972" i="1"/>
  <c r="AZ972" i="1"/>
  <c r="BA972" i="1"/>
  <c r="BB972" i="1"/>
  <c r="BE972" i="1"/>
  <c r="BF972" i="1"/>
  <c r="BG972" i="1"/>
  <c r="BH972" i="1"/>
  <c r="BI972" i="1"/>
  <c r="BJ972" i="1"/>
  <c r="B973" i="1"/>
  <c r="I973" i="1"/>
  <c r="AB973" i="1"/>
  <c r="AH973" i="1"/>
  <c r="AI973" i="1"/>
  <c r="AJ973" i="1"/>
  <c r="AN973" i="1"/>
  <c r="AO973" i="1"/>
  <c r="AQ973" i="1"/>
  <c r="AR973" i="1"/>
  <c r="AS973" i="1"/>
  <c r="AT973" i="1"/>
  <c r="AX973" i="1"/>
  <c r="AY973" i="1"/>
  <c r="AZ973" i="1"/>
  <c r="BA973" i="1"/>
  <c r="BB973" i="1"/>
  <c r="BE973" i="1"/>
  <c r="BF973" i="1"/>
  <c r="BG973" i="1"/>
  <c r="BH973" i="1"/>
  <c r="BI973" i="1"/>
  <c r="BJ973" i="1"/>
  <c r="B974" i="1"/>
  <c r="I974" i="1"/>
  <c r="AB974" i="1"/>
  <c r="AH974" i="1"/>
  <c r="AI974" i="1"/>
  <c r="AJ974" i="1"/>
  <c r="AN974" i="1"/>
  <c r="AO974" i="1"/>
  <c r="AQ974" i="1"/>
  <c r="AR974" i="1"/>
  <c r="AS974" i="1"/>
  <c r="AT974" i="1"/>
  <c r="AX974" i="1"/>
  <c r="AY974" i="1"/>
  <c r="AZ974" i="1"/>
  <c r="BA974" i="1"/>
  <c r="BB974" i="1"/>
  <c r="BE974" i="1"/>
  <c r="BF974" i="1"/>
  <c r="BG974" i="1"/>
  <c r="BH974" i="1"/>
  <c r="BI974" i="1"/>
  <c r="BJ974" i="1"/>
  <c r="B975" i="1"/>
  <c r="I975" i="1"/>
  <c r="AB975" i="1"/>
  <c r="AH975" i="1"/>
  <c r="AI975" i="1"/>
  <c r="AJ975" i="1"/>
  <c r="AN975" i="1"/>
  <c r="AO975" i="1"/>
  <c r="AQ975" i="1"/>
  <c r="AR975" i="1"/>
  <c r="AS975" i="1"/>
  <c r="AT975" i="1"/>
  <c r="AX975" i="1"/>
  <c r="AY975" i="1"/>
  <c r="AZ975" i="1"/>
  <c r="BA975" i="1"/>
  <c r="BB975" i="1"/>
  <c r="BE975" i="1"/>
  <c r="BF975" i="1"/>
  <c r="BG975" i="1"/>
  <c r="BH975" i="1"/>
  <c r="BI975" i="1"/>
  <c r="BJ975" i="1"/>
  <c r="B976" i="1"/>
  <c r="I976" i="1"/>
  <c r="AB976" i="1"/>
  <c r="AH976" i="1"/>
  <c r="AI976" i="1"/>
  <c r="AJ976" i="1"/>
  <c r="AN976" i="1"/>
  <c r="AO976" i="1"/>
  <c r="AQ976" i="1"/>
  <c r="AR976" i="1"/>
  <c r="AS976" i="1"/>
  <c r="AT976" i="1"/>
  <c r="AX976" i="1"/>
  <c r="AY976" i="1"/>
  <c r="AZ976" i="1"/>
  <c r="BA976" i="1"/>
  <c r="BB976" i="1"/>
  <c r="BE976" i="1"/>
  <c r="BF976" i="1"/>
  <c r="BG976" i="1"/>
  <c r="BH976" i="1"/>
  <c r="BI976" i="1"/>
  <c r="BJ976" i="1"/>
  <c r="B977" i="1"/>
  <c r="I977" i="1"/>
  <c r="AB977" i="1"/>
  <c r="AH977" i="1"/>
  <c r="AI977" i="1"/>
  <c r="AJ977" i="1"/>
  <c r="AN977" i="1"/>
  <c r="AO977" i="1"/>
  <c r="AQ977" i="1"/>
  <c r="AR977" i="1"/>
  <c r="AS977" i="1"/>
  <c r="AT977" i="1"/>
  <c r="AX977" i="1"/>
  <c r="AY977" i="1"/>
  <c r="AZ977" i="1"/>
  <c r="BA977" i="1"/>
  <c r="BB977" i="1"/>
  <c r="BE977" i="1"/>
  <c r="BF977" i="1"/>
  <c r="BG977" i="1"/>
  <c r="BH977" i="1"/>
  <c r="BI977" i="1"/>
  <c r="BJ977" i="1"/>
  <c r="B978" i="1"/>
  <c r="I978" i="1"/>
  <c r="AB978" i="1"/>
  <c r="AH978" i="1"/>
  <c r="AI978" i="1"/>
  <c r="AJ978" i="1"/>
  <c r="AN978" i="1"/>
  <c r="AO978" i="1"/>
  <c r="AQ978" i="1"/>
  <c r="AR978" i="1"/>
  <c r="AS978" i="1"/>
  <c r="AT978" i="1"/>
  <c r="AX978" i="1"/>
  <c r="AY978" i="1"/>
  <c r="AZ978" i="1"/>
  <c r="BA978" i="1"/>
  <c r="BB978" i="1"/>
  <c r="BE978" i="1"/>
  <c r="BF978" i="1"/>
  <c r="BG978" i="1"/>
  <c r="BH978" i="1"/>
  <c r="BI978" i="1"/>
  <c r="BJ978" i="1"/>
  <c r="B979" i="1"/>
  <c r="I979" i="1"/>
  <c r="AB979" i="1"/>
  <c r="AH979" i="1"/>
  <c r="AI979" i="1"/>
  <c r="AJ979" i="1"/>
  <c r="AN979" i="1"/>
  <c r="AO979" i="1"/>
  <c r="AQ979" i="1"/>
  <c r="AR979" i="1"/>
  <c r="AS979" i="1"/>
  <c r="AT979" i="1"/>
  <c r="AX979" i="1"/>
  <c r="AY979" i="1"/>
  <c r="AZ979" i="1"/>
  <c r="BA979" i="1"/>
  <c r="BB979" i="1"/>
  <c r="BE979" i="1"/>
  <c r="BF979" i="1"/>
  <c r="BG979" i="1"/>
  <c r="BH979" i="1"/>
  <c r="BI979" i="1"/>
  <c r="BJ979" i="1"/>
  <c r="B980" i="1"/>
  <c r="I980" i="1"/>
  <c r="AB980" i="1"/>
  <c r="AH980" i="1"/>
  <c r="AI980" i="1"/>
  <c r="AJ980" i="1"/>
  <c r="AN980" i="1"/>
  <c r="AO980" i="1"/>
  <c r="AQ980" i="1"/>
  <c r="AR980" i="1"/>
  <c r="AS980" i="1"/>
  <c r="AT980" i="1"/>
  <c r="AX980" i="1"/>
  <c r="AY980" i="1"/>
  <c r="AZ980" i="1"/>
  <c r="BA980" i="1"/>
  <c r="BB980" i="1"/>
  <c r="BE980" i="1"/>
  <c r="BF980" i="1"/>
  <c r="BG980" i="1"/>
  <c r="BH980" i="1"/>
  <c r="BI980" i="1"/>
  <c r="BJ980" i="1"/>
  <c r="B981" i="1"/>
  <c r="I981" i="1"/>
  <c r="AB981" i="1"/>
  <c r="AH981" i="1"/>
  <c r="AI981" i="1"/>
  <c r="AJ981" i="1"/>
  <c r="AN981" i="1"/>
  <c r="AO981" i="1"/>
  <c r="AQ981" i="1"/>
  <c r="AR981" i="1"/>
  <c r="AS981" i="1"/>
  <c r="AT981" i="1"/>
  <c r="AX981" i="1"/>
  <c r="AY981" i="1"/>
  <c r="AZ981" i="1"/>
  <c r="BA981" i="1"/>
  <c r="BB981" i="1"/>
  <c r="BE981" i="1"/>
  <c r="BF981" i="1"/>
  <c r="BG981" i="1"/>
  <c r="BH981" i="1"/>
  <c r="BI981" i="1"/>
  <c r="BJ981" i="1"/>
  <c r="B982" i="1"/>
  <c r="I982" i="1"/>
  <c r="AB982" i="1"/>
  <c r="AH982" i="1"/>
  <c r="AI982" i="1"/>
  <c r="AJ982" i="1"/>
  <c r="AN982" i="1"/>
  <c r="AO982" i="1"/>
  <c r="AQ982" i="1"/>
  <c r="AR982" i="1"/>
  <c r="AS982" i="1"/>
  <c r="AT982" i="1"/>
  <c r="AX982" i="1"/>
  <c r="AY982" i="1"/>
  <c r="AZ982" i="1"/>
  <c r="BA982" i="1"/>
  <c r="BB982" i="1"/>
  <c r="BE982" i="1"/>
  <c r="BF982" i="1"/>
  <c r="BG982" i="1"/>
  <c r="BH982" i="1"/>
  <c r="BI982" i="1"/>
  <c r="BJ982" i="1"/>
  <c r="B983" i="1"/>
  <c r="I983" i="1"/>
  <c r="AB983" i="1"/>
  <c r="AH983" i="1"/>
  <c r="AI983" i="1"/>
  <c r="AJ983" i="1"/>
  <c r="AN983" i="1"/>
  <c r="AO983" i="1"/>
  <c r="AQ983" i="1"/>
  <c r="AR983" i="1"/>
  <c r="AS983" i="1"/>
  <c r="AT983" i="1"/>
  <c r="AX983" i="1"/>
  <c r="AY983" i="1"/>
  <c r="AZ983" i="1"/>
  <c r="BA983" i="1"/>
  <c r="BB983" i="1"/>
  <c r="BE983" i="1"/>
  <c r="BF983" i="1"/>
  <c r="BG983" i="1"/>
  <c r="BH983" i="1"/>
  <c r="BI983" i="1"/>
  <c r="BJ983" i="1"/>
  <c r="B984" i="1"/>
  <c r="I984" i="1"/>
  <c r="AB984" i="1"/>
  <c r="AH984" i="1"/>
  <c r="AI984" i="1"/>
  <c r="AJ984" i="1"/>
  <c r="AN984" i="1"/>
  <c r="AO984" i="1"/>
  <c r="AQ984" i="1"/>
  <c r="AR984" i="1"/>
  <c r="AS984" i="1"/>
  <c r="AT984" i="1"/>
  <c r="AX984" i="1"/>
  <c r="AY984" i="1"/>
  <c r="AZ984" i="1"/>
  <c r="BA984" i="1"/>
  <c r="BB984" i="1"/>
  <c r="BE984" i="1"/>
  <c r="BF984" i="1"/>
  <c r="BG984" i="1"/>
  <c r="BH984" i="1"/>
  <c r="BI984" i="1"/>
  <c r="BJ984" i="1"/>
  <c r="B985" i="1"/>
  <c r="I985" i="1"/>
  <c r="AB985" i="1"/>
  <c r="AH985" i="1"/>
  <c r="AI985" i="1"/>
  <c r="AJ985" i="1"/>
  <c r="AN985" i="1"/>
  <c r="AO985" i="1"/>
  <c r="AQ985" i="1"/>
  <c r="AR985" i="1"/>
  <c r="AS985" i="1"/>
  <c r="AT985" i="1"/>
  <c r="AX985" i="1"/>
  <c r="AY985" i="1"/>
  <c r="AZ985" i="1"/>
  <c r="BA985" i="1"/>
  <c r="BB985" i="1"/>
  <c r="BE985" i="1"/>
  <c r="BF985" i="1"/>
  <c r="BG985" i="1"/>
  <c r="BH985" i="1"/>
  <c r="BI985" i="1"/>
  <c r="BJ985" i="1"/>
  <c r="B986" i="1"/>
  <c r="I986" i="1"/>
  <c r="AB986" i="1"/>
  <c r="AH986" i="1"/>
  <c r="AI986" i="1"/>
  <c r="AJ986" i="1"/>
  <c r="AN986" i="1"/>
  <c r="AO986" i="1"/>
  <c r="AQ986" i="1"/>
  <c r="AR986" i="1"/>
  <c r="AS986" i="1"/>
  <c r="AT986" i="1"/>
  <c r="AX986" i="1"/>
  <c r="AY986" i="1"/>
  <c r="AZ986" i="1"/>
  <c r="BA986" i="1"/>
  <c r="BB986" i="1"/>
  <c r="BE986" i="1"/>
  <c r="BF986" i="1"/>
  <c r="BG986" i="1"/>
  <c r="BH986" i="1"/>
  <c r="BI986" i="1"/>
  <c r="BJ986" i="1"/>
  <c r="B987" i="1"/>
  <c r="I987" i="1"/>
  <c r="AB987" i="1"/>
  <c r="AH987" i="1"/>
  <c r="AI987" i="1"/>
  <c r="AJ987" i="1"/>
  <c r="AN987" i="1"/>
  <c r="AO987" i="1"/>
  <c r="AQ987" i="1"/>
  <c r="AR987" i="1"/>
  <c r="AS987" i="1"/>
  <c r="AT987" i="1"/>
  <c r="AX987" i="1"/>
  <c r="AY987" i="1"/>
  <c r="AZ987" i="1"/>
  <c r="BA987" i="1"/>
  <c r="BB987" i="1"/>
  <c r="BE987" i="1"/>
  <c r="BF987" i="1"/>
  <c r="BG987" i="1"/>
  <c r="BH987" i="1"/>
  <c r="BI987" i="1"/>
  <c r="BJ987" i="1"/>
  <c r="B988" i="1"/>
  <c r="I988" i="1"/>
  <c r="AB988" i="1"/>
  <c r="AH988" i="1"/>
  <c r="AI988" i="1"/>
  <c r="AJ988" i="1"/>
  <c r="AN988" i="1"/>
  <c r="AO988" i="1"/>
  <c r="AQ988" i="1"/>
  <c r="AR988" i="1"/>
  <c r="AS988" i="1"/>
  <c r="AT988" i="1"/>
  <c r="AX988" i="1"/>
  <c r="AY988" i="1"/>
  <c r="AZ988" i="1"/>
  <c r="BA988" i="1"/>
  <c r="BB988" i="1"/>
  <c r="BE988" i="1"/>
  <c r="BF988" i="1"/>
  <c r="BG988" i="1"/>
  <c r="BH988" i="1"/>
  <c r="BI988" i="1"/>
  <c r="BJ988" i="1"/>
  <c r="B989" i="1"/>
  <c r="I989" i="1"/>
  <c r="AB989" i="1"/>
  <c r="AH989" i="1"/>
  <c r="AI989" i="1"/>
  <c r="AJ989" i="1"/>
  <c r="AN989" i="1"/>
  <c r="AO989" i="1"/>
  <c r="AQ989" i="1"/>
  <c r="AR989" i="1"/>
  <c r="AS989" i="1"/>
  <c r="AT989" i="1"/>
  <c r="AX989" i="1"/>
  <c r="AY989" i="1"/>
  <c r="AZ989" i="1"/>
  <c r="BA989" i="1"/>
  <c r="BB989" i="1"/>
  <c r="BE989" i="1"/>
  <c r="BF989" i="1"/>
  <c r="BG989" i="1"/>
  <c r="BH989" i="1"/>
  <c r="BI989" i="1"/>
  <c r="BJ989" i="1"/>
  <c r="B990" i="1"/>
  <c r="I990" i="1"/>
  <c r="AB990" i="1"/>
  <c r="AH990" i="1"/>
  <c r="AI990" i="1"/>
  <c r="AJ990" i="1"/>
  <c r="AN990" i="1"/>
  <c r="AO990" i="1"/>
  <c r="AQ990" i="1"/>
  <c r="AR990" i="1"/>
  <c r="AS990" i="1"/>
  <c r="AT990" i="1"/>
  <c r="AX990" i="1"/>
  <c r="AY990" i="1"/>
  <c r="AZ990" i="1"/>
  <c r="BA990" i="1"/>
  <c r="BB990" i="1"/>
  <c r="BE990" i="1"/>
  <c r="BF990" i="1"/>
  <c r="BG990" i="1"/>
  <c r="BH990" i="1"/>
  <c r="BI990" i="1"/>
  <c r="BJ990" i="1"/>
  <c r="B991" i="1"/>
  <c r="I991" i="1"/>
  <c r="AB991" i="1"/>
  <c r="AH991" i="1"/>
  <c r="AI991" i="1"/>
  <c r="AJ991" i="1"/>
  <c r="AN991" i="1"/>
  <c r="AO991" i="1"/>
  <c r="AQ991" i="1"/>
  <c r="AR991" i="1"/>
  <c r="AS991" i="1"/>
  <c r="AT991" i="1"/>
  <c r="AX991" i="1"/>
  <c r="AY991" i="1"/>
  <c r="AZ991" i="1"/>
  <c r="BA991" i="1"/>
  <c r="BB991" i="1"/>
  <c r="BE991" i="1"/>
  <c r="BF991" i="1"/>
  <c r="BG991" i="1"/>
  <c r="BH991" i="1"/>
  <c r="BI991" i="1"/>
  <c r="BJ991" i="1"/>
  <c r="B992" i="1"/>
  <c r="I992" i="1"/>
  <c r="AB992" i="1"/>
  <c r="AH992" i="1"/>
  <c r="AI992" i="1"/>
  <c r="AJ992" i="1"/>
  <c r="AN992" i="1"/>
  <c r="AO992" i="1"/>
  <c r="AQ992" i="1"/>
  <c r="AR992" i="1"/>
  <c r="AS992" i="1"/>
  <c r="AT992" i="1"/>
  <c r="AX992" i="1"/>
  <c r="AY992" i="1"/>
  <c r="AZ992" i="1"/>
  <c r="BA992" i="1"/>
  <c r="BB992" i="1"/>
  <c r="BE992" i="1"/>
  <c r="BF992" i="1"/>
  <c r="BG992" i="1"/>
  <c r="BH992" i="1"/>
  <c r="BI992" i="1"/>
  <c r="BJ992" i="1"/>
  <c r="B993" i="1"/>
  <c r="I993" i="1"/>
  <c r="AB993" i="1"/>
  <c r="AH993" i="1"/>
  <c r="AI993" i="1"/>
  <c r="AJ993" i="1"/>
  <c r="AN993" i="1"/>
  <c r="AO993" i="1"/>
  <c r="AQ993" i="1"/>
  <c r="AR993" i="1"/>
  <c r="AS993" i="1"/>
  <c r="AT993" i="1"/>
  <c r="AX993" i="1"/>
  <c r="AY993" i="1"/>
  <c r="AZ993" i="1"/>
  <c r="BA993" i="1"/>
  <c r="BB993" i="1"/>
  <c r="BE993" i="1"/>
  <c r="BF993" i="1"/>
  <c r="BG993" i="1"/>
  <c r="BH993" i="1"/>
  <c r="BI993" i="1"/>
  <c r="BJ993" i="1"/>
  <c r="B994" i="1"/>
  <c r="I994" i="1"/>
  <c r="AB994" i="1"/>
  <c r="AH994" i="1"/>
  <c r="AI994" i="1"/>
  <c r="AJ994" i="1"/>
  <c r="AN994" i="1"/>
  <c r="AO994" i="1"/>
  <c r="AQ994" i="1"/>
  <c r="AR994" i="1"/>
  <c r="AS994" i="1"/>
  <c r="AT994" i="1"/>
  <c r="AX994" i="1"/>
  <c r="AY994" i="1"/>
  <c r="AZ994" i="1"/>
  <c r="BA994" i="1"/>
  <c r="BB994" i="1"/>
  <c r="BE994" i="1"/>
  <c r="BF994" i="1"/>
  <c r="BG994" i="1"/>
  <c r="BH994" i="1"/>
  <c r="BI994" i="1"/>
  <c r="BJ994" i="1"/>
  <c r="B995" i="1"/>
  <c r="I995" i="1"/>
  <c r="AB995" i="1"/>
  <c r="AH995" i="1"/>
  <c r="AI995" i="1"/>
  <c r="AJ995" i="1"/>
  <c r="AN995" i="1"/>
  <c r="AO995" i="1"/>
  <c r="AQ995" i="1"/>
  <c r="AR995" i="1"/>
  <c r="AS995" i="1"/>
  <c r="AT995" i="1"/>
  <c r="AX995" i="1"/>
  <c r="AY995" i="1"/>
  <c r="AZ995" i="1"/>
  <c r="BA995" i="1"/>
  <c r="BB995" i="1"/>
  <c r="BE995" i="1"/>
  <c r="BF995" i="1"/>
  <c r="BG995" i="1"/>
  <c r="BH995" i="1"/>
  <c r="BI995" i="1"/>
  <c r="BJ995" i="1"/>
  <c r="B996" i="1"/>
  <c r="I996" i="1"/>
  <c r="AB996" i="1"/>
  <c r="AH996" i="1"/>
  <c r="AI996" i="1"/>
  <c r="AJ996" i="1"/>
  <c r="AN996" i="1"/>
  <c r="AO996" i="1"/>
  <c r="AQ996" i="1"/>
  <c r="AR996" i="1"/>
  <c r="AS996" i="1"/>
  <c r="AT996" i="1"/>
  <c r="AX996" i="1"/>
  <c r="AY996" i="1"/>
  <c r="AZ996" i="1"/>
  <c r="BA996" i="1"/>
  <c r="BB996" i="1"/>
  <c r="BE996" i="1"/>
  <c r="BF996" i="1"/>
  <c r="BG996" i="1"/>
  <c r="BH996" i="1"/>
  <c r="BI996" i="1"/>
  <c r="BJ996" i="1"/>
  <c r="B997" i="1"/>
  <c r="I997" i="1"/>
  <c r="AB997" i="1"/>
  <c r="AH997" i="1"/>
  <c r="AI997" i="1"/>
  <c r="AJ997" i="1"/>
  <c r="AN997" i="1"/>
  <c r="AO997" i="1"/>
  <c r="AQ997" i="1"/>
  <c r="AR997" i="1"/>
  <c r="AS997" i="1"/>
  <c r="AT997" i="1"/>
  <c r="AX997" i="1"/>
  <c r="AY997" i="1"/>
  <c r="AZ997" i="1"/>
  <c r="BA997" i="1"/>
  <c r="BB997" i="1"/>
  <c r="BE997" i="1"/>
  <c r="BF997" i="1"/>
  <c r="BG997" i="1"/>
  <c r="BH997" i="1"/>
  <c r="BI997" i="1"/>
  <c r="BJ997" i="1"/>
  <c r="B998" i="1"/>
  <c r="I998" i="1"/>
  <c r="AB998" i="1"/>
  <c r="AH998" i="1"/>
  <c r="AI998" i="1"/>
  <c r="AJ998" i="1"/>
  <c r="AN998" i="1"/>
  <c r="AO998" i="1"/>
  <c r="AQ998" i="1"/>
  <c r="AR998" i="1"/>
  <c r="AS998" i="1"/>
  <c r="AT998" i="1"/>
  <c r="AX998" i="1"/>
  <c r="AY998" i="1"/>
  <c r="AZ998" i="1"/>
  <c r="BA998" i="1"/>
  <c r="BB998" i="1"/>
  <c r="BE998" i="1"/>
  <c r="BF998" i="1"/>
  <c r="BG998" i="1"/>
  <c r="BH998" i="1"/>
  <c r="BI998" i="1"/>
  <c r="BJ998" i="1"/>
  <c r="B999" i="1"/>
  <c r="I999" i="1"/>
  <c r="AB999" i="1"/>
  <c r="AH999" i="1"/>
  <c r="AI999" i="1"/>
  <c r="AJ999" i="1"/>
  <c r="AN999" i="1"/>
  <c r="AO999" i="1"/>
  <c r="AQ999" i="1"/>
  <c r="AR999" i="1"/>
  <c r="AS999" i="1"/>
  <c r="AT999" i="1"/>
  <c r="AX999" i="1"/>
  <c r="AY999" i="1"/>
  <c r="AZ999" i="1"/>
  <c r="BA999" i="1"/>
  <c r="BB999" i="1"/>
  <c r="BE999" i="1"/>
  <c r="BF999" i="1"/>
  <c r="BG999" i="1"/>
  <c r="BH999" i="1"/>
  <c r="BI999" i="1"/>
  <c r="BJ999" i="1"/>
  <c r="B1000" i="1"/>
  <c r="I1000" i="1"/>
  <c r="AB1000" i="1"/>
  <c r="AH1000" i="1"/>
  <c r="AI1000" i="1"/>
  <c r="AJ1000" i="1"/>
  <c r="AN1000" i="1"/>
  <c r="AO1000" i="1"/>
  <c r="AQ1000" i="1"/>
  <c r="AR1000" i="1"/>
  <c r="AS1000" i="1"/>
  <c r="AT1000" i="1"/>
  <c r="AX1000" i="1"/>
  <c r="AY1000" i="1"/>
  <c r="AZ1000" i="1"/>
  <c r="BA1000" i="1"/>
  <c r="BB1000" i="1"/>
  <c r="BE1000" i="1"/>
  <c r="BF1000" i="1"/>
  <c r="BG1000" i="1"/>
  <c r="BH1000" i="1"/>
  <c r="BI1000" i="1"/>
  <c r="BJ1000" i="1"/>
  <c r="B1001" i="1"/>
  <c r="I1001" i="1"/>
  <c r="AB1001" i="1"/>
  <c r="AH1001" i="1"/>
  <c r="AI1001" i="1"/>
  <c r="AJ1001" i="1"/>
  <c r="AN1001" i="1"/>
  <c r="AO1001" i="1"/>
  <c r="AQ1001" i="1"/>
  <c r="AR1001" i="1"/>
  <c r="AS1001" i="1"/>
  <c r="AT1001" i="1"/>
  <c r="AX1001" i="1"/>
  <c r="AY1001" i="1"/>
  <c r="AZ1001" i="1"/>
  <c r="BA1001" i="1"/>
  <c r="BB1001" i="1"/>
  <c r="BE1001" i="1"/>
  <c r="BF1001" i="1"/>
  <c r="BG1001" i="1"/>
  <c r="BH1001" i="1"/>
  <c r="BI1001" i="1"/>
  <c r="BJ1001" i="1"/>
  <c r="B1002" i="1"/>
  <c r="I1002" i="1"/>
  <c r="AB1002" i="1"/>
  <c r="AH1002" i="1"/>
  <c r="AI1002" i="1"/>
  <c r="AJ1002" i="1"/>
  <c r="AN1002" i="1"/>
  <c r="AO1002" i="1"/>
  <c r="AQ1002" i="1"/>
  <c r="AR1002" i="1"/>
  <c r="AS1002" i="1"/>
  <c r="AT1002" i="1"/>
  <c r="AX1002" i="1"/>
  <c r="AY1002" i="1"/>
  <c r="AZ1002" i="1"/>
  <c r="BA1002" i="1"/>
  <c r="BB1002" i="1"/>
  <c r="BE1002" i="1"/>
  <c r="BF1002" i="1"/>
  <c r="BG1002" i="1"/>
  <c r="BH1002" i="1"/>
  <c r="BI1002" i="1"/>
  <c r="BJ1002" i="1"/>
  <c r="B1003" i="1"/>
  <c r="I1003" i="1"/>
  <c r="AB1003" i="1"/>
  <c r="AH1003" i="1"/>
  <c r="AI1003" i="1"/>
  <c r="AJ1003" i="1"/>
  <c r="AN1003" i="1"/>
  <c r="AO1003" i="1"/>
  <c r="AQ1003" i="1"/>
  <c r="AR1003" i="1"/>
  <c r="AS1003" i="1"/>
  <c r="AT1003" i="1"/>
  <c r="AX1003" i="1"/>
  <c r="AY1003" i="1"/>
  <c r="AZ1003" i="1"/>
  <c r="BA1003" i="1"/>
  <c r="BB1003" i="1"/>
  <c r="BE1003" i="1"/>
  <c r="BF1003" i="1"/>
  <c r="BG1003" i="1"/>
  <c r="BH1003" i="1"/>
  <c r="BI1003" i="1"/>
  <c r="BJ1003" i="1"/>
  <c r="B1004" i="1"/>
  <c r="I1004" i="1"/>
  <c r="AB1004" i="1"/>
  <c r="AH1004" i="1"/>
  <c r="AI1004" i="1"/>
  <c r="AJ1004" i="1"/>
  <c r="AN1004" i="1"/>
  <c r="AO1004" i="1"/>
  <c r="AQ1004" i="1"/>
  <c r="AR1004" i="1"/>
  <c r="AS1004" i="1"/>
  <c r="AT1004" i="1"/>
  <c r="AX1004" i="1"/>
  <c r="AY1004" i="1"/>
  <c r="AZ1004" i="1"/>
  <c r="BA1004" i="1"/>
  <c r="BB1004" i="1"/>
  <c r="BE1004" i="1"/>
  <c r="BF1004" i="1"/>
  <c r="BG1004" i="1"/>
  <c r="BH1004" i="1"/>
  <c r="BI1004" i="1"/>
  <c r="BJ1004" i="1"/>
  <c r="B1005" i="1"/>
  <c r="I1005" i="1"/>
  <c r="AB1005" i="1"/>
  <c r="AH1005" i="1"/>
  <c r="AI1005" i="1"/>
  <c r="AJ1005" i="1"/>
  <c r="AN1005" i="1"/>
  <c r="AO1005" i="1"/>
  <c r="AQ1005" i="1"/>
  <c r="AR1005" i="1"/>
  <c r="AS1005" i="1"/>
  <c r="AT1005" i="1"/>
  <c r="AX1005" i="1"/>
  <c r="AY1005" i="1"/>
  <c r="AZ1005" i="1"/>
  <c r="BA1005" i="1"/>
  <c r="BB1005" i="1"/>
  <c r="BE1005" i="1"/>
  <c r="BF1005" i="1"/>
  <c r="BG1005" i="1"/>
  <c r="BH1005" i="1"/>
  <c r="BI1005" i="1"/>
  <c r="BJ1005" i="1"/>
  <c r="B1006" i="1"/>
  <c r="I1006" i="1"/>
  <c r="AB1006" i="1"/>
  <c r="AH1006" i="1"/>
  <c r="AI1006" i="1"/>
  <c r="AJ1006" i="1"/>
  <c r="AN1006" i="1"/>
  <c r="AO1006" i="1"/>
  <c r="AQ1006" i="1"/>
  <c r="AR1006" i="1"/>
  <c r="AS1006" i="1"/>
  <c r="AT1006" i="1"/>
  <c r="AX1006" i="1"/>
  <c r="AY1006" i="1"/>
  <c r="AZ1006" i="1"/>
  <c r="BA1006" i="1"/>
  <c r="BB1006" i="1"/>
  <c r="BE1006" i="1"/>
  <c r="BF1006" i="1"/>
  <c r="BG1006" i="1"/>
  <c r="BH1006" i="1"/>
  <c r="BI1006" i="1"/>
  <c r="BJ1006" i="1"/>
  <c r="B1007" i="1"/>
  <c r="I1007" i="1"/>
  <c r="AB1007" i="1"/>
  <c r="AH1007" i="1"/>
  <c r="AI1007" i="1"/>
  <c r="AJ1007" i="1"/>
  <c r="AN1007" i="1"/>
  <c r="AO1007" i="1"/>
  <c r="AQ1007" i="1"/>
  <c r="AR1007" i="1"/>
  <c r="AS1007" i="1"/>
  <c r="AT1007" i="1"/>
  <c r="AX1007" i="1"/>
  <c r="AY1007" i="1"/>
  <c r="AZ1007" i="1"/>
  <c r="BA1007" i="1"/>
  <c r="BB1007" i="1"/>
  <c r="BE1007" i="1"/>
  <c r="BF1007" i="1"/>
  <c r="BG1007" i="1"/>
  <c r="BH1007" i="1"/>
  <c r="BI1007" i="1"/>
  <c r="BJ1007" i="1"/>
  <c r="B1008" i="1"/>
  <c r="I1008" i="1"/>
  <c r="AB1008" i="1"/>
  <c r="AH1008" i="1"/>
  <c r="AI1008" i="1"/>
  <c r="AJ1008" i="1"/>
  <c r="AN1008" i="1"/>
  <c r="AO1008" i="1"/>
  <c r="AQ1008" i="1"/>
  <c r="AR1008" i="1"/>
  <c r="AS1008" i="1"/>
  <c r="AT1008" i="1"/>
  <c r="AX1008" i="1"/>
  <c r="AY1008" i="1"/>
  <c r="AZ1008" i="1"/>
  <c r="BA1008" i="1"/>
  <c r="BB1008" i="1"/>
  <c r="BE1008" i="1"/>
  <c r="BF1008" i="1"/>
  <c r="BG1008" i="1"/>
  <c r="BH1008" i="1"/>
  <c r="BI1008" i="1"/>
  <c r="BJ1008" i="1"/>
  <c r="B1009" i="1"/>
  <c r="I1009" i="1"/>
  <c r="AB1009" i="1"/>
  <c r="AH1009" i="1"/>
  <c r="AI1009" i="1"/>
  <c r="AJ1009" i="1"/>
  <c r="AN1009" i="1"/>
  <c r="AO1009" i="1"/>
  <c r="AQ1009" i="1"/>
  <c r="AR1009" i="1"/>
  <c r="AS1009" i="1"/>
  <c r="AT1009" i="1"/>
  <c r="AX1009" i="1"/>
  <c r="AY1009" i="1"/>
  <c r="AZ1009" i="1"/>
  <c r="BA1009" i="1"/>
  <c r="BB1009" i="1"/>
  <c r="BE1009" i="1"/>
  <c r="BF1009" i="1"/>
  <c r="BG1009" i="1"/>
  <c r="BH1009" i="1"/>
  <c r="BI1009" i="1"/>
  <c r="BJ1009" i="1"/>
  <c r="B1010" i="1"/>
  <c r="I1010" i="1"/>
  <c r="AB1010" i="1"/>
  <c r="AH1010" i="1"/>
  <c r="AI1010" i="1"/>
  <c r="AJ1010" i="1"/>
  <c r="AN1010" i="1"/>
  <c r="AO1010" i="1"/>
  <c r="AQ1010" i="1"/>
  <c r="AR1010" i="1"/>
  <c r="AS1010" i="1"/>
  <c r="AT1010" i="1"/>
  <c r="AX1010" i="1"/>
  <c r="AY1010" i="1"/>
  <c r="AZ1010" i="1"/>
  <c r="BA1010" i="1"/>
  <c r="BB1010" i="1"/>
  <c r="BE1010" i="1"/>
  <c r="BF1010" i="1"/>
  <c r="BG1010" i="1"/>
  <c r="BH1010" i="1"/>
  <c r="BI1010" i="1"/>
  <c r="BJ1010" i="1"/>
  <c r="B1011" i="1"/>
  <c r="I1011" i="1"/>
  <c r="AB1011" i="1"/>
  <c r="AH1011" i="1"/>
  <c r="AI1011" i="1"/>
  <c r="AJ1011" i="1"/>
  <c r="AN1011" i="1"/>
  <c r="AO1011" i="1"/>
  <c r="AQ1011" i="1"/>
  <c r="AR1011" i="1"/>
  <c r="AS1011" i="1"/>
  <c r="AT1011" i="1"/>
  <c r="AX1011" i="1"/>
  <c r="AY1011" i="1"/>
  <c r="AZ1011" i="1"/>
  <c r="BA1011" i="1"/>
  <c r="BB1011" i="1"/>
  <c r="BE1011" i="1"/>
  <c r="BF1011" i="1"/>
  <c r="BG1011" i="1"/>
  <c r="BH1011" i="1"/>
  <c r="BI1011" i="1"/>
  <c r="BJ1011" i="1"/>
  <c r="B1012" i="1"/>
  <c r="I1012" i="1"/>
  <c r="AB1012" i="1"/>
  <c r="AH1012" i="1"/>
  <c r="AI1012" i="1"/>
  <c r="AJ1012" i="1"/>
  <c r="AN1012" i="1"/>
  <c r="AO1012" i="1"/>
  <c r="AQ1012" i="1"/>
  <c r="AR1012" i="1"/>
  <c r="AS1012" i="1"/>
  <c r="AT1012" i="1"/>
  <c r="AX1012" i="1"/>
  <c r="AY1012" i="1"/>
  <c r="AZ1012" i="1"/>
  <c r="BA1012" i="1"/>
  <c r="BB1012" i="1"/>
  <c r="BE1012" i="1"/>
  <c r="BF1012" i="1"/>
  <c r="BG1012" i="1"/>
  <c r="BH1012" i="1"/>
  <c r="BI1012" i="1"/>
  <c r="BJ1012" i="1"/>
  <c r="B1013" i="1"/>
  <c r="I1013" i="1"/>
  <c r="AB1013" i="1"/>
  <c r="AH1013" i="1"/>
  <c r="AI1013" i="1"/>
  <c r="AJ1013" i="1"/>
  <c r="AN1013" i="1"/>
  <c r="AO1013" i="1"/>
  <c r="AQ1013" i="1"/>
  <c r="AR1013" i="1"/>
  <c r="AS1013" i="1"/>
  <c r="AT1013" i="1"/>
  <c r="AX1013" i="1"/>
  <c r="AY1013" i="1"/>
  <c r="AZ1013" i="1"/>
  <c r="BA1013" i="1"/>
  <c r="BB1013" i="1"/>
  <c r="BE1013" i="1"/>
  <c r="BF1013" i="1"/>
  <c r="BG1013" i="1"/>
  <c r="BH1013" i="1"/>
  <c r="BI1013" i="1"/>
  <c r="BJ1013" i="1"/>
  <c r="B1014" i="1"/>
  <c r="I1014" i="1"/>
  <c r="AB1014" i="1"/>
  <c r="AH1014" i="1"/>
  <c r="AI1014" i="1"/>
  <c r="AJ1014" i="1"/>
  <c r="AN1014" i="1"/>
  <c r="AO1014" i="1"/>
  <c r="AQ1014" i="1"/>
  <c r="AR1014" i="1"/>
  <c r="AS1014" i="1"/>
  <c r="AT1014" i="1"/>
  <c r="AX1014" i="1"/>
  <c r="AY1014" i="1"/>
  <c r="AZ1014" i="1"/>
  <c r="BA1014" i="1"/>
  <c r="BB1014" i="1"/>
  <c r="BE1014" i="1"/>
  <c r="BF1014" i="1"/>
  <c r="BG1014" i="1"/>
  <c r="BH1014" i="1"/>
  <c r="BI1014" i="1"/>
  <c r="BJ1014" i="1"/>
  <c r="B1015" i="1"/>
  <c r="I1015" i="1"/>
  <c r="AB1015" i="1"/>
  <c r="AH1015" i="1"/>
  <c r="AI1015" i="1"/>
  <c r="AJ1015" i="1"/>
  <c r="AN1015" i="1"/>
  <c r="AO1015" i="1"/>
  <c r="AQ1015" i="1"/>
  <c r="AR1015" i="1"/>
  <c r="AS1015" i="1"/>
  <c r="AT1015" i="1"/>
  <c r="AX1015" i="1"/>
  <c r="AY1015" i="1"/>
  <c r="AZ1015" i="1"/>
  <c r="BA1015" i="1"/>
  <c r="BB1015" i="1"/>
  <c r="BE1015" i="1"/>
  <c r="BF1015" i="1"/>
  <c r="BG1015" i="1"/>
  <c r="BH1015" i="1"/>
  <c r="BI1015" i="1"/>
  <c r="BJ1015" i="1"/>
  <c r="B1016" i="1"/>
  <c r="I1016" i="1"/>
  <c r="AB1016" i="1"/>
  <c r="AH1016" i="1"/>
  <c r="AI1016" i="1"/>
  <c r="AJ1016" i="1"/>
  <c r="AN1016" i="1"/>
  <c r="AO1016" i="1"/>
  <c r="AQ1016" i="1"/>
  <c r="AR1016" i="1"/>
  <c r="AS1016" i="1"/>
  <c r="AT1016" i="1"/>
  <c r="AX1016" i="1"/>
  <c r="AY1016" i="1"/>
  <c r="AZ1016" i="1"/>
  <c r="BA1016" i="1"/>
  <c r="BB1016" i="1"/>
  <c r="BE1016" i="1"/>
  <c r="BF1016" i="1"/>
  <c r="BG1016" i="1"/>
  <c r="BH1016" i="1"/>
  <c r="BI1016" i="1"/>
  <c r="BJ1016" i="1"/>
  <c r="B1017" i="1"/>
  <c r="I1017" i="1"/>
  <c r="AB1017" i="1"/>
  <c r="AH1017" i="1"/>
  <c r="AI1017" i="1"/>
  <c r="AJ1017" i="1"/>
  <c r="AN1017" i="1"/>
  <c r="AO1017" i="1"/>
  <c r="AQ1017" i="1"/>
  <c r="AR1017" i="1"/>
  <c r="AS1017" i="1"/>
  <c r="AT1017" i="1"/>
  <c r="AX1017" i="1"/>
  <c r="AY1017" i="1"/>
  <c r="AZ1017" i="1"/>
  <c r="BA1017" i="1"/>
  <c r="BB1017" i="1"/>
  <c r="BE1017" i="1"/>
  <c r="BF1017" i="1"/>
  <c r="BG1017" i="1"/>
  <c r="BH1017" i="1"/>
  <c r="BI1017" i="1"/>
  <c r="BJ1017" i="1"/>
  <c r="B1018" i="1"/>
  <c r="I1018" i="1"/>
  <c r="AB1018" i="1"/>
  <c r="AH1018" i="1"/>
  <c r="AI1018" i="1"/>
  <c r="AJ1018" i="1"/>
  <c r="AN1018" i="1"/>
  <c r="AO1018" i="1"/>
  <c r="AQ1018" i="1"/>
  <c r="AR1018" i="1"/>
  <c r="AS1018" i="1"/>
  <c r="AT1018" i="1"/>
  <c r="AX1018" i="1"/>
  <c r="AY1018" i="1"/>
  <c r="AZ1018" i="1"/>
  <c r="BA1018" i="1"/>
  <c r="BB1018" i="1"/>
  <c r="BE1018" i="1"/>
  <c r="BF1018" i="1"/>
  <c r="BG1018" i="1"/>
  <c r="BH1018" i="1"/>
  <c r="BI1018" i="1"/>
  <c r="BJ1018" i="1"/>
  <c r="B1019" i="1"/>
  <c r="I1019" i="1"/>
  <c r="AB1019" i="1"/>
  <c r="AH1019" i="1"/>
  <c r="AI1019" i="1"/>
  <c r="AJ1019" i="1"/>
  <c r="AN1019" i="1"/>
  <c r="AO1019" i="1"/>
  <c r="AQ1019" i="1"/>
  <c r="AR1019" i="1"/>
  <c r="AS1019" i="1"/>
  <c r="AT1019" i="1"/>
  <c r="AX1019" i="1"/>
  <c r="AY1019" i="1"/>
  <c r="AZ1019" i="1"/>
  <c r="BA1019" i="1"/>
  <c r="BB1019" i="1"/>
  <c r="BE1019" i="1"/>
  <c r="BF1019" i="1"/>
  <c r="BG1019" i="1"/>
  <c r="BH1019" i="1"/>
  <c r="BI1019" i="1"/>
  <c r="BJ1019" i="1"/>
  <c r="B1020" i="1"/>
  <c r="I1020" i="1"/>
  <c r="AB1020" i="1"/>
  <c r="AH1020" i="1"/>
  <c r="AI1020" i="1"/>
  <c r="AJ1020" i="1"/>
  <c r="AN1020" i="1"/>
  <c r="AO1020" i="1"/>
  <c r="AQ1020" i="1"/>
  <c r="AR1020" i="1"/>
  <c r="AS1020" i="1"/>
  <c r="AT1020" i="1"/>
  <c r="AX1020" i="1"/>
  <c r="AY1020" i="1"/>
  <c r="AZ1020" i="1"/>
  <c r="BA1020" i="1"/>
  <c r="BB1020" i="1"/>
  <c r="BE1020" i="1"/>
  <c r="BF1020" i="1"/>
  <c r="BG1020" i="1"/>
  <c r="BH1020" i="1"/>
  <c r="BI1020" i="1"/>
  <c r="BJ1020" i="1"/>
  <c r="B1021" i="1"/>
  <c r="I1021" i="1"/>
  <c r="AB1021" i="1"/>
  <c r="AH1021" i="1"/>
  <c r="AI1021" i="1"/>
  <c r="AJ1021" i="1"/>
  <c r="AN1021" i="1"/>
  <c r="AO1021" i="1"/>
  <c r="AQ1021" i="1"/>
  <c r="AR1021" i="1"/>
  <c r="AS1021" i="1"/>
  <c r="AT1021" i="1"/>
  <c r="AX1021" i="1"/>
  <c r="AY1021" i="1"/>
  <c r="AZ1021" i="1"/>
  <c r="BA1021" i="1"/>
  <c r="BB1021" i="1"/>
  <c r="BE1021" i="1"/>
  <c r="BF1021" i="1"/>
  <c r="BG1021" i="1"/>
  <c r="BH1021" i="1"/>
  <c r="BI1021" i="1"/>
  <c r="BJ1021" i="1"/>
  <c r="B1022" i="1"/>
  <c r="I1022" i="1"/>
  <c r="AB1022" i="1"/>
  <c r="AH1022" i="1"/>
  <c r="AI1022" i="1"/>
  <c r="AJ1022" i="1"/>
  <c r="AN1022" i="1"/>
  <c r="AO1022" i="1"/>
  <c r="AQ1022" i="1"/>
  <c r="AR1022" i="1"/>
  <c r="AS1022" i="1"/>
  <c r="AT1022" i="1"/>
  <c r="AX1022" i="1"/>
  <c r="AY1022" i="1"/>
  <c r="AZ1022" i="1"/>
  <c r="BA1022" i="1"/>
  <c r="BB1022" i="1"/>
  <c r="BE1022" i="1"/>
  <c r="BF1022" i="1"/>
  <c r="BG1022" i="1"/>
  <c r="BH1022" i="1"/>
  <c r="BI1022" i="1"/>
  <c r="BJ1022" i="1"/>
  <c r="B1023" i="1"/>
  <c r="I1023" i="1"/>
  <c r="AB1023" i="1"/>
  <c r="AH1023" i="1"/>
  <c r="AI1023" i="1"/>
  <c r="AJ1023" i="1"/>
  <c r="AN1023" i="1"/>
  <c r="AO1023" i="1"/>
  <c r="AQ1023" i="1"/>
  <c r="AR1023" i="1"/>
  <c r="AS1023" i="1"/>
  <c r="AT1023" i="1"/>
  <c r="AX1023" i="1"/>
  <c r="AY1023" i="1"/>
  <c r="AZ1023" i="1"/>
  <c r="BA1023" i="1"/>
  <c r="BB1023" i="1"/>
  <c r="BE1023" i="1"/>
  <c r="BF1023" i="1"/>
  <c r="BG1023" i="1"/>
  <c r="BH1023" i="1"/>
  <c r="BI1023" i="1"/>
  <c r="BJ1023" i="1"/>
  <c r="B1024" i="1"/>
  <c r="I1024" i="1"/>
  <c r="AB1024" i="1"/>
  <c r="AH1024" i="1"/>
  <c r="AI1024" i="1"/>
  <c r="AJ1024" i="1"/>
  <c r="AN1024" i="1"/>
  <c r="AO1024" i="1"/>
  <c r="AQ1024" i="1"/>
  <c r="AR1024" i="1"/>
  <c r="AS1024" i="1"/>
  <c r="AT1024" i="1"/>
  <c r="AX1024" i="1"/>
  <c r="AY1024" i="1"/>
  <c r="AZ1024" i="1"/>
  <c r="BA1024" i="1"/>
  <c r="BB1024" i="1"/>
  <c r="BE1024" i="1"/>
  <c r="BF1024" i="1"/>
  <c r="BG1024" i="1"/>
  <c r="BH1024" i="1"/>
  <c r="BI1024" i="1"/>
  <c r="BJ1024" i="1"/>
  <c r="B1025" i="1"/>
  <c r="I1025" i="1"/>
  <c r="AB1025" i="1"/>
  <c r="AH1025" i="1"/>
  <c r="AI1025" i="1"/>
  <c r="AJ1025" i="1"/>
  <c r="AN1025" i="1"/>
  <c r="AO1025" i="1"/>
  <c r="AQ1025" i="1"/>
  <c r="AR1025" i="1"/>
  <c r="AS1025" i="1"/>
  <c r="AT1025" i="1"/>
  <c r="AX1025" i="1"/>
  <c r="AY1025" i="1"/>
  <c r="AZ1025" i="1"/>
  <c r="BA1025" i="1"/>
  <c r="BB1025" i="1"/>
  <c r="BE1025" i="1"/>
  <c r="BF1025" i="1"/>
  <c r="BG1025" i="1"/>
  <c r="BH1025" i="1"/>
  <c r="BI1025" i="1"/>
  <c r="BJ1025" i="1"/>
  <c r="B1026" i="1"/>
  <c r="I1026" i="1"/>
  <c r="AB1026" i="1"/>
  <c r="AH1026" i="1"/>
  <c r="AI1026" i="1"/>
  <c r="AJ1026" i="1"/>
  <c r="AN1026" i="1"/>
  <c r="AO1026" i="1"/>
  <c r="AQ1026" i="1"/>
  <c r="AR1026" i="1"/>
  <c r="AS1026" i="1"/>
  <c r="AT1026" i="1"/>
  <c r="AX1026" i="1"/>
  <c r="AY1026" i="1"/>
  <c r="AZ1026" i="1"/>
  <c r="BA1026" i="1"/>
  <c r="BB1026" i="1"/>
  <c r="BE1026" i="1"/>
  <c r="BF1026" i="1"/>
  <c r="BG1026" i="1"/>
  <c r="BH1026" i="1"/>
  <c r="BI1026" i="1"/>
  <c r="BJ1026" i="1"/>
  <c r="B1027" i="1"/>
  <c r="I1027" i="1"/>
  <c r="AB1027" i="1"/>
  <c r="AH1027" i="1"/>
  <c r="AI1027" i="1"/>
  <c r="AJ1027" i="1"/>
  <c r="AN1027" i="1"/>
  <c r="AO1027" i="1"/>
  <c r="AQ1027" i="1"/>
  <c r="AR1027" i="1"/>
  <c r="AS1027" i="1"/>
  <c r="AT1027" i="1"/>
  <c r="AX1027" i="1"/>
  <c r="AY1027" i="1"/>
  <c r="AZ1027" i="1"/>
  <c r="BA1027" i="1"/>
  <c r="BB1027" i="1"/>
  <c r="BE1027" i="1"/>
  <c r="BF1027" i="1"/>
  <c r="BG1027" i="1"/>
  <c r="BH1027" i="1"/>
  <c r="BI1027" i="1"/>
  <c r="BJ1027" i="1"/>
  <c r="B1028" i="1"/>
  <c r="I1028" i="1"/>
  <c r="AB1028" i="1"/>
  <c r="AH1028" i="1"/>
  <c r="AI1028" i="1"/>
  <c r="AJ1028" i="1"/>
  <c r="AN1028" i="1"/>
  <c r="AO1028" i="1"/>
  <c r="AQ1028" i="1"/>
  <c r="AR1028" i="1"/>
  <c r="AS1028" i="1"/>
  <c r="AT1028" i="1"/>
  <c r="AX1028" i="1"/>
  <c r="AY1028" i="1"/>
  <c r="AZ1028" i="1"/>
  <c r="BA1028" i="1"/>
  <c r="BB1028" i="1"/>
  <c r="BE1028" i="1"/>
  <c r="BF1028" i="1"/>
  <c r="BG1028" i="1"/>
  <c r="BH1028" i="1"/>
  <c r="BI1028" i="1"/>
  <c r="BJ1028" i="1"/>
  <c r="B1029" i="1"/>
  <c r="I1029" i="1"/>
  <c r="AB1029" i="1"/>
  <c r="AH1029" i="1"/>
  <c r="AI1029" i="1"/>
  <c r="AJ1029" i="1"/>
  <c r="AN1029" i="1"/>
  <c r="AO1029" i="1"/>
  <c r="AQ1029" i="1"/>
  <c r="AR1029" i="1"/>
  <c r="AS1029" i="1"/>
  <c r="AT1029" i="1"/>
  <c r="AX1029" i="1"/>
  <c r="AY1029" i="1"/>
  <c r="AZ1029" i="1"/>
  <c r="BA1029" i="1"/>
  <c r="BB1029" i="1"/>
  <c r="BE1029" i="1"/>
  <c r="BF1029" i="1"/>
  <c r="BG1029" i="1"/>
  <c r="BH1029" i="1"/>
  <c r="BI1029" i="1"/>
  <c r="BJ1029" i="1"/>
  <c r="B1030" i="1"/>
  <c r="I1030" i="1"/>
  <c r="AB1030" i="1"/>
  <c r="AH1030" i="1"/>
  <c r="AI1030" i="1"/>
  <c r="AJ1030" i="1"/>
  <c r="AN1030" i="1"/>
  <c r="AO1030" i="1"/>
  <c r="AQ1030" i="1"/>
  <c r="AR1030" i="1"/>
  <c r="AS1030" i="1"/>
  <c r="AT1030" i="1"/>
  <c r="AX1030" i="1"/>
  <c r="AY1030" i="1"/>
  <c r="AZ1030" i="1"/>
  <c r="BA1030" i="1"/>
  <c r="BB1030" i="1"/>
  <c r="BE1030" i="1"/>
  <c r="BF1030" i="1"/>
  <c r="BG1030" i="1"/>
  <c r="BH1030" i="1"/>
  <c r="BI1030" i="1"/>
  <c r="BJ1030" i="1"/>
  <c r="B1031" i="1"/>
  <c r="I1031" i="1"/>
  <c r="AB1031" i="1"/>
  <c r="AH1031" i="1"/>
  <c r="AI1031" i="1"/>
  <c r="AJ1031" i="1"/>
  <c r="AN1031" i="1"/>
  <c r="AO1031" i="1"/>
  <c r="AQ1031" i="1"/>
  <c r="AR1031" i="1"/>
  <c r="AS1031" i="1"/>
  <c r="AT1031" i="1"/>
  <c r="AX1031" i="1"/>
  <c r="AY1031" i="1"/>
  <c r="AZ1031" i="1"/>
  <c r="BA1031" i="1"/>
  <c r="BB1031" i="1"/>
  <c r="BE1031" i="1"/>
  <c r="BF1031" i="1"/>
  <c r="BG1031" i="1"/>
  <c r="BH1031" i="1"/>
  <c r="BI1031" i="1"/>
  <c r="BJ1031" i="1"/>
  <c r="B1032" i="1"/>
  <c r="I1032" i="1"/>
  <c r="AB1032" i="1"/>
  <c r="AH1032" i="1"/>
  <c r="AI1032" i="1"/>
  <c r="AJ1032" i="1"/>
  <c r="AN1032" i="1"/>
  <c r="AO1032" i="1"/>
  <c r="AQ1032" i="1"/>
  <c r="AR1032" i="1"/>
  <c r="AS1032" i="1"/>
  <c r="AT1032" i="1"/>
  <c r="AX1032" i="1"/>
  <c r="AY1032" i="1"/>
  <c r="AZ1032" i="1"/>
  <c r="BA1032" i="1"/>
  <c r="BB1032" i="1"/>
  <c r="BE1032" i="1"/>
  <c r="BF1032" i="1"/>
  <c r="BG1032" i="1"/>
  <c r="BH1032" i="1"/>
  <c r="BI1032" i="1"/>
  <c r="BJ1032" i="1"/>
  <c r="B1033" i="1"/>
  <c r="I1033" i="1"/>
  <c r="AB1033" i="1"/>
  <c r="AH1033" i="1"/>
  <c r="AI1033" i="1"/>
  <c r="AJ1033" i="1"/>
  <c r="AN1033" i="1"/>
  <c r="AO1033" i="1"/>
  <c r="AQ1033" i="1"/>
  <c r="AR1033" i="1"/>
  <c r="AS1033" i="1"/>
  <c r="AT1033" i="1"/>
  <c r="AX1033" i="1"/>
  <c r="AY1033" i="1"/>
  <c r="AZ1033" i="1"/>
  <c r="BA1033" i="1"/>
  <c r="BB1033" i="1"/>
  <c r="BE1033" i="1"/>
  <c r="BF1033" i="1"/>
  <c r="BG1033" i="1"/>
  <c r="BH1033" i="1"/>
  <c r="BI1033" i="1"/>
  <c r="BJ1033" i="1"/>
  <c r="B1034" i="1"/>
  <c r="I1034" i="1"/>
  <c r="AB1034" i="1"/>
  <c r="AH1034" i="1"/>
  <c r="AI1034" i="1"/>
  <c r="AJ1034" i="1"/>
  <c r="AN1034" i="1"/>
  <c r="AO1034" i="1"/>
  <c r="AQ1034" i="1"/>
  <c r="AR1034" i="1"/>
  <c r="AS1034" i="1"/>
  <c r="AT1034" i="1"/>
  <c r="AX1034" i="1"/>
  <c r="AY1034" i="1"/>
  <c r="AZ1034" i="1"/>
  <c r="BA1034" i="1"/>
  <c r="BB1034" i="1"/>
  <c r="BE1034" i="1"/>
  <c r="BF1034" i="1"/>
  <c r="BG1034" i="1"/>
  <c r="BH1034" i="1"/>
  <c r="BI1034" i="1"/>
  <c r="BJ1034" i="1"/>
  <c r="B1035" i="1"/>
  <c r="I1035" i="1"/>
  <c r="AB1035" i="1"/>
  <c r="AH1035" i="1"/>
  <c r="AI1035" i="1"/>
  <c r="AJ1035" i="1"/>
  <c r="AN1035" i="1"/>
  <c r="AO1035" i="1"/>
  <c r="AQ1035" i="1"/>
  <c r="AR1035" i="1"/>
  <c r="AS1035" i="1"/>
  <c r="AT1035" i="1"/>
  <c r="AX1035" i="1"/>
  <c r="AY1035" i="1"/>
  <c r="AZ1035" i="1"/>
  <c r="BA1035" i="1"/>
  <c r="BB1035" i="1"/>
  <c r="BE1035" i="1"/>
  <c r="BF1035" i="1"/>
  <c r="BG1035" i="1"/>
  <c r="BH1035" i="1"/>
  <c r="BI1035" i="1"/>
  <c r="BJ1035" i="1"/>
  <c r="B1036" i="1"/>
  <c r="I1036" i="1"/>
  <c r="AB1036" i="1"/>
  <c r="AH1036" i="1"/>
  <c r="AI1036" i="1"/>
  <c r="AJ1036" i="1"/>
  <c r="AN1036" i="1"/>
  <c r="AO1036" i="1"/>
  <c r="AQ1036" i="1"/>
  <c r="AR1036" i="1"/>
  <c r="AS1036" i="1"/>
  <c r="AT1036" i="1"/>
  <c r="AX1036" i="1"/>
  <c r="AY1036" i="1"/>
  <c r="AZ1036" i="1"/>
  <c r="BA1036" i="1"/>
  <c r="BB1036" i="1"/>
  <c r="BE1036" i="1"/>
  <c r="BF1036" i="1"/>
  <c r="BG1036" i="1"/>
  <c r="BH1036" i="1"/>
  <c r="BI1036" i="1"/>
  <c r="BJ1036" i="1"/>
  <c r="B1037" i="1"/>
  <c r="I1037" i="1"/>
  <c r="AB1037" i="1"/>
  <c r="AH1037" i="1"/>
  <c r="AI1037" i="1"/>
  <c r="AJ1037" i="1"/>
  <c r="AN1037" i="1"/>
  <c r="AO1037" i="1"/>
  <c r="AQ1037" i="1"/>
  <c r="AR1037" i="1"/>
  <c r="AS1037" i="1"/>
  <c r="AT1037" i="1"/>
  <c r="AX1037" i="1"/>
  <c r="AY1037" i="1"/>
  <c r="AZ1037" i="1"/>
  <c r="BA1037" i="1"/>
  <c r="BB1037" i="1"/>
  <c r="BE1037" i="1"/>
  <c r="BF1037" i="1"/>
  <c r="BG1037" i="1"/>
  <c r="BH1037" i="1"/>
  <c r="BI1037" i="1"/>
  <c r="BJ1037" i="1"/>
  <c r="B1038" i="1"/>
  <c r="I1038" i="1"/>
  <c r="AB1038" i="1"/>
  <c r="AH1038" i="1"/>
  <c r="AI1038" i="1"/>
  <c r="AJ1038" i="1"/>
  <c r="AN1038" i="1"/>
  <c r="AO1038" i="1"/>
  <c r="AQ1038" i="1"/>
  <c r="AR1038" i="1"/>
  <c r="AS1038" i="1"/>
  <c r="AT1038" i="1"/>
  <c r="AX1038" i="1"/>
  <c r="AY1038" i="1"/>
  <c r="AZ1038" i="1"/>
  <c r="BA1038" i="1"/>
  <c r="BB1038" i="1"/>
  <c r="BE1038" i="1"/>
  <c r="BF1038" i="1"/>
  <c r="BG1038" i="1"/>
  <c r="BH1038" i="1"/>
  <c r="BI1038" i="1"/>
  <c r="BJ1038" i="1"/>
  <c r="B1039" i="1"/>
  <c r="I1039" i="1"/>
  <c r="AB1039" i="1"/>
  <c r="AH1039" i="1"/>
  <c r="AI1039" i="1"/>
  <c r="AJ1039" i="1"/>
  <c r="AN1039" i="1"/>
  <c r="AO1039" i="1"/>
  <c r="AQ1039" i="1"/>
  <c r="AR1039" i="1"/>
  <c r="AS1039" i="1"/>
  <c r="AT1039" i="1"/>
  <c r="AX1039" i="1"/>
  <c r="AY1039" i="1"/>
  <c r="AZ1039" i="1"/>
  <c r="BA1039" i="1"/>
  <c r="BB1039" i="1"/>
  <c r="BE1039" i="1"/>
  <c r="BF1039" i="1"/>
  <c r="BG1039" i="1"/>
  <c r="BH1039" i="1"/>
  <c r="BI1039" i="1"/>
  <c r="BJ1039" i="1"/>
  <c r="B1040" i="1"/>
  <c r="I1040" i="1"/>
  <c r="AB1040" i="1"/>
  <c r="AH1040" i="1"/>
  <c r="AI1040" i="1"/>
  <c r="AJ1040" i="1"/>
  <c r="AN1040" i="1"/>
  <c r="AO1040" i="1"/>
  <c r="AQ1040" i="1"/>
  <c r="AR1040" i="1"/>
  <c r="AS1040" i="1"/>
  <c r="AT1040" i="1"/>
  <c r="AX1040" i="1"/>
  <c r="AY1040" i="1"/>
  <c r="AZ1040" i="1"/>
  <c r="BA1040" i="1"/>
  <c r="BB1040" i="1"/>
  <c r="BE1040" i="1"/>
  <c r="BF1040" i="1"/>
  <c r="BG1040" i="1"/>
  <c r="BH1040" i="1"/>
  <c r="BI1040" i="1"/>
  <c r="BJ1040" i="1"/>
  <c r="B1041" i="1"/>
  <c r="I1041" i="1"/>
  <c r="AB1041" i="1"/>
  <c r="AH1041" i="1"/>
  <c r="AI1041" i="1"/>
  <c r="AJ1041" i="1"/>
  <c r="AN1041" i="1"/>
  <c r="AO1041" i="1"/>
  <c r="AQ1041" i="1"/>
  <c r="AR1041" i="1"/>
  <c r="AS1041" i="1"/>
  <c r="AT1041" i="1"/>
  <c r="AX1041" i="1"/>
  <c r="AY1041" i="1"/>
  <c r="AZ1041" i="1"/>
  <c r="BA1041" i="1"/>
  <c r="BB1041" i="1"/>
  <c r="BE1041" i="1"/>
  <c r="BF1041" i="1"/>
  <c r="BG1041" i="1"/>
  <c r="BH1041" i="1"/>
  <c r="BI1041" i="1"/>
  <c r="BJ1041" i="1"/>
  <c r="B1042" i="1"/>
  <c r="I1042" i="1"/>
  <c r="AB1042" i="1"/>
  <c r="AH1042" i="1"/>
  <c r="AI1042" i="1"/>
  <c r="AJ1042" i="1"/>
  <c r="AN1042" i="1"/>
  <c r="AO1042" i="1"/>
  <c r="AQ1042" i="1"/>
  <c r="AR1042" i="1"/>
  <c r="AS1042" i="1"/>
  <c r="AT1042" i="1"/>
  <c r="AX1042" i="1"/>
  <c r="AY1042" i="1"/>
  <c r="AZ1042" i="1"/>
  <c r="BA1042" i="1"/>
  <c r="BB1042" i="1"/>
  <c r="BE1042" i="1"/>
  <c r="BF1042" i="1"/>
  <c r="BG1042" i="1"/>
  <c r="BH1042" i="1"/>
  <c r="BI1042" i="1"/>
  <c r="BJ1042" i="1"/>
  <c r="B1043" i="1"/>
  <c r="I1043" i="1"/>
  <c r="AB1043" i="1"/>
  <c r="AH1043" i="1"/>
  <c r="AI1043" i="1"/>
  <c r="AJ1043" i="1"/>
  <c r="AN1043" i="1"/>
  <c r="AO1043" i="1"/>
  <c r="AQ1043" i="1"/>
  <c r="AR1043" i="1"/>
  <c r="AS1043" i="1"/>
  <c r="AT1043" i="1"/>
  <c r="AX1043" i="1"/>
  <c r="AY1043" i="1"/>
  <c r="AZ1043" i="1"/>
  <c r="BA1043" i="1"/>
  <c r="BB1043" i="1"/>
  <c r="BE1043" i="1"/>
  <c r="BF1043" i="1"/>
  <c r="BG1043" i="1"/>
  <c r="BH1043" i="1"/>
  <c r="BI1043" i="1"/>
  <c r="BJ1043" i="1"/>
  <c r="B1044" i="1"/>
  <c r="I1044" i="1"/>
  <c r="AB1044" i="1"/>
  <c r="AH1044" i="1"/>
  <c r="AI1044" i="1"/>
  <c r="AJ1044" i="1"/>
  <c r="AN1044" i="1"/>
  <c r="AO1044" i="1"/>
  <c r="AQ1044" i="1"/>
  <c r="AR1044" i="1"/>
  <c r="AS1044" i="1"/>
  <c r="AT1044" i="1"/>
  <c r="AX1044" i="1"/>
  <c r="AY1044" i="1"/>
  <c r="AZ1044" i="1"/>
  <c r="BA1044" i="1"/>
  <c r="BB1044" i="1"/>
  <c r="BE1044" i="1"/>
  <c r="BF1044" i="1"/>
  <c r="BG1044" i="1"/>
  <c r="BH1044" i="1"/>
  <c r="BI1044" i="1"/>
  <c r="BJ1044" i="1"/>
  <c r="B1045" i="1"/>
  <c r="I1045" i="1"/>
  <c r="AB1045" i="1"/>
  <c r="AH1045" i="1"/>
  <c r="AI1045" i="1"/>
  <c r="AJ1045" i="1"/>
  <c r="AN1045" i="1"/>
  <c r="AO1045" i="1"/>
  <c r="AQ1045" i="1"/>
  <c r="AR1045" i="1"/>
  <c r="AS1045" i="1"/>
  <c r="AT1045" i="1"/>
  <c r="AX1045" i="1"/>
  <c r="AY1045" i="1"/>
  <c r="AZ1045" i="1"/>
  <c r="BA1045" i="1"/>
  <c r="BB1045" i="1"/>
  <c r="BE1045" i="1"/>
  <c r="BF1045" i="1"/>
  <c r="BG1045" i="1"/>
  <c r="BH1045" i="1"/>
  <c r="BI1045" i="1"/>
  <c r="BJ1045" i="1"/>
  <c r="B1046" i="1"/>
  <c r="I1046" i="1"/>
  <c r="AB1046" i="1"/>
  <c r="AH1046" i="1"/>
  <c r="AI1046" i="1"/>
  <c r="AJ1046" i="1"/>
  <c r="AN1046" i="1"/>
  <c r="AO1046" i="1"/>
  <c r="AQ1046" i="1"/>
  <c r="AR1046" i="1"/>
  <c r="AS1046" i="1"/>
  <c r="AT1046" i="1"/>
  <c r="AX1046" i="1"/>
  <c r="AY1046" i="1"/>
  <c r="AZ1046" i="1"/>
  <c r="BA1046" i="1"/>
  <c r="BB1046" i="1"/>
  <c r="BE1046" i="1"/>
  <c r="BF1046" i="1"/>
  <c r="BG1046" i="1"/>
  <c r="BH1046" i="1"/>
  <c r="BI1046" i="1"/>
  <c r="BJ1046" i="1"/>
  <c r="B1047" i="1"/>
  <c r="I1047" i="1"/>
  <c r="AB1047" i="1"/>
  <c r="AH1047" i="1"/>
  <c r="AI1047" i="1"/>
  <c r="AJ1047" i="1"/>
  <c r="AN1047" i="1"/>
  <c r="AO1047" i="1"/>
  <c r="AQ1047" i="1"/>
  <c r="AR1047" i="1"/>
  <c r="AS1047" i="1"/>
  <c r="AT1047" i="1"/>
  <c r="AX1047" i="1"/>
  <c r="AY1047" i="1"/>
  <c r="AZ1047" i="1"/>
  <c r="BA1047" i="1"/>
  <c r="BB1047" i="1"/>
  <c r="BE1047" i="1"/>
  <c r="BF1047" i="1"/>
  <c r="BG1047" i="1"/>
  <c r="BH1047" i="1"/>
  <c r="BI1047" i="1"/>
  <c r="BJ1047" i="1"/>
  <c r="B1048" i="1"/>
  <c r="I1048" i="1"/>
  <c r="AB1048" i="1"/>
  <c r="AH1048" i="1"/>
  <c r="AI1048" i="1"/>
  <c r="AJ1048" i="1"/>
  <c r="AN1048" i="1"/>
  <c r="AO1048" i="1"/>
  <c r="AQ1048" i="1"/>
  <c r="AR1048" i="1"/>
  <c r="AS1048" i="1"/>
  <c r="AT1048" i="1"/>
  <c r="AX1048" i="1"/>
  <c r="AY1048" i="1"/>
  <c r="AZ1048" i="1"/>
  <c r="BA1048" i="1"/>
  <c r="BB1048" i="1"/>
  <c r="BE1048" i="1"/>
  <c r="BF1048" i="1"/>
  <c r="BG1048" i="1"/>
  <c r="BH1048" i="1"/>
  <c r="BI1048" i="1"/>
  <c r="BJ1048" i="1"/>
  <c r="B1049" i="1"/>
  <c r="I1049" i="1"/>
  <c r="AB1049" i="1"/>
  <c r="AH1049" i="1"/>
  <c r="AI1049" i="1"/>
  <c r="AJ1049" i="1"/>
  <c r="AN1049" i="1"/>
  <c r="AO1049" i="1"/>
  <c r="AQ1049" i="1"/>
  <c r="AR1049" i="1"/>
  <c r="AS1049" i="1"/>
  <c r="AT1049" i="1"/>
  <c r="AX1049" i="1"/>
  <c r="AY1049" i="1"/>
  <c r="AZ1049" i="1"/>
  <c r="BA1049" i="1"/>
  <c r="BB1049" i="1"/>
  <c r="BE1049" i="1"/>
  <c r="BF1049" i="1"/>
  <c r="BG1049" i="1"/>
  <c r="BH1049" i="1"/>
  <c r="BI1049" i="1"/>
  <c r="BJ1049" i="1"/>
  <c r="B1050" i="1"/>
  <c r="I1050" i="1"/>
  <c r="AB1050" i="1"/>
  <c r="AH1050" i="1"/>
  <c r="AI1050" i="1"/>
  <c r="AJ1050" i="1"/>
  <c r="AN1050" i="1"/>
  <c r="AO1050" i="1"/>
  <c r="AQ1050" i="1"/>
  <c r="AR1050" i="1"/>
  <c r="AS1050" i="1"/>
  <c r="AT1050" i="1"/>
  <c r="AX1050" i="1"/>
  <c r="AY1050" i="1"/>
  <c r="AZ1050" i="1"/>
  <c r="BA1050" i="1"/>
  <c r="BB1050" i="1"/>
  <c r="BE1050" i="1"/>
  <c r="BF1050" i="1"/>
  <c r="BG1050" i="1"/>
  <c r="BH1050" i="1"/>
  <c r="BI1050" i="1"/>
  <c r="BJ1050" i="1"/>
  <c r="B1051" i="1"/>
  <c r="I1051" i="1"/>
  <c r="AB1051" i="1"/>
  <c r="AH1051" i="1"/>
  <c r="AI1051" i="1"/>
  <c r="AJ1051" i="1"/>
  <c r="AN1051" i="1"/>
  <c r="AO1051" i="1"/>
  <c r="AQ1051" i="1"/>
  <c r="AR1051" i="1"/>
  <c r="AS1051" i="1"/>
  <c r="AT1051" i="1"/>
  <c r="AX1051" i="1"/>
  <c r="AY1051" i="1"/>
  <c r="AZ1051" i="1"/>
  <c r="BA1051" i="1"/>
  <c r="BB1051" i="1"/>
  <c r="BE1051" i="1"/>
  <c r="BF1051" i="1"/>
  <c r="BG1051" i="1"/>
  <c r="BH1051" i="1"/>
  <c r="BI1051" i="1"/>
  <c r="BJ1051" i="1"/>
  <c r="B1052" i="1"/>
  <c r="I1052" i="1"/>
  <c r="AB1052" i="1"/>
  <c r="AH1052" i="1"/>
  <c r="AI1052" i="1"/>
  <c r="AJ1052" i="1"/>
  <c r="AN1052" i="1"/>
  <c r="AO1052" i="1"/>
  <c r="AQ1052" i="1"/>
  <c r="AR1052" i="1"/>
  <c r="AS1052" i="1"/>
  <c r="AT1052" i="1"/>
  <c r="AX1052" i="1"/>
  <c r="AY1052" i="1"/>
  <c r="AZ1052" i="1"/>
  <c r="BA1052" i="1"/>
  <c r="BB1052" i="1"/>
  <c r="BE1052" i="1"/>
  <c r="BF1052" i="1"/>
  <c r="BG1052" i="1"/>
  <c r="BH1052" i="1"/>
  <c r="BI1052" i="1"/>
  <c r="BJ1052" i="1"/>
  <c r="B1053" i="1"/>
  <c r="I1053" i="1"/>
  <c r="AB1053" i="1"/>
  <c r="AH1053" i="1"/>
  <c r="AI1053" i="1"/>
  <c r="AJ1053" i="1"/>
  <c r="AN1053" i="1"/>
  <c r="AO1053" i="1"/>
  <c r="AQ1053" i="1"/>
  <c r="AR1053" i="1"/>
  <c r="AS1053" i="1"/>
  <c r="AT1053" i="1"/>
  <c r="AX1053" i="1"/>
  <c r="AY1053" i="1"/>
  <c r="AZ1053" i="1"/>
  <c r="BA1053" i="1"/>
  <c r="BB1053" i="1"/>
  <c r="BE1053" i="1"/>
  <c r="BF1053" i="1"/>
  <c r="BG1053" i="1"/>
  <c r="BH1053" i="1"/>
  <c r="BI1053" i="1"/>
  <c r="BJ1053" i="1"/>
  <c r="B1054" i="1"/>
  <c r="I1054" i="1"/>
  <c r="AB1054" i="1"/>
  <c r="AH1054" i="1"/>
  <c r="AI1054" i="1"/>
  <c r="AJ1054" i="1"/>
  <c r="AN1054" i="1"/>
  <c r="AO1054" i="1"/>
  <c r="AQ1054" i="1"/>
  <c r="AR1054" i="1"/>
  <c r="AS1054" i="1"/>
  <c r="AT1054" i="1"/>
  <c r="AX1054" i="1"/>
  <c r="AY1054" i="1"/>
  <c r="AZ1054" i="1"/>
  <c r="BA1054" i="1"/>
  <c r="BB1054" i="1"/>
  <c r="BE1054" i="1"/>
  <c r="BF1054" i="1"/>
  <c r="BG1054" i="1"/>
  <c r="BH1054" i="1"/>
  <c r="BI1054" i="1"/>
  <c r="BJ1054" i="1"/>
  <c r="B1055" i="1"/>
  <c r="I1055" i="1"/>
  <c r="AB1055" i="1"/>
  <c r="AH1055" i="1"/>
  <c r="AI1055" i="1"/>
  <c r="AJ1055" i="1"/>
  <c r="AN1055" i="1"/>
  <c r="AO1055" i="1"/>
  <c r="AQ1055" i="1"/>
  <c r="AR1055" i="1"/>
  <c r="AS1055" i="1"/>
  <c r="AT1055" i="1"/>
  <c r="AX1055" i="1"/>
  <c r="AY1055" i="1"/>
  <c r="AZ1055" i="1"/>
  <c r="BA1055" i="1"/>
  <c r="BB1055" i="1"/>
  <c r="BE1055" i="1"/>
  <c r="BF1055" i="1"/>
  <c r="BG1055" i="1"/>
  <c r="BH1055" i="1"/>
  <c r="BI1055" i="1"/>
  <c r="BJ1055" i="1"/>
  <c r="B1056" i="1"/>
  <c r="I1056" i="1"/>
  <c r="AB1056" i="1"/>
  <c r="AH1056" i="1"/>
  <c r="AI1056" i="1"/>
  <c r="AJ1056" i="1"/>
  <c r="AN1056" i="1"/>
  <c r="AO1056" i="1"/>
  <c r="AQ1056" i="1"/>
  <c r="AR1056" i="1"/>
  <c r="AS1056" i="1"/>
  <c r="AT1056" i="1"/>
  <c r="AX1056" i="1"/>
  <c r="AY1056" i="1"/>
  <c r="AZ1056" i="1"/>
  <c r="BA1056" i="1"/>
  <c r="BB1056" i="1"/>
  <c r="BE1056" i="1"/>
  <c r="BF1056" i="1"/>
  <c r="BG1056" i="1"/>
  <c r="BH1056" i="1"/>
  <c r="BI1056" i="1"/>
  <c r="BJ1056" i="1"/>
  <c r="B1057" i="1"/>
  <c r="I1057" i="1"/>
  <c r="AB1057" i="1"/>
  <c r="AH1057" i="1"/>
  <c r="AI1057" i="1"/>
  <c r="AJ1057" i="1"/>
  <c r="AN1057" i="1"/>
  <c r="AO1057" i="1"/>
  <c r="AQ1057" i="1"/>
  <c r="AR1057" i="1"/>
  <c r="AS1057" i="1"/>
  <c r="AT1057" i="1"/>
  <c r="AX1057" i="1"/>
  <c r="AY1057" i="1"/>
  <c r="AZ1057" i="1"/>
  <c r="BA1057" i="1"/>
  <c r="BB1057" i="1"/>
  <c r="BE1057" i="1"/>
  <c r="BF1057" i="1"/>
  <c r="BG1057" i="1"/>
  <c r="BH1057" i="1"/>
  <c r="BI1057" i="1"/>
  <c r="BJ1057" i="1"/>
  <c r="B1058" i="1"/>
  <c r="I1058" i="1"/>
  <c r="AB1058" i="1"/>
  <c r="AH1058" i="1"/>
  <c r="AI1058" i="1"/>
  <c r="AJ1058" i="1"/>
  <c r="AN1058" i="1"/>
  <c r="AO1058" i="1"/>
  <c r="AQ1058" i="1"/>
  <c r="AR1058" i="1"/>
  <c r="AS1058" i="1"/>
  <c r="AT1058" i="1"/>
  <c r="AX1058" i="1"/>
  <c r="AY1058" i="1"/>
  <c r="AZ1058" i="1"/>
  <c r="BA1058" i="1"/>
  <c r="BB1058" i="1"/>
  <c r="BE1058" i="1"/>
  <c r="BF1058" i="1"/>
  <c r="BG1058" i="1"/>
  <c r="BH1058" i="1"/>
  <c r="BI1058" i="1"/>
  <c r="BJ1058" i="1"/>
  <c r="B1059" i="1"/>
  <c r="I1059" i="1"/>
  <c r="AB1059" i="1"/>
  <c r="AH1059" i="1"/>
  <c r="AI1059" i="1"/>
  <c r="AJ1059" i="1"/>
  <c r="AN1059" i="1"/>
  <c r="AO1059" i="1"/>
  <c r="AQ1059" i="1"/>
  <c r="AR1059" i="1"/>
  <c r="AS1059" i="1"/>
  <c r="AT1059" i="1"/>
  <c r="AX1059" i="1"/>
  <c r="AY1059" i="1"/>
  <c r="AZ1059" i="1"/>
  <c r="BA1059" i="1"/>
  <c r="BB1059" i="1"/>
  <c r="BE1059" i="1"/>
  <c r="BF1059" i="1"/>
  <c r="BG1059" i="1"/>
  <c r="BH1059" i="1"/>
  <c r="BI1059" i="1"/>
  <c r="BJ1059" i="1"/>
  <c r="B1060" i="1"/>
  <c r="I1060" i="1"/>
  <c r="AB1060" i="1"/>
  <c r="AH1060" i="1"/>
  <c r="AI1060" i="1"/>
  <c r="AJ1060" i="1"/>
  <c r="AN1060" i="1"/>
  <c r="AO1060" i="1"/>
  <c r="AQ1060" i="1"/>
  <c r="AR1060" i="1"/>
  <c r="AS1060" i="1"/>
  <c r="AT1060" i="1"/>
  <c r="AX1060" i="1"/>
  <c r="AY1060" i="1"/>
  <c r="AZ1060" i="1"/>
  <c r="BA1060" i="1"/>
  <c r="BB1060" i="1"/>
  <c r="BE1060" i="1"/>
  <c r="BF1060" i="1"/>
  <c r="BG1060" i="1"/>
  <c r="BH1060" i="1"/>
  <c r="BI1060" i="1"/>
  <c r="BJ1060" i="1"/>
  <c r="B1061" i="1"/>
  <c r="I1061" i="1"/>
  <c r="AB1061" i="1"/>
  <c r="AH1061" i="1"/>
  <c r="AI1061" i="1"/>
  <c r="AJ1061" i="1"/>
  <c r="AN1061" i="1"/>
  <c r="AO1061" i="1"/>
  <c r="AQ1061" i="1"/>
  <c r="AR1061" i="1"/>
  <c r="AS1061" i="1"/>
  <c r="AT1061" i="1"/>
  <c r="AX1061" i="1"/>
  <c r="AY1061" i="1"/>
  <c r="AZ1061" i="1"/>
  <c r="BA1061" i="1"/>
  <c r="BB1061" i="1"/>
  <c r="BE1061" i="1"/>
  <c r="BF1061" i="1"/>
  <c r="BG1061" i="1"/>
  <c r="BH1061" i="1"/>
  <c r="BI1061" i="1"/>
  <c r="BJ1061" i="1"/>
  <c r="B1062" i="1"/>
  <c r="I1062" i="1"/>
  <c r="AB1062" i="1"/>
  <c r="AH1062" i="1"/>
  <c r="AI1062" i="1"/>
  <c r="AJ1062" i="1"/>
  <c r="AN1062" i="1"/>
  <c r="AO1062" i="1"/>
  <c r="AQ1062" i="1"/>
  <c r="AR1062" i="1"/>
  <c r="AS1062" i="1"/>
  <c r="AT1062" i="1"/>
  <c r="AX1062" i="1"/>
  <c r="AY1062" i="1"/>
  <c r="AZ1062" i="1"/>
  <c r="BA1062" i="1"/>
  <c r="BB1062" i="1"/>
  <c r="BE1062" i="1"/>
  <c r="BF1062" i="1"/>
  <c r="BG1062" i="1"/>
  <c r="BH1062" i="1"/>
  <c r="BI1062" i="1"/>
  <c r="BJ1062" i="1"/>
  <c r="B1063" i="1"/>
  <c r="I1063" i="1"/>
  <c r="AB1063" i="1"/>
  <c r="AH1063" i="1"/>
  <c r="AI1063" i="1"/>
  <c r="AJ1063" i="1"/>
  <c r="AN1063" i="1"/>
  <c r="AO1063" i="1"/>
  <c r="AQ1063" i="1"/>
  <c r="AR1063" i="1"/>
  <c r="AS1063" i="1"/>
  <c r="AT1063" i="1"/>
  <c r="AX1063" i="1"/>
  <c r="AY1063" i="1"/>
  <c r="AZ1063" i="1"/>
  <c r="BA1063" i="1"/>
  <c r="BB1063" i="1"/>
  <c r="BE1063" i="1"/>
  <c r="BF1063" i="1"/>
  <c r="BG1063" i="1"/>
  <c r="BH1063" i="1"/>
  <c r="BI1063" i="1"/>
  <c r="BJ1063" i="1"/>
  <c r="B1064" i="1"/>
  <c r="I1064" i="1"/>
  <c r="AB1064" i="1"/>
  <c r="AH1064" i="1"/>
  <c r="AI1064" i="1"/>
  <c r="AJ1064" i="1"/>
  <c r="AN1064" i="1"/>
  <c r="AO1064" i="1"/>
  <c r="AQ1064" i="1"/>
  <c r="AR1064" i="1"/>
  <c r="AS1064" i="1"/>
  <c r="AT1064" i="1"/>
  <c r="AX1064" i="1"/>
  <c r="AY1064" i="1"/>
  <c r="AZ1064" i="1"/>
  <c r="BA1064" i="1"/>
  <c r="BB1064" i="1"/>
  <c r="BE1064" i="1"/>
  <c r="BF1064" i="1"/>
  <c r="BG1064" i="1"/>
  <c r="BH1064" i="1"/>
  <c r="BI1064" i="1"/>
  <c r="BJ1064" i="1"/>
  <c r="B1065" i="1"/>
  <c r="I1065" i="1"/>
  <c r="AB1065" i="1"/>
  <c r="AH1065" i="1"/>
  <c r="AI1065" i="1"/>
  <c r="AJ1065" i="1"/>
  <c r="AN1065" i="1"/>
  <c r="AO1065" i="1"/>
  <c r="AQ1065" i="1"/>
  <c r="AR1065" i="1"/>
  <c r="AS1065" i="1"/>
  <c r="AT1065" i="1"/>
  <c r="AX1065" i="1"/>
  <c r="AY1065" i="1"/>
  <c r="AZ1065" i="1"/>
  <c r="BA1065" i="1"/>
  <c r="BB1065" i="1"/>
  <c r="BE1065" i="1"/>
  <c r="BF1065" i="1"/>
  <c r="BG1065" i="1"/>
  <c r="BH1065" i="1"/>
  <c r="BI1065" i="1"/>
  <c r="BJ1065" i="1"/>
  <c r="B1066" i="1"/>
  <c r="I1066" i="1"/>
  <c r="AB1066" i="1"/>
  <c r="AH1066" i="1"/>
  <c r="AI1066" i="1"/>
  <c r="AJ1066" i="1"/>
  <c r="AN1066" i="1"/>
  <c r="AO1066" i="1"/>
  <c r="AQ1066" i="1"/>
  <c r="AR1066" i="1"/>
  <c r="AS1066" i="1"/>
  <c r="AT1066" i="1"/>
  <c r="AX1066" i="1"/>
  <c r="AY1066" i="1"/>
  <c r="AZ1066" i="1"/>
  <c r="BA1066" i="1"/>
  <c r="BB1066" i="1"/>
  <c r="BE1066" i="1"/>
  <c r="BF1066" i="1"/>
  <c r="BG1066" i="1"/>
  <c r="BH1066" i="1"/>
  <c r="BI1066" i="1"/>
  <c r="BJ1066" i="1"/>
  <c r="B1067" i="1"/>
  <c r="I1067" i="1"/>
  <c r="AB1067" i="1"/>
  <c r="AH1067" i="1"/>
  <c r="AI1067" i="1"/>
  <c r="AJ1067" i="1"/>
  <c r="AN1067" i="1"/>
  <c r="AO1067" i="1"/>
  <c r="AQ1067" i="1"/>
  <c r="AR1067" i="1"/>
  <c r="AS1067" i="1"/>
  <c r="AT1067" i="1"/>
  <c r="AX1067" i="1"/>
  <c r="AY1067" i="1"/>
  <c r="AZ1067" i="1"/>
  <c r="BA1067" i="1"/>
  <c r="BB1067" i="1"/>
  <c r="BE1067" i="1"/>
  <c r="BF1067" i="1"/>
  <c r="BG1067" i="1"/>
  <c r="BH1067" i="1"/>
  <c r="BI1067" i="1"/>
  <c r="BJ1067" i="1"/>
  <c r="B1068" i="1"/>
  <c r="I1068" i="1"/>
  <c r="AB1068" i="1"/>
  <c r="AH1068" i="1"/>
  <c r="AI1068" i="1"/>
  <c r="AJ1068" i="1"/>
  <c r="AN1068" i="1"/>
  <c r="AO1068" i="1"/>
  <c r="AQ1068" i="1"/>
  <c r="AR1068" i="1"/>
  <c r="AS1068" i="1"/>
  <c r="AT1068" i="1"/>
  <c r="AX1068" i="1"/>
  <c r="AY1068" i="1"/>
  <c r="AZ1068" i="1"/>
  <c r="BA1068" i="1"/>
  <c r="BB1068" i="1"/>
  <c r="BE1068" i="1"/>
  <c r="BF1068" i="1"/>
  <c r="BG1068" i="1"/>
  <c r="BH1068" i="1"/>
  <c r="BI1068" i="1"/>
  <c r="BJ1068" i="1"/>
  <c r="B1069" i="1"/>
  <c r="I1069" i="1"/>
  <c r="AB1069" i="1"/>
  <c r="AH1069" i="1"/>
  <c r="AI1069" i="1"/>
  <c r="AJ1069" i="1"/>
  <c r="AN1069" i="1"/>
  <c r="AO1069" i="1"/>
  <c r="AQ1069" i="1"/>
  <c r="AR1069" i="1"/>
  <c r="AS1069" i="1"/>
  <c r="AT1069" i="1"/>
  <c r="AX1069" i="1"/>
  <c r="AY1069" i="1"/>
  <c r="AZ1069" i="1"/>
  <c r="BA1069" i="1"/>
  <c r="BB1069" i="1"/>
  <c r="BE1069" i="1"/>
  <c r="BF1069" i="1"/>
  <c r="BG1069" i="1"/>
  <c r="BH1069" i="1"/>
  <c r="BI1069" i="1"/>
  <c r="BJ1069" i="1"/>
  <c r="B1070" i="1"/>
  <c r="I1070" i="1"/>
  <c r="AB1070" i="1"/>
  <c r="AH1070" i="1"/>
  <c r="AI1070" i="1"/>
  <c r="AJ1070" i="1"/>
  <c r="AN1070" i="1"/>
  <c r="AO1070" i="1"/>
  <c r="AQ1070" i="1"/>
  <c r="AR1070" i="1"/>
  <c r="AS1070" i="1"/>
  <c r="AT1070" i="1"/>
  <c r="AX1070" i="1"/>
  <c r="AY1070" i="1"/>
  <c r="AZ1070" i="1"/>
  <c r="BA1070" i="1"/>
  <c r="BB1070" i="1"/>
  <c r="BE1070" i="1"/>
  <c r="BF1070" i="1"/>
  <c r="BG1070" i="1"/>
  <c r="BH1070" i="1"/>
  <c r="BI1070" i="1"/>
  <c r="BJ1070" i="1"/>
  <c r="B1071" i="1"/>
  <c r="I1071" i="1"/>
  <c r="AB1071" i="1"/>
  <c r="AH1071" i="1"/>
  <c r="AI1071" i="1"/>
  <c r="AJ1071" i="1"/>
  <c r="AN1071" i="1"/>
  <c r="AO1071" i="1"/>
  <c r="AQ1071" i="1"/>
  <c r="AR1071" i="1"/>
  <c r="AS1071" i="1"/>
  <c r="AT1071" i="1"/>
  <c r="AX1071" i="1"/>
  <c r="AY1071" i="1"/>
  <c r="AZ1071" i="1"/>
  <c r="BA1071" i="1"/>
  <c r="BB1071" i="1"/>
  <c r="BE1071" i="1"/>
  <c r="BF1071" i="1"/>
  <c r="BG1071" i="1"/>
  <c r="BH1071" i="1"/>
  <c r="BI1071" i="1"/>
  <c r="BJ1071" i="1"/>
  <c r="B1072" i="1"/>
  <c r="I1072" i="1"/>
  <c r="AB1072" i="1"/>
  <c r="AH1072" i="1"/>
  <c r="AI1072" i="1"/>
  <c r="AJ1072" i="1"/>
  <c r="AN1072" i="1"/>
  <c r="AO1072" i="1"/>
  <c r="AQ1072" i="1"/>
  <c r="AR1072" i="1"/>
  <c r="AS1072" i="1"/>
  <c r="AT1072" i="1"/>
  <c r="AX1072" i="1"/>
  <c r="AY1072" i="1"/>
  <c r="AZ1072" i="1"/>
  <c r="BA1072" i="1"/>
  <c r="BB1072" i="1"/>
  <c r="BE1072" i="1"/>
  <c r="BF1072" i="1"/>
  <c r="BG1072" i="1"/>
  <c r="BH1072" i="1"/>
  <c r="BI1072" i="1"/>
  <c r="BJ1072" i="1"/>
  <c r="B1073" i="1"/>
  <c r="I1073" i="1"/>
  <c r="AB1073" i="1"/>
  <c r="AH1073" i="1"/>
  <c r="AI1073" i="1"/>
  <c r="AJ1073" i="1"/>
  <c r="AN1073" i="1"/>
  <c r="AO1073" i="1"/>
  <c r="AQ1073" i="1"/>
  <c r="AR1073" i="1"/>
  <c r="AS1073" i="1"/>
  <c r="AT1073" i="1"/>
  <c r="AX1073" i="1"/>
  <c r="AY1073" i="1"/>
  <c r="AZ1073" i="1"/>
  <c r="BA1073" i="1"/>
  <c r="BB1073" i="1"/>
  <c r="BE1073" i="1"/>
  <c r="BF1073" i="1"/>
  <c r="BG1073" i="1"/>
  <c r="BH1073" i="1"/>
  <c r="BI1073" i="1"/>
  <c r="BJ1073" i="1"/>
  <c r="B1074" i="1"/>
  <c r="I1074" i="1"/>
  <c r="AB1074" i="1"/>
  <c r="AH1074" i="1"/>
  <c r="AI1074" i="1"/>
  <c r="AJ1074" i="1"/>
  <c r="AN1074" i="1"/>
  <c r="AO1074" i="1"/>
  <c r="AQ1074" i="1"/>
  <c r="AR1074" i="1"/>
  <c r="AS1074" i="1"/>
  <c r="AT1074" i="1"/>
  <c r="AX1074" i="1"/>
  <c r="AY1074" i="1"/>
  <c r="AZ1074" i="1"/>
  <c r="BA1074" i="1"/>
  <c r="BB1074" i="1"/>
  <c r="BE1074" i="1"/>
  <c r="BF1074" i="1"/>
  <c r="BG1074" i="1"/>
  <c r="BH1074" i="1"/>
  <c r="BI1074" i="1"/>
  <c r="BJ1074" i="1"/>
  <c r="B1075" i="1"/>
  <c r="I1075" i="1"/>
  <c r="AB1075" i="1"/>
  <c r="AH1075" i="1"/>
  <c r="AI1075" i="1"/>
  <c r="AJ1075" i="1"/>
  <c r="AN1075" i="1"/>
  <c r="AO1075" i="1"/>
  <c r="AQ1075" i="1"/>
  <c r="AR1075" i="1"/>
  <c r="AS1075" i="1"/>
  <c r="AT1075" i="1"/>
  <c r="AX1075" i="1"/>
  <c r="AY1075" i="1"/>
  <c r="AZ1075" i="1"/>
  <c r="BA1075" i="1"/>
  <c r="BB1075" i="1"/>
  <c r="BE1075" i="1"/>
  <c r="BF1075" i="1"/>
  <c r="BG1075" i="1"/>
  <c r="BH1075" i="1"/>
  <c r="BI1075" i="1"/>
  <c r="BJ1075" i="1"/>
  <c r="B1076" i="1"/>
  <c r="I1076" i="1"/>
  <c r="AB1076" i="1"/>
  <c r="AH1076" i="1"/>
  <c r="AI1076" i="1"/>
  <c r="AJ1076" i="1"/>
  <c r="AN1076" i="1"/>
  <c r="AO1076" i="1"/>
  <c r="AQ1076" i="1"/>
  <c r="AR1076" i="1"/>
  <c r="AS1076" i="1"/>
  <c r="AT1076" i="1"/>
  <c r="AX1076" i="1"/>
  <c r="AY1076" i="1"/>
  <c r="AZ1076" i="1"/>
  <c r="BA1076" i="1"/>
  <c r="BB1076" i="1"/>
  <c r="BE1076" i="1"/>
  <c r="BF1076" i="1"/>
  <c r="BG1076" i="1"/>
  <c r="BH1076" i="1"/>
  <c r="BI1076" i="1"/>
  <c r="BJ1076" i="1"/>
  <c r="B1077" i="1"/>
  <c r="I1077" i="1"/>
  <c r="AB1077" i="1"/>
  <c r="AH1077" i="1"/>
  <c r="AI1077" i="1"/>
  <c r="AJ1077" i="1"/>
  <c r="AN1077" i="1"/>
  <c r="AO1077" i="1"/>
  <c r="AQ1077" i="1"/>
  <c r="AR1077" i="1"/>
  <c r="AS1077" i="1"/>
  <c r="AT1077" i="1"/>
  <c r="AX1077" i="1"/>
  <c r="AY1077" i="1"/>
  <c r="AZ1077" i="1"/>
  <c r="BA1077" i="1"/>
  <c r="BB1077" i="1"/>
  <c r="BE1077" i="1"/>
  <c r="BF1077" i="1"/>
  <c r="BG1077" i="1"/>
  <c r="BH1077" i="1"/>
  <c r="BI1077" i="1"/>
  <c r="BJ1077" i="1"/>
  <c r="B1078" i="1"/>
  <c r="I1078" i="1"/>
  <c r="AB1078" i="1"/>
  <c r="AH1078" i="1"/>
  <c r="AI1078" i="1"/>
  <c r="AJ1078" i="1"/>
  <c r="AN1078" i="1"/>
  <c r="AO1078" i="1"/>
  <c r="AQ1078" i="1"/>
  <c r="AR1078" i="1"/>
  <c r="AS1078" i="1"/>
  <c r="AT1078" i="1"/>
  <c r="AX1078" i="1"/>
  <c r="AY1078" i="1"/>
  <c r="AZ1078" i="1"/>
  <c r="BA1078" i="1"/>
  <c r="BB1078" i="1"/>
  <c r="BE1078" i="1"/>
  <c r="BF1078" i="1"/>
  <c r="BG1078" i="1"/>
  <c r="BH1078" i="1"/>
  <c r="BI1078" i="1"/>
  <c r="BJ1078" i="1"/>
  <c r="B1079" i="1"/>
  <c r="I1079" i="1"/>
  <c r="AB1079" i="1"/>
  <c r="AH1079" i="1"/>
  <c r="AI1079" i="1"/>
  <c r="AJ1079" i="1"/>
  <c r="AN1079" i="1"/>
  <c r="AO1079" i="1"/>
  <c r="AQ1079" i="1"/>
  <c r="AR1079" i="1"/>
  <c r="AS1079" i="1"/>
  <c r="AT1079" i="1"/>
  <c r="AX1079" i="1"/>
  <c r="AY1079" i="1"/>
  <c r="AZ1079" i="1"/>
  <c r="BA1079" i="1"/>
  <c r="BB1079" i="1"/>
  <c r="BE1079" i="1"/>
  <c r="BF1079" i="1"/>
  <c r="BG1079" i="1"/>
  <c r="BH1079" i="1"/>
  <c r="BI1079" i="1"/>
  <c r="BJ1079" i="1"/>
  <c r="B1080" i="1"/>
  <c r="I1080" i="1"/>
  <c r="AB1080" i="1"/>
  <c r="AH1080" i="1"/>
  <c r="AI1080" i="1"/>
  <c r="AJ1080" i="1"/>
  <c r="AN1080" i="1"/>
  <c r="AO1080" i="1"/>
  <c r="AQ1080" i="1"/>
  <c r="AR1080" i="1"/>
  <c r="AS1080" i="1"/>
  <c r="AT1080" i="1"/>
  <c r="AX1080" i="1"/>
  <c r="AY1080" i="1"/>
  <c r="AZ1080" i="1"/>
  <c r="BA1080" i="1"/>
  <c r="BB1080" i="1"/>
  <c r="BE1080" i="1"/>
  <c r="BF1080" i="1"/>
  <c r="BG1080" i="1"/>
  <c r="BH1080" i="1"/>
  <c r="BI1080" i="1"/>
  <c r="BJ1080" i="1"/>
  <c r="B1081" i="1"/>
  <c r="I1081" i="1"/>
  <c r="AB1081" i="1"/>
  <c r="AH1081" i="1"/>
  <c r="AI1081" i="1"/>
  <c r="AJ1081" i="1"/>
  <c r="AN1081" i="1"/>
  <c r="AO1081" i="1"/>
  <c r="AQ1081" i="1"/>
  <c r="AR1081" i="1"/>
  <c r="AS1081" i="1"/>
  <c r="AT1081" i="1"/>
  <c r="AX1081" i="1"/>
  <c r="AY1081" i="1"/>
  <c r="AZ1081" i="1"/>
  <c r="BA1081" i="1"/>
  <c r="BB1081" i="1"/>
  <c r="BE1081" i="1"/>
  <c r="BF1081" i="1"/>
  <c r="BG1081" i="1"/>
  <c r="BH1081" i="1"/>
  <c r="BI1081" i="1"/>
  <c r="BJ1081" i="1"/>
  <c r="B1082" i="1"/>
  <c r="I1082" i="1"/>
  <c r="AB1082" i="1"/>
  <c r="AH1082" i="1"/>
  <c r="AI1082" i="1"/>
  <c r="AJ1082" i="1"/>
  <c r="AN1082" i="1"/>
  <c r="AO1082" i="1"/>
  <c r="AQ1082" i="1"/>
  <c r="AR1082" i="1"/>
  <c r="AS1082" i="1"/>
  <c r="AT1082" i="1"/>
  <c r="AX1082" i="1"/>
  <c r="AY1082" i="1"/>
  <c r="AZ1082" i="1"/>
  <c r="BA1082" i="1"/>
  <c r="BB1082" i="1"/>
  <c r="BE1082" i="1"/>
  <c r="BF1082" i="1"/>
  <c r="BG1082" i="1"/>
  <c r="BH1082" i="1"/>
  <c r="BI1082" i="1"/>
  <c r="BJ1082" i="1"/>
  <c r="B1083" i="1"/>
  <c r="I1083" i="1"/>
  <c r="AB1083" i="1"/>
  <c r="AH1083" i="1"/>
  <c r="AI1083" i="1"/>
  <c r="AJ1083" i="1"/>
  <c r="AN1083" i="1"/>
  <c r="AO1083" i="1"/>
  <c r="AQ1083" i="1"/>
  <c r="AR1083" i="1"/>
  <c r="AS1083" i="1"/>
  <c r="AT1083" i="1"/>
  <c r="AX1083" i="1"/>
  <c r="AY1083" i="1"/>
  <c r="AZ1083" i="1"/>
  <c r="BA1083" i="1"/>
  <c r="BB1083" i="1"/>
  <c r="BE1083" i="1"/>
  <c r="BF1083" i="1"/>
  <c r="BG1083" i="1"/>
  <c r="BH1083" i="1"/>
  <c r="BI1083" i="1"/>
  <c r="BJ1083" i="1"/>
  <c r="B1084" i="1"/>
  <c r="I1084" i="1"/>
  <c r="AB1084" i="1"/>
  <c r="AH1084" i="1"/>
  <c r="AI1084" i="1"/>
  <c r="AJ1084" i="1"/>
  <c r="AN1084" i="1"/>
  <c r="AO1084" i="1"/>
  <c r="AQ1084" i="1"/>
  <c r="AR1084" i="1"/>
  <c r="AS1084" i="1"/>
  <c r="AT1084" i="1"/>
  <c r="AX1084" i="1"/>
  <c r="AY1084" i="1"/>
  <c r="AZ1084" i="1"/>
  <c r="BA1084" i="1"/>
  <c r="BB1084" i="1"/>
  <c r="BE1084" i="1"/>
  <c r="BF1084" i="1"/>
  <c r="BG1084" i="1"/>
  <c r="BH1084" i="1"/>
  <c r="BI1084" i="1"/>
  <c r="BJ1084" i="1"/>
  <c r="B1085" i="1"/>
  <c r="I1085" i="1"/>
  <c r="AB1085" i="1"/>
  <c r="AH1085" i="1"/>
  <c r="AI1085" i="1"/>
  <c r="AJ1085" i="1"/>
  <c r="AN1085" i="1"/>
  <c r="AO1085" i="1"/>
  <c r="AQ1085" i="1"/>
  <c r="AR1085" i="1"/>
  <c r="AS1085" i="1"/>
  <c r="AT1085" i="1"/>
  <c r="AX1085" i="1"/>
  <c r="AY1085" i="1"/>
  <c r="AZ1085" i="1"/>
  <c r="BA1085" i="1"/>
  <c r="BB1085" i="1"/>
  <c r="BE1085" i="1"/>
  <c r="BF1085" i="1"/>
  <c r="BG1085" i="1"/>
  <c r="BH1085" i="1"/>
  <c r="BI1085" i="1"/>
  <c r="BJ1085" i="1"/>
  <c r="B1086" i="1"/>
  <c r="I1086" i="1"/>
  <c r="AB1086" i="1"/>
  <c r="AH1086" i="1"/>
  <c r="AI1086" i="1"/>
  <c r="AJ1086" i="1"/>
  <c r="AN1086" i="1"/>
  <c r="AO1086" i="1"/>
  <c r="AQ1086" i="1"/>
  <c r="AR1086" i="1"/>
  <c r="AS1086" i="1"/>
  <c r="AT1086" i="1"/>
  <c r="AX1086" i="1"/>
  <c r="AY1086" i="1"/>
  <c r="AZ1086" i="1"/>
  <c r="BA1086" i="1"/>
  <c r="BB1086" i="1"/>
  <c r="BE1086" i="1"/>
  <c r="BF1086" i="1"/>
  <c r="BG1086" i="1"/>
  <c r="BH1086" i="1"/>
  <c r="BI1086" i="1"/>
  <c r="BJ1086" i="1"/>
  <c r="B1087" i="1"/>
  <c r="I1087" i="1"/>
  <c r="AB1087" i="1"/>
  <c r="AH1087" i="1"/>
  <c r="AI1087" i="1"/>
  <c r="AJ1087" i="1"/>
  <c r="AN1087" i="1"/>
  <c r="AO1087" i="1"/>
  <c r="AQ1087" i="1"/>
  <c r="AR1087" i="1"/>
  <c r="AS1087" i="1"/>
  <c r="AT1087" i="1"/>
  <c r="AX1087" i="1"/>
  <c r="AY1087" i="1"/>
  <c r="AZ1087" i="1"/>
  <c r="BA1087" i="1"/>
  <c r="BB1087" i="1"/>
  <c r="BE1087" i="1"/>
  <c r="BF1087" i="1"/>
  <c r="BG1087" i="1"/>
  <c r="BH1087" i="1"/>
  <c r="BI1087" i="1"/>
  <c r="BJ1087" i="1"/>
  <c r="B1088" i="1"/>
  <c r="I1088" i="1"/>
  <c r="AB1088" i="1"/>
  <c r="AH1088" i="1"/>
  <c r="AI1088" i="1"/>
  <c r="AJ1088" i="1"/>
  <c r="AN1088" i="1"/>
  <c r="AO1088" i="1"/>
  <c r="AQ1088" i="1"/>
  <c r="AR1088" i="1"/>
  <c r="AS1088" i="1"/>
  <c r="AT1088" i="1"/>
  <c r="AX1088" i="1"/>
  <c r="AY1088" i="1"/>
  <c r="AZ1088" i="1"/>
  <c r="BA1088" i="1"/>
  <c r="BB1088" i="1"/>
  <c r="BE1088" i="1"/>
  <c r="BF1088" i="1"/>
  <c r="BG1088" i="1"/>
  <c r="BH1088" i="1"/>
  <c r="BI1088" i="1"/>
  <c r="BJ1088" i="1"/>
  <c r="B1089" i="1"/>
  <c r="I1089" i="1"/>
  <c r="AB1089" i="1"/>
  <c r="AH1089" i="1"/>
  <c r="AI1089" i="1"/>
  <c r="AJ1089" i="1"/>
  <c r="AN1089" i="1"/>
  <c r="AO1089" i="1"/>
  <c r="AQ1089" i="1"/>
  <c r="AR1089" i="1"/>
  <c r="AS1089" i="1"/>
  <c r="AT1089" i="1"/>
  <c r="AX1089" i="1"/>
  <c r="AY1089" i="1"/>
  <c r="AZ1089" i="1"/>
  <c r="BA1089" i="1"/>
  <c r="BB1089" i="1"/>
  <c r="BE1089" i="1"/>
  <c r="BF1089" i="1"/>
  <c r="BG1089" i="1"/>
  <c r="BH1089" i="1"/>
  <c r="BI1089" i="1"/>
  <c r="BJ1089" i="1"/>
  <c r="B1090" i="1"/>
  <c r="I1090" i="1"/>
  <c r="AB1090" i="1"/>
  <c r="AH1090" i="1"/>
  <c r="AI1090" i="1"/>
  <c r="AJ1090" i="1"/>
  <c r="AN1090" i="1"/>
  <c r="AO1090" i="1"/>
  <c r="AQ1090" i="1"/>
  <c r="AR1090" i="1"/>
  <c r="AS1090" i="1"/>
  <c r="AT1090" i="1"/>
  <c r="AX1090" i="1"/>
  <c r="AY1090" i="1"/>
  <c r="AZ1090" i="1"/>
  <c r="BA1090" i="1"/>
  <c r="BB1090" i="1"/>
  <c r="BE1090" i="1"/>
  <c r="BF1090" i="1"/>
  <c r="BG1090" i="1"/>
  <c r="BH1090" i="1"/>
  <c r="BI1090" i="1"/>
  <c r="BJ1090" i="1"/>
  <c r="B1091" i="1"/>
  <c r="I1091" i="1"/>
  <c r="AB1091" i="1"/>
  <c r="AH1091" i="1"/>
  <c r="AI1091" i="1"/>
  <c r="AJ1091" i="1"/>
  <c r="AN1091" i="1"/>
  <c r="AO1091" i="1"/>
  <c r="AQ1091" i="1"/>
  <c r="AR1091" i="1"/>
  <c r="AS1091" i="1"/>
  <c r="AT1091" i="1"/>
  <c r="AX1091" i="1"/>
  <c r="AY1091" i="1"/>
  <c r="AZ1091" i="1"/>
  <c r="BA1091" i="1"/>
  <c r="BB1091" i="1"/>
  <c r="BE1091" i="1"/>
  <c r="BF1091" i="1"/>
  <c r="BG1091" i="1"/>
  <c r="BH1091" i="1"/>
  <c r="BI1091" i="1"/>
  <c r="BJ1091" i="1"/>
  <c r="B1092" i="1"/>
  <c r="I1092" i="1"/>
  <c r="AB1092" i="1"/>
  <c r="AH1092" i="1"/>
  <c r="AI1092" i="1"/>
  <c r="AJ1092" i="1"/>
  <c r="AN1092" i="1"/>
  <c r="AO1092" i="1"/>
  <c r="AQ1092" i="1"/>
  <c r="AR1092" i="1"/>
  <c r="AS1092" i="1"/>
  <c r="AT1092" i="1"/>
  <c r="AX1092" i="1"/>
  <c r="AY1092" i="1"/>
  <c r="AZ1092" i="1"/>
  <c r="BA1092" i="1"/>
  <c r="BB1092" i="1"/>
  <c r="BE1092" i="1"/>
  <c r="BF1092" i="1"/>
  <c r="BG1092" i="1"/>
  <c r="BH1092" i="1"/>
  <c r="BI1092" i="1"/>
  <c r="BJ1092" i="1"/>
  <c r="B1093" i="1"/>
  <c r="I1093" i="1"/>
  <c r="AB1093" i="1"/>
  <c r="AH1093" i="1"/>
  <c r="AI1093" i="1"/>
  <c r="AJ1093" i="1"/>
  <c r="AN1093" i="1"/>
  <c r="AO1093" i="1"/>
  <c r="AQ1093" i="1"/>
  <c r="AR1093" i="1"/>
  <c r="AS1093" i="1"/>
  <c r="AT1093" i="1"/>
  <c r="AX1093" i="1"/>
  <c r="AY1093" i="1"/>
  <c r="AZ1093" i="1"/>
  <c r="BA1093" i="1"/>
  <c r="BB1093" i="1"/>
  <c r="BE1093" i="1"/>
  <c r="BF1093" i="1"/>
  <c r="BG1093" i="1"/>
  <c r="BH1093" i="1"/>
  <c r="BI1093" i="1"/>
  <c r="BJ1093" i="1"/>
  <c r="B1094" i="1"/>
  <c r="I1094" i="1"/>
  <c r="AB1094" i="1"/>
  <c r="AH1094" i="1"/>
  <c r="AI1094" i="1"/>
  <c r="AJ1094" i="1"/>
  <c r="AN1094" i="1"/>
  <c r="AO1094" i="1"/>
  <c r="AQ1094" i="1"/>
  <c r="AR1094" i="1"/>
  <c r="AS1094" i="1"/>
  <c r="AT1094" i="1"/>
  <c r="AX1094" i="1"/>
  <c r="AY1094" i="1"/>
  <c r="AZ1094" i="1"/>
  <c r="BA1094" i="1"/>
  <c r="BB1094" i="1"/>
  <c r="BE1094" i="1"/>
  <c r="BF1094" i="1"/>
  <c r="BG1094" i="1"/>
  <c r="BH1094" i="1"/>
  <c r="BI1094" i="1"/>
  <c r="BJ1094" i="1"/>
  <c r="B1095" i="1"/>
  <c r="I1095" i="1"/>
  <c r="AB1095" i="1"/>
  <c r="AH1095" i="1"/>
  <c r="AI1095" i="1"/>
  <c r="AJ1095" i="1"/>
  <c r="AN1095" i="1"/>
  <c r="AO1095" i="1"/>
  <c r="AQ1095" i="1"/>
  <c r="AR1095" i="1"/>
  <c r="AS1095" i="1"/>
  <c r="AT1095" i="1"/>
  <c r="AX1095" i="1"/>
  <c r="AY1095" i="1"/>
  <c r="AZ1095" i="1"/>
  <c r="BA1095" i="1"/>
  <c r="BB1095" i="1"/>
  <c r="BE1095" i="1"/>
  <c r="BF1095" i="1"/>
  <c r="BG1095" i="1"/>
  <c r="BH1095" i="1"/>
  <c r="BI1095" i="1"/>
  <c r="BJ1095" i="1"/>
  <c r="B1096" i="1"/>
  <c r="I1096" i="1"/>
  <c r="AB1096" i="1"/>
  <c r="AH1096" i="1"/>
  <c r="AI1096" i="1"/>
  <c r="AJ1096" i="1"/>
  <c r="AN1096" i="1"/>
  <c r="AO1096" i="1"/>
  <c r="AQ1096" i="1"/>
  <c r="AR1096" i="1"/>
  <c r="AS1096" i="1"/>
  <c r="AT1096" i="1"/>
  <c r="AX1096" i="1"/>
  <c r="AY1096" i="1"/>
  <c r="AZ1096" i="1"/>
  <c r="BA1096" i="1"/>
  <c r="BB1096" i="1"/>
  <c r="BE1096" i="1"/>
  <c r="BF1096" i="1"/>
  <c r="BG1096" i="1"/>
  <c r="BH1096" i="1"/>
  <c r="BI1096" i="1"/>
  <c r="BJ1096" i="1"/>
  <c r="B1097" i="1"/>
  <c r="I1097" i="1"/>
  <c r="AB1097" i="1"/>
  <c r="AH1097" i="1"/>
  <c r="AI1097" i="1"/>
  <c r="AJ1097" i="1"/>
  <c r="AN1097" i="1"/>
  <c r="AO1097" i="1"/>
  <c r="AQ1097" i="1"/>
  <c r="AR1097" i="1"/>
  <c r="AS1097" i="1"/>
  <c r="AT1097" i="1"/>
  <c r="AX1097" i="1"/>
  <c r="AY1097" i="1"/>
  <c r="AZ1097" i="1"/>
  <c r="BA1097" i="1"/>
  <c r="BB1097" i="1"/>
  <c r="BE1097" i="1"/>
  <c r="BF1097" i="1"/>
  <c r="BG1097" i="1"/>
  <c r="BH1097" i="1"/>
  <c r="BI1097" i="1"/>
  <c r="BJ1097" i="1"/>
  <c r="B1098" i="1"/>
  <c r="I1098" i="1"/>
  <c r="AB1098" i="1"/>
  <c r="AH1098" i="1"/>
  <c r="AI1098" i="1"/>
  <c r="AJ1098" i="1"/>
  <c r="AN1098" i="1"/>
  <c r="AO1098" i="1"/>
  <c r="AQ1098" i="1"/>
  <c r="AR1098" i="1"/>
  <c r="AS1098" i="1"/>
  <c r="AT1098" i="1"/>
  <c r="AX1098" i="1"/>
  <c r="AY1098" i="1"/>
  <c r="AZ1098" i="1"/>
  <c r="BA1098" i="1"/>
  <c r="BB1098" i="1"/>
  <c r="BE1098" i="1"/>
  <c r="BF1098" i="1"/>
  <c r="BG1098" i="1"/>
  <c r="BH1098" i="1"/>
  <c r="BI1098" i="1"/>
  <c r="BJ1098" i="1"/>
  <c r="B1099" i="1"/>
  <c r="I1099" i="1"/>
  <c r="AB1099" i="1"/>
  <c r="AH1099" i="1"/>
  <c r="AI1099" i="1"/>
  <c r="AJ1099" i="1"/>
  <c r="AN1099" i="1"/>
  <c r="AO1099" i="1"/>
  <c r="AQ1099" i="1"/>
  <c r="AR1099" i="1"/>
  <c r="AS1099" i="1"/>
  <c r="AT1099" i="1"/>
  <c r="AX1099" i="1"/>
  <c r="AY1099" i="1"/>
  <c r="AZ1099" i="1"/>
  <c r="BA1099" i="1"/>
  <c r="BB1099" i="1"/>
  <c r="BE1099" i="1"/>
  <c r="BF1099" i="1"/>
  <c r="BG1099" i="1"/>
  <c r="BH1099" i="1"/>
  <c r="BI1099" i="1"/>
  <c r="BJ1099" i="1"/>
  <c r="B1100" i="1"/>
  <c r="I1100" i="1"/>
  <c r="AB1100" i="1"/>
  <c r="AH1100" i="1"/>
  <c r="AI1100" i="1"/>
  <c r="AJ1100" i="1"/>
  <c r="AN1100" i="1"/>
  <c r="AO1100" i="1"/>
  <c r="AQ1100" i="1"/>
  <c r="AR1100" i="1"/>
  <c r="AS1100" i="1"/>
  <c r="AT1100" i="1"/>
  <c r="AX1100" i="1"/>
  <c r="AY1100" i="1"/>
  <c r="AZ1100" i="1"/>
  <c r="BA1100" i="1"/>
  <c r="BB1100" i="1"/>
  <c r="BE1100" i="1"/>
  <c r="BF1100" i="1"/>
  <c r="BG1100" i="1"/>
  <c r="BH1100" i="1"/>
  <c r="BI1100" i="1"/>
  <c r="BJ1100" i="1"/>
  <c r="B1101" i="1"/>
  <c r="I1101" i="1"/>
  <c r="AB1101" i="1"/>
  <c r="AH1101" i="1"/>
  <c r="AI1101" i="1"/>
  <c r="AJ1101" i="1"/>
  <c r="AN1101" i="1"/>
  <c r="AO1101" i="1"/>
  <c r="AQ1101" i="1"/>
  <c r="AR1101" i="1"/>
  <c r="AS1101" i="1"/>
  <c r="AT1101" i="1"/>
  <c r="AX1101" i="1"/>
  <c r="AY1101" i="1"/>
  <c r="AZ1101" i="1"/>
  <c r="BA1101" i="1"/>
  <c r="BB1101" i="1"/>
  <c r="BE1101" i="1"/>
  <c r="BF1101" i="1"/>
  <c r="BG1101" i="1"/>
  <c r="BH1101" i="1"/>
  <c r="BI1101" i="1"/>
  <c r="BJ1101" i="1"/>
  <c r="B1102" i="1"/>
  <c r="I1102" i="1"/>
  <c r="AB1102" i="1"/>
  <c r="AH1102" i="1"/>
  <c r="AI1102" i="1"/>
  <c r="AJ1102" i="1"/>
  <c r="AN1102" i="1"/>
  <c r="AO1102" i="1"/>
  <c r="AQ1102" i="1"/>
  <c r="AR1102" i="1"/>
  <c r="AS1102" i="1"/>
  <c r="AT1102" i="1"/>
  <c r="AX1102" i="1"/>
  <c r="AY1102" i="1"/>
  <c r="AZ1102" i="1"/>
  <c r="BA1102" i="1"/>
  <c r="BB1102" i="1"/>
  <c r="BE1102" i="1"/>
  <c r="BF1102" i="1"/>
  <c r="BG1102" i="1"/>
  <c r="BH1102" i="1"/>
  <c r="BI1102" i="1"/>
  <c r="BJ1102" i="1"/>
  <c r="B1103" i="1"/>
  <c r="I1103" i="1"/>
  <c r="AB1103" i="1"/>
  <c r="AH1103" i="1"/>
  <c r="AI1103" i="1"/>
  <c r="AJ1103" i="1"/>
  <c r="AN1103" i="1"/>
  <c r="AO1103" i="1"/>
  <c r="AQ1103" i="1"/>
  <c r="AR1103" i="1"/>
  <c r="AS1103" i="1"/>
  <c r="AT1103" i="1"/>
  <c r="AX1103" i="1"/>
  <c r="AY1103" i="1"/>
  <c r="AZ1103" i="1"/>
  <c r="BA1103" i="1"/>
  <c r="BB1103" i="1"/>
  <c r="BE1103" i="1"/>
  <c r="BF1103" i="1"/>
  <c r="BG1103" i="1"/>
  <c r="BH1103" i="1"/>
  <c r="BI1103" i="1"/>
  <c r="BJ1103" i="1"/>
  <c r="B1104" i="1"/>
  <c r="I1104" i="1"/>
  <c r="AB1104" i="1"/>
  <c r="AH1104" i="1"/>
  <c r="AI1104" i="1"/>
  <c r="AJ1104" i="1"/>
  <c r="AN1104" i="1"/>
  <c r="AO1104" i="1"/>
  <c r="AQ1104" i="1"/>
  <c r="AR1104" i="1"/>
  <c r="AS1104" i="1"/>
  <c r="AT1104" i="1"/>
  <c r="AX1104" i="1"/>
  <c r="AY1104" i="1"/>
  <c r="AZ1104" i="1"/>
  <c r="BA1104" i="1"/>
  <c r="BB1104" i="1"/>
  <c r="BE1104" i="1"/>
  <c r="BF1104" i="1"/>
  <c r="BG1104" i="1"/>
  <c r="BH1104" i="1"/>
  <c r="BI1104" i="1"/>
  <c r="BJ1104" i="1"/>
  <c r="B1105" i="1"/>
  <c r="I1105" i="1"/>
  <c r="AB1105" i="1"/>
  <c r="AH1105" i="1"/>
  <c r="AI1105" i="1"/>
  <c r="AJ1105" i="1"/>
  <c r="AN1105" i="1"/>
  <c r="AO1105" i="1"/>
  <c r="AQ1105" i="1"/>
  <c r="AR1105" i="1"/>
  <c r="AS1105" i="1"/>
  <c r="AT1105" i="1"/>
  <c r="AX1105" i="1"/>
  <c r="AY1105" i="1"/>
  <c r="AZ1105" i="1"/>
  <c r="BA1105" i="1"/>
  <c r="BB1105" i="1"/>
  <c r="BE1105" i="1"/>
  <c r="BF1105" i="1"/>
  <c r="BG1105" i="1"/>
  <c r="BH1105" i="1"/>
  <c r="BI1105" i="1"/>
  <c r="BJ1105" i="1"/>
  <c r="B1106" i="1"/>
  <c r="I1106" i="1"/>
  <c r="AB1106" i="1"/>
  <c r="AH1106" i="1"/>
  <c r="AI1106" i="1"/>
  <c r="AJ1106" i="1"/>
  <c r="AN1106" i="1"/>
  <c r="AO1106" i="1"/>
  <c r="AQ1106" i="1"/>
  <c r="AR1106" i="1"/>
  <c r="AS1106" i="1"/>
  <c r="AT1106" i="1"/>
  <c r="AX1106" i="1"/>
  <c r="AY1106" i="1"/>
  <c r="AZ1106" i="1"/>
  <c r="BA1106" i="1"/>
  <c r="BB1106" i="1"/>
  <c r="BE1106" i="1"/>
  <c r="BF1106" i="1"/>
  <c r="BG1106" i="1"/>
  <c r="BH1106" i="1"/>
  <c r="BI1106" i="1"/>
  <c r="BJ1106" i="1"/>
  <c r="B1107" i="1"/>
  <c r="I1107" i="1"/>
  <c r="AB1107" i="1"/>
  <c r="AH1107" i="1"/>
  <c r="AI1107" i="1"/>
  <c r="AJ1107" i="1"/>
  <c r="AN1107" i="1"/>
  <c r="AO1107" i="1"/>
  <c r="AQ1107" i="1"/>
  <c r="AR1107" i="1"/>
  <c r="AS1107" i="1"/>
  <c r="AT1107" i="1"/>
  <c r="AX1107" i="1"/>
  <c r="AY1107" i="1"/>
  <c r="AZ1107" i="1"/>
  <c r="BA1107" i="1"/>
  <c r="BB1107" i="1"/>
  <c r="BE1107" i="1"/>
  <c r="BF1107" i="1"/>
  <c r="BG1107" i="1"/>
  <c r="BH1107" i="1"/>
  <c r="BI1107" i="1"/>
  <c r="BJ1107" i="1"/>
  <c r="B1108" i="1"/>
  <c r="I1108" i="1"/>
  <c r="AB1108" i="1"/>
  <c r="AH1108" i="1"/>
  <c r="AI1108" i="1"/>
  <c r="AJ1108" i="1"/>
  <c r="AN1108" i="1"/>
  <c r="AO1108" i="1"/>
  <c r="AQ1108" i="1"/>
  <c r="AR1108" i="1"/>
  <c r="AS1108" i="1"/>
  <c r="AT1108" i="1"/>
  <c r="AX1108" i="1"/>
  <c r="AY1108" i="1"/>
  <c r="AZ1108" i="1"/>
  <c r="BA1108" i="1"/>
  <c r="BB1108" i="1"/>
  <c r="BE1108" i="1"/>
  <c r="BF1108" i="1"/>
  <c r="BG1108" i="1"/>
  <c r="BH1108" i="1"/>
  <c r="BI1108" i="1"/>
  <c r="BJ1108" i="1"/>
  <c r="B1109" i="1"/>
  <c r="I1109" i="1"/>
  <c r="AB1109" i="1"/>
  <c r="AH1109" i="1"/>
  <c r="AI1109" i="1"/>
  <c r="AJ1109" i="1"/>
  <c r="AN1109" i="1"/>
  <c r="AO1109" i="1"/>
  <c r="AQ1109" i="1"/>
  <c r="AR1109" i="1"/>
  <c r="AS1109" i="1"/>
  <c r="AT1109" i="1"/>
  <c r="AX1109" i="1"/>
  <c r="AY1109" i="1"/>
  <c r="AZ1109" i="1"/>
  <c r="BA1109" i="1"/>
  <c r="BB1109" i="1"/>
  <c r="BE1109" i="1"/>
  <c r="BF1109" i="1"/>
  <c r="BG1109" i="1"/>
  <c r="BH1109" i="1"/>
  <c r="BI1109" i="1"/>
  <c r="BJ1109" i="1"/>
  <c r="B1110" i="1"/>
  <c r="I1110" i="1"/>
  <c r="AB1110" i="1"/>
  <c r="AH1110" i="1"/>
  <c r="AI1110" i="1"/>
  <c r="AJ1110" i="1"/>
  <c r="AN1110" i="1"/>
  <c r="AO1110" i="1"/>
  <c r="AQ1110" i="1"/>
  <c r="AR1110" i="1"/>
  <c r="AS1110" i="1"/>
  <c r="AT1110" i="1"/>
  <c r="AX1110" i="1"/>
  <c r="AY1110" i="1"/>
  <c r="AZ1110" i="1"/>
  <c r="BA1110" i="1"/>
  <c r="BB1110" i="1"/>
  <c r="BE1110" i="1"/>
  <c r="BF1110" i="1"/>
  <c r="BG1110" i="1"/>
  <c r="BH1110" i="1"/>
  <c r="BI1110" i="1"/>
  <c r="BJ1110" i="1"/>
  <c r="B1111" i="1"/>
  <c r="I1111" i="1"/>
  <c r="AB1111" i="1"/>
  <c r="AH1111" i="1"/>
  <c r="AI1111" i="1"/>
  <c r="AJ1111" i="1"/>
  <c r="AN1111" i="1"/>
  <c r="AO1111" i="1"/>
  <c r="AQ1111" i="1"/>
  <c r="AR1111" i="1"/>
  <c r="AS1111" i="1"/>
  <c r="AT1111" i="1"/>
  <c r="AX1111" i="1"/>
  <c r="AY1111" i="1"/>
  <c r="AZ1111" i="1"/>
  <c r="BA1111" i="1"/>
  <c r="BB1111" i="1"/>
  <c r="BE1111" i="1"/>
  <c r="BF1111" i="1"/>
  <c r="BG1111" i="1"/>
  <c r="BH1111" i="1"/>
  <c r="BI1111" i="1"/>
  <c r="BJ1111" i="1"/>
  <c r="B1112" i="1"/>
  <c r="I1112" i="1"/>
  <c r="AB1112" i="1"/>
  <c r="AH1112" i="1"/>
  <c r="AI1112" i="1"/>
  <c r="AJ1112" i="1"/>
  <c r="AN1112" i="1"/>
  <c r="AO1112" i="1"/>
  <c r="AQ1112" i="1"/>
  <c r="AR1112" i="1"/>
  <c r="AS1112" i="1"/>
  <c r="AT1112" i="1"/>
  <c r="AX1112" i="1"/>
  <c r="AY1112" i="1"/>
  <c r="AZ1112" i="1"/>
  <c r="BA1112" i="1"/>
  <c r="BB1112" i="1"/>
  <c r="BE1112" i="1"/>
  <c r="BF1112" i="1"/>
  <c r="BG1112" i="1"/>
  <c r="BH1112" i="1"/>
  <c r="BI1112" i="1"/>
  <c r="BJ1112" i="1"/>
  <c r="B1113" i="1"/>
  <c r="I1113" i="1"/>
  <c r="AB1113" i="1"/>
  <c r="AH1113" i="1"/>
  <c r="AI1113" i="1"/>
  <c r="AJ1113" i="1"/>
  <c r="AN1113" i="1"/>
  <c r="AO1113" i="1"/>
  <c r="AQ1113" i="1"/>
  <c r="AR1113" i="1"/>
  <c r="AS1113" i="1"/>
  <c r="AT1113" i="1"/>
  <c r="AX1113" i="1"/>
  <c r="AY1113" i="1"/>
  <c r="AZ1113" i="1"/>
  <c r="BA1113" i="1"/>
  <c r="BB1113" i="1"/>
  <c r="BE1113" i="1"/>
  <c r="BF1113" i="1"/>
  <c r="BG1113" i="1"/>
  <c r="BH1113" i="1"/>
  <c r="BI1113" i="1"/>
  <c r="BJ1113" i="1"/>
  <c r="B1114" i="1"/>
  <c r="I1114" i="1"/>
  <c r="AB1114" i="1"/>
  <c r="AH1114" i="1"/>
  <c r="AI1114" i="1"/>
  <c r="AJ1114" i="1"/>
  <c r="AN1114" i="1"/>
  <c r="AO1114" i="1"/>
  <c r="AQ1114" i="1"/>
  <c r="AR1114" i="1"/>
  <c r="AS1114" i="1"/>
  <c r="AT1114" i="1"/>
  <c r="AX1114" i="1"/>
  <c r="AY1114" i="1"/>
  <c r="AZ1114" i="1"/>
  <c r="BA1114" i="1"/>
  <c r="BB1114" i="1"/>
  <c r="BE1114" i="1"/>
  <c r="BF1114" i="1"/>
  <c r="BG1114" i="1"/>
  <c r="BH1114" i="1"/>
  <c r="BI1114" i="1"/>
  <c r="BJ1114" i="1"/>
  <c r="B1115" i="1"/>
  <c r="I1115" i="1"/>
  <c r="AB1115" i="1"/>
  <c r="AH1115" i="1"/>
  <c r="AI1115" i="1"/>
  <c r="AJ1115" i="1"/>
  <c r="AN1115" i="1"/>
  <c r="AO1115" i="1"/>
  <c r="AQ1115" i="1"/>
  <c r="AR1115" i="1"/>
  <c r="AS1115" i="1"/>
  <c r="AT1115" i="1"/>
  <c r="AX1115" i="1"/>
  <c r="AY1115" i="1"/>
  <c r="AZ1115" i="1"/>
  <c r="BA1115" i="1"/>
  <c r="BB1115" i="1"/>
  <c r="BE1115" i="1"/>
  <c r="BF1115" i="1"/>
  <c r="BG1115" i="1"/>
  <c r="BH1115" i="1"/>
  <c r="BI1115" i="1"/>
  <c r="BJ1115" i="1"/>
  <c r="B1116" i="1"/>
  <c r="I1116" i="1"/>
  <c r="AB1116" i="1"/>
  <c r="AH1116" i="1"/>
  <c r="AI1116" i="1"/>
  <c r="AJ1116" i="1"/>
  <c r="AN1116" i="1"/>
  <c r="AO1116" i="1"/>
  <c r="AQ1116" i="1"/>
  <c r="AR1116" i="1"/>
  <c r="AS1116" i="1"/>
  <c r="AT1116" i="1"/>
  <c r="AX1116" i="1"/>
  <c r="AY1116" i="1"/>
  <c r="AZ1116" i="1"/>
  <c r="BA1116" i="1"/>
  <c r="BB1116" i="1"/>
  <c r="BE1116" i="1"/>
  <c r="BF1116" i="1"/>
  <c r="BG1116" i="1"/>
  <c r="BH1116" i="1"/>
  <c r="BI1116" i="1"/>
  <c r="BJ1116" i="1"/>
  <c r="B1117" i="1"/>
  <c r="I1117" i="1"/>
  <c r="AB1117" i="1"/>
  <c r="AH1117" i="1"/>
  <c r="AI1117" i="1"/>
  <c r="AJ1117" i="1"/>
  <c r="AN1117" i="1"/>
  <c r="AO1117" i="1"/>
  <c r="AQ1117" i="1"/>
  <c r="AR1117" i="1"/>
  <c r="AS1117" i="1"/>
  <c r="AT1117" i="1"/>
  <c r="AX1117" i="1"/>
  <c r="AY1117" i="1"/>
  <c r="AZ1117" i="1"/>
  <c r="BA1117" i="1"/>
  <c r="BB1117" i="1"/>
  <c r="BE1117" i="1"/>
  <c r="BF1117" i="1"/>
  <c r="BG1117" i="1"/>
  <c r="BH1117" i="1"/>
  <c r="BI1117" i="1"/>
  <c r="BJ1117" i="1"/>
  <c r="B1118" i="1"/>
  <c r="I1118" i="1"/>
  <c r="AB1118" i="1"/>
  <c r="AH1118" i="1"/>
  <c r="AI1118" i="1"/>
  <c r="AJ1118" i="1"/>
  <c r="AN1118" i="1"/>
  <c r="AO1118" i="1"/>
  <c r="AQ1118" i="1"/>
  <c r="AR1118" i="1"/>
  <c r="AS1118" i="1"/>
  <c r="AT1118" i="1"/>
  <c r="AX1118" i="1"/>
  <c r="AY1118" i="1"/>
  <c r="AZ1118" i="1"/>
  <c r="BA1118" i="1"/>
  <c r="BB1118" i="1"/>
  <c r="BE1118" i="1"/>
  <c r="BF1118" i="1"/>
  <c r="BG1118" i="1"/>
  <c r="BH1118" i="1"/>
  <c r="BI1118" i="1"/>
  <c r="BJ1118" i="1"/>
  <c r="B1119" i="1"/>
  <c r="I1119" i="1"/>
  <c r="AB1119" i="1"/>
  <c r="AH1119" i="1"/>
  <c r="AI1119" i="1"/>
  <c r="AJ1119" i="1"/>
  <c r="AN1119" i="1"/>
  <c r="AO1119" i="1"/>
  <c r="AQ1119" i="1"/>
  <c r="AR1119" i="1"/>
  <c r="AS1119" i="1"/>
  <c r="AT1119" i="1"/>
  <c r="AX1119" i="1"/>
  <c r="AY1119" i="1"/>
  <c r="AZ1119" i="1"/>
  <c r="BA1119" i="1"/>
  <c r="BB1119" i="1"/>
  <c r="BE1119" i="1"/>
  <c r="BF1119" i="1"/>
  <c r="BG1119" i="1"/>
  <c r="BH1119" i="1"/>
  <c r="BI1119" i="1"/>
  <c r="BJ1119" i="1"/>
  <c r="B1120" i="1"/>
  <c r="I1120" i="1"/>
  <c r="AB1120" i="1"/>
  <c r="AH1120" i="1"/>
  <c r="AI1120" i="1"/>
  <c r="AJ1120" i="1"/>
  <c r="AN1120" i="1"/>
  <c r="AO1120" i="1"/>
  <c r="AQ1120" i="1"/>
  <c r="AR1120" i="1"/>
  <c r="AS1120" i="1"/>
  <c r="AT1120" i="1"/>
  <c r="AX1120" i="1"/>
  <c r="AY1120" i="1"/>
  <c r="AZ1120" i="1"/>
  <c r="BA1120" i="1"/>
  <c r="BB1120" i="1"/>
  <c r="BE1120" i="1"/>
  <c r="BF1120" i="1"/>
  <c r="BG1120" i="1"/>
  <c r="BH1120" i="1"/>
  <c r="BI1120" i="1"/>
  <c r="BJ1120" i="1"/>
  <c r="B1121" i="1"/>
  <c r="I1121" i="1"/>
  <c r="AB1121" i="1"/>
  <c r="AH1121" i="1"/>
  <c r="AI1121" i="1"/>
  <c r="AJ1121" i="1"/>
  <c r="AN1121" i="1"/>
  <c r="AO1121" i="1"/>
  <c r="AQ1121" i="1"/>
  <c r="AR1121" i="1"/>
  <c r="AS1121" i="1"/>
  <c r="AT1121" i="1"/>
  <c r="AX1121" i="1"/>
  <c r="AY1121" i="1"/>
  <c r="AZ1121" i="1"/>
  <c r="BA1121" i="1"/>
  <c r="BB1121" i="1"/>
  <c r="BE1121" i="1"/>
  <c r="BF1121" i="1"/>
  <c r="BG1121" i="1"/>
  <c r="BH1121" i="1"/>
  <c r="BI1121" i="1"/>
  <c r="BJ1121" i="1"/>
  <c r="B1122" i="1"/>
  <c r="I1122" i="1"/>
  <c r="AB1122" i="1"/>
  <c r="AH1122" i="1"/>
  <c r="AI1122" i="1"/>
  <c r="AJ1122" i="1"/>
  <c r="AN1122" i="1"/>
  <c r="AO1122" i="1"/>
  <c r="AQ1122" i="1"/>
  <c r="AR1122" i="1"/>
  <c r="AS1122" i="1"/>
  <c r="AT1122" i="1"/>
  <c r="AX1122" i="1"/>
  <c r="AY1122" i="1"/>
  <c r="AZ1122" i="1"/>
  <c r="BA1122" i="1"/>
  <c r="BB1122" i="1"/>
  <c r="BE1122" i="1"/>
  <c r="BF1122" i="1"/>
  <c r="BG1122" i="1"/>
  <c r="BH1122" i="1"/>
  <c r="BI1122" i="1"/>
  <c r="BJ1122" i="1"/>
  <c r="B1123" i="1"/>
  <c r="I1123" i="1"/>
  <c r="AB1123" i="1"/>
  <c r="AH1123" i="1"/>
  <c r="AI1123" i="1"/>
  <c r="AJ1123" i="1"/>
  <c r="AN1123" i="1"/>
  <c r="AO1123" i="1"/>
  <c r="AQ1123" i="1"/>
  <c r="AR1123" i="1"/>
  <c r="AS1123" i="1"/>
  <c r="AT1123" i="1"/>
  <c r="AX1123" i="1"/>
  <c r="AY1123" i="1"/>
  <c r="AZ1123" i="1"/>
  <c r="BA1123" i="1"/>
  <c r="BB1123" i="1"/>
  <c r="BE1123" i="1"/>
  <c r="BF1123" i="1"/>
  <c r="BG1123" i="1"/>
  <c r="BH1123" i="1"/>
  <c r="BI1123" i="1"/>
  <c r="BJ1123" i="1"/>
  <c r="B1124" i="1"/>
  <c r="I1124" i="1"/>
  <c r="AB1124" i="1"/>
  <c r="AH1124" i="1"/>
  <c r="AI1124" i="1"/>
  <c r="AJ1124" i="1"/>
  <c r="AN1124" i="1"/>
  <c r="AO1124" i="1"/>
  <c r="AQ1124" i="1"/>
  <c r="AR1124" i="1"/>
  <c r="AS1124" i="1"/>
  <c r="AT1124" i="1"/>
  <c r="AX1124" i="1"/>
  <c r="AY1124" i="1"/>
  <c r="AZ1124" i="1"/>
  <c r="BA1124" i="1"/>
  <c r="BB1124" i="1"/>
  <c r="BE1124" i="1"/>
  <c r="BF1124" i="1"/>
  <c r="BG1124" i="1"/>
  <c r="BH1124" i="1"/>
  <c r="BI1124" i="1"/>
  <c r="BJ1124" i="1"/>
  <c r="B1125" i="1"/>
  <c r="I1125" i="1"/>
  <c r="AB1125" i="1"/>
  <c r="AH1125" i="1"/>
  <c r="AI1125" i="1"/>
  <c r="AJ1125" i="1"/>
  <c r="AN1125" i="1"/>
  <c r="AO1125" i="1"/>
  <c r="AQ1125" i="1"/>
  <c r="AR1125" i="1"/>
  <c r="AS1125" i="1"/>
  <c r="AT1125" i="1"/>
  <c r="AX1125" i="1"/>
  <c r="AY1125" i="1"/>
  <c r="AZ1125" i="1"/>
  <c r="BA1125" i="1"/>
  <c r="BB1125" i="1"/>
  <c r="BE1125" i="1"/>
  <c r="BF1125" i="1"/>
  <c r="BG1125" i="1"/>
  <c r="BH1125" i="1"/>
  <c r="BI1125" i="1"/>
  <c r="BJ1125" i="1"/>
  <c r="B1126" i="1"/>
  <c r="I1126" i="1"/>
  <c r="AB1126" i="1"/>
  <c r="AH1126" i="1"/>
  <c r="AI1126" i="1"/>
  <c r="AJ1126" i="1"/>
  <c r="AN1126" i="1"/>
  <c r="AO1126" i="1"/>
  <c r="AQ1126" i="1"/>
  <c r="AR1126" i="1"/>
  <c r="AS1126" i="1"/>
  <c r="AT1126" i="1"/>
  <c r="AX1126" i="1"/>
  <c r="AY1126" i="1"/>
  <c r="AZ1126" i="1"/>
  <c r="BA1126" i="1"/>
  <c r="BB1126" i="1"/>
  <c r="BE1126" i="1"/>
  <c r="BF1126" i="1"/>
  <c r="BG1126" i="1"/>
  <c r="BH1126" i="1"/>
  <c r="BI1126" i="1"/>
  <c r="BJ1126" i="1"/>
  <c r="B1127" i="1"/>
  <c r="I1127" i="1"/>
  <c r="AB1127" i="1"/>
  <c r="AH1127" i="1"/>
  <c r="AI1127" i="1"/>
  <c r="AJ1127" i="1"/>
  <c r="AN1127" i="1"/>
  <c r="AO1127" i="1"/>
  <c r="AQ1127" i="1"/>
  <c r="AR1127" i="1"/>
  <c r="AS1127" i="1"/>
  <c r="AT1127" i="1"/>
  <c r="AX1127" i="1"/>
  <c r="AY1127" i="1"/>
  <c r="AZ1127" i="1"/>
  <c r="BA1127" i="1"/>
  <c r="BB1127" i="1"/>
  <c r="BE1127" i="1"/>
  <c r="BF1127" i="1"/>
  <c r="BG1127" i="1"/>
  <c r="BH1127" i="1"/>
  <c r="BI1127" i="1"/>
  <c r="BJ1127" i="1"/>
  <c r="B1128" i="1"/>
  <c r="I1128" i="1"/>
  <c r="AB1128" i="1"/>
  <c r="AH1128" i="1"/>
  <c r="AI1128" i="1"/>
  <c r="AJ1128" i="1"/>
  <c r="AN1128" i="1"/>
  <c r="AO1128" i="1"/>
  <c r="AQ1128" i="1"/>
  <c r="AR1128" i="1"/>
  <c r="AS1128" i="1"/>
  <c r="AT1128" i="1"/>
  <c r="AX1128" i="1"/>
  <c r="AY1128" i="1"/>
  <c r="AZ1128" i="1"/>
  <c r="BA1128" i="1"/>
  <c r="BB1128" i="1"/>
  <c r="BE1128" i="1"/>
  <c r="BF1128" i="1"/>
  <c r="BG1128" i="1"/>
  <c r="BH1128" i="1"/>
  <c r="BI1128" i="1"/>
  <c r="BJ1128" i="1"/>
  <c r="B1129" i="1"/>
  <c r="I1129" i="1"/>
  <c r="AB1129" i="1"/>
  <c r="AH1129" i="1"/>
  <c r="AI1129" i="1"/>
  <c r="AJ1129" i="1"/>
  <c r="AN1129" i="1"/>
  <c r="AO1129" i="1"/>
  <c r="AQ1129" i="1"/>
  <c r="AR1129" i="1"/>
  <c r="AS1129" i="1"/>
  <c r="AT1129" i="1"/>
  <c r="AX1129" i="1"/>
  <c r="AY1129" i="1"/>
  <c r="AZ1129" i="1"/>
  <c r="BA1129" i="1"/>
  <c r="BB1129" i="1"/>
  <c r="BE1129" i="1"/>
  <c r="BF1129" i="1"/>
  <c r="BG1129" i="1"/>
  <c r="BH1129" i="1"/>
  <c r="BI1129" i="1"/>
  <c r="BJ1129" i="1"/>
  <c r="B1130" i="1"/>
  <c r="I1130" i="1"/>
  <c r="AB1130" i="1"/>
  <c r="AH1130" i="1"/>
  <c r="AI1130" i="1"/>
  <c r="AJ1130" i="1"/>
  <c r="AN1130" i="1"/>
  <c r="AO1130" i="1"/>
  <c r="AQ1130" i="1"/>
  <c r="AR1130" i="1"/>
  <c r="AS1130" i="1"/>
  <c r="AT1130" i="1"/>
  <c r="AX1130" i="1"/>
  <c r="AY1130" i="1"/>
  <c r="AZ1130" i="1"/>
  <c r="BA1130" i="1"/>
  <c r="BB1130" i="1"/>
  <c r="BE1130" i="1"/>
  <c r="BF1130" i="1"/>
  <c r="BG1130" i="1"/>
  <c r="BH1130" i="1"/>
  <c r="BI1130" i="1"/>
  <c r="BJ1130" i="1"/>
  <c r="B1131" i="1"/>
  <c r="I1131" i="1"/>
  <c r="AB1131" i="1"/>
  <c r="AH1131" i="1"/>
  <c r="AI1131" i="1"/>
  <c r="AJ1131" i="1"/>
  <c r="AN1131" i="1"/>
  <c r="AO1131" i="1"/>
  <c r="AQ1131" i="1"/>
  <c r="AR1131" i="1"/>
  <c r="AS1131" i="1"/>
  <c r="AT1131" i="1"/>
  <c r="AX1131" i="1"/>
  <c r="AY1131" i="1"/>
  <c r="AZ1131" i="1"/>
  <c r="BA1131" i="1"/>
  <c r="BB1131" i="1"/>
  <c r="BE1131" i="1"/>
  <c r="BF1131" i="1"/>
  <c r="BG1131" i="1"/>
  <c r="BH1131" i="1"/>
  <c r="BI1131" i="1"/>
  <c r="BJ1131" i="1"/>
  <c r="B1132" i="1"/>
  <c r="I1132" i="1"/>
  <c r="AB1132" i="1"/>
  <c r="AH1132" i="1"/>
  <c r="AI1132" i="1"/>
  <c r="AJ1132" i="1"/>
  <c r="AN1132" i="1"/>
  <c r="AO1132" i="1"/>
  <c r="AQ1132" i="1"/>
  <c r="AR1132" i="1"/>
  <c r="AS1132" i="1"/>
  <c r="AT1132" i="1"/>
  <c r="AX1132" i="1"/>
  <c r="AY1132" i="1"/>
  <c r="AZ1132" i="1"/>
  <c r="BA1132" i="1"/>
  <c r="BB1132" i="1"/>
  <c r="BE1132" i="1"/>
  <c r="BF1132" i="1"/>
  <c r="BG1132" i="1"/>
  <c r="BH1132" i="1"/>
  <c r="BI1132" i="1"/>
  <c r="BJ1132" i="1"/>
  <c r="B1133" i="1"/>
  <c r="I1133" i="1"/>
  <c r="AB1133" i="1"/>
  <c r="AH1133" i="1"/>
  <c r="AI1133" i="1"/>
  <c r="AJ1133" i="1"/>
  <c r="AN1133" i="1"/>
  <c r="AO1133" i="1"/>
  <c r="AQ1133" i="1"/>
  <c r="AR1133" i="1"/>
  <c r="AS1133" i="1"/>
  <c r="AT1133" i="1"/>
  <c r="AX1133" i="1"/>
  <c r="AY1133" i="1"/>
  <c r="AZ1133" i="1"/>
  <c r="BA1133" i="1"/>
  <c r="BB1133" i="1"/>
  <c r="BE1133" i="1"/>
  <c r="BF1133" i="1"/>
  <c r="BG1133" i="1"/>
  <c r="BH1133" i="1"/>
  <c r="BI1133" i="1"/>
  <c r="BJ1133" i="1"/>
  <c r="B1134" i="1"/>
  <c r="I1134" i="1"/>
  <c r="AB1134" i="1"/>
  <c r="AH1134" i="1"/>
  <c r="AI1134" i="1"/>
  <c r="AJ1134" i="1"/>
  <c r="AN1134" i="1"/>
  <c r="AO1134" i="1"/>
  <c r="AQ1134" i="1"/>
  <c r="AR1134" i="1"/>
  <c r="AS1134" i="1"/>
  <c r="AT1134" i="1"/>
  <c r="AX1134" i="1"/>
  <c r="AY1134" i="1"/>
  <c r="AZ1134" i="1"/>
  <c r="BA1134" i="1"/>
  <c r="BB1134" i="1"/>
  <c r="BE1134" i="1"/>
  <c r="BF1134" i="1"/>
  <c r="BG1134" i="1"/>
  <c r="BH1134" i="1"/>
  <c r="BI1134" i="1"/>
  <c r="BJ1134" i="1"/>
  <c r="B1135" i="1"/>
  <c r="I1135" i="1"/>
  <c r="AB1135" i="1"/>
  <c r="AH1135" i="1"/>
  <c r="AI1135" i="1"/>
  <c r="AJ1135" i="1"/>
  <c r="AN1135" i="1"/>
  <c r="AO1135" i="1"/>
  <c r="AQ1135" i="1"/>
  <c r="AR1135" i="1"/>
  <c r="AS1135" i="1"/>
  <c r="AT1135" i="1"/>
  <c r="AX1135" i="1"/>
  <c r="AY1135" i="1"/>
  <c r="AZ1135" i="1"/>
  <c r="BA1135" i="1"/>
  <c r="BB1135" i="1"/>
  <c r="BE1135" i="1"/>
  <c r="BF1135" i="1"/>
  <c r="BG1135" i="1"/>
  <c r="BH1135" i="1"/>
  <c r="BI1135" i="1"/>
  <c r="BJ1135" i="1"/>
  <c r="B1136" i="1"/>
  <c r="I1136" i="1"/>
  <c r="AB1136" i="1"/>
  <c r="AH1136" i="1"/>
  <c r="AI1136" i="1"/>
  <c r="AJ1136" i="1"/>
  <c r="AN1136" i="1"/>
  <c r="AO1136" i="1"/>
  <c r="AQ1136" i="1"/>
  <c r="AR1136" i="1"/>
  <c r="AS1136" i="1"/>
  <c r="AT1136" i="1"/>
  <c r="AX1136" i="1"/>
  <c r="AY1136" i="1"/>
  <c r="AZ1136" i="1"/>
  <c r="BA1136" i="1"/>
  <c r="BB1136" i="1"/>
  <c r="BE1136" i="1"/>
  <c r="BF1136" i="1"/>
  <c r="BG1136" i="1"/>
  <c r="BH1136" i="1"/>
  <c r="BI1136" i="1"/>
  <c r="BJ1136" i="1"/>
  <c r="B1137" i="1"/>
  <c r="I1137" i="1"/>
  <c r="AB1137" i="1"/>
  <c r="AH1137" i="1"/>
  <c r="AI1137" i="1"/>
  <c r="AJ1137" i="1"/>
  <c r="AN1137" i="1"/>
  <c r="AO1137" i="1"/>
  <c r="AQ1137" i="1"/>
  <c r="AR1137" i="1"/>
  <c r="AS1137" i="1"/>
  <c r="AT1137" i="1"/>
  <c r="AX1137" i="1"/>
  <c r="AY1137" i="1"/>
  <c r="AZ1137" i="1"/>
  <c r="BA1137" i="1"/>
  <c r="BB1137" i="1"/>
  <c r="BE1137" i="1"/>
  <c r="BF1137" i="1"/>
  <c r="BG1137" i="1"/>
  <c r="BH1137" i="1"/>
  <c r="BI1137" i="1"/>
  <c r="BJ1137" i="1"/>
  <c r="B1138" i="1"/>
  <c r="I1138" i="1"/>
  <c r="AB1138" i="1"/>
  <c r="AH1138" i="1"/>
  <c r="AI1138" i="1"/>
  <c r="AJ1138" i="1"/>
  <c r="AN1138" i="1"/>
  <c r="AO1138" i="1"/>
  <c r="AQ1138" i="1"/>
  <c r="AR1138" i="1"/>
  <c r="AS1138" i="1"/>
  <c r="AT1138" i="1"/>
  <c r="AX1138" i="1"/>
  <c r="AY1138" i="1"/>
  <c r="AZ1138" i="1"/>
  <c r="BA1138" i="1"/>
  <c r="BB1138" i="1"/>
  <c r="BE1138" i="1"/>
  <c r="BF1138" i="1"/>
  <c r="BG1138" i="1"/>
  <c r="BH1138" i="1"/>
  <c r="BI1138" i="1"/>
  <c r="BJ1138" i="1"/>
  <c r="B1139" i="1"/>
  <c r="I1139" i="1"/>
  <c r="AB1139" i="1"/>
  <c r="AH1139" i="1"/>
  <c r="AI1139" i="1"/>
  <c r="AJ1139" i="1"/>
  <c r="AN1139" i="1"/>
  <c r="AO1139" i="1"/>
  <c r="AQ1139" i="1"/>
  <c r="AR1139" i="1"/>
  <c r="AS1139" i="1"/>
  <c r="AT1139" i="1"/>
  <c r="AX1139" i="1"/>
  <c r="AY1139" i="1"/>
  <c r="AZ1139" i="1"/>
  <c r="BA1139" i="1"/>
  <c r="BB1139" i="1"/>
  <c r="BE1139" i="1"/>
  <c r="BF1139" i="1"/>
  <c r="BG1139" i="1"/>
  <c r="BH1139" i="1"/>
  <c r="BI1139" i="1"/>
  <c r="BJ1139" i="1"/>
  <c r="B1140" i="1"/>
  <c r="I1140" i="1"/>
  <c r="AB1140" i="1"/>
  <c r="AH1140" i="1"/>
  <c r="AI1140" i="1"/>
  <c r="AJ1140" i="1"/>
  <c r="AN1140" i="1"/>
  <c r="AO1140" i="1"/>
  <c r="AQ1140" i="1"/>
  <c r="AR1140" i="1"/>
  <c r="AS1140" i="1"/>
  <c r="AT1140" i="1"/>
  <c r="AX1140" i="1"/>
  <c r="AY1140" i="1"/>
  <c r="AZ1140" i="1"/>
  <c r="BA1140" i="1"/>
  <c r="BB1140" i="1"/>
  <c r="BE1140" i="1"/>
  <c r="BF1140" i="1"/>
  <c r="BG1140" i="1"/>
  <c r="BH1140" i="1"/>
  <c r="BI1140" i="1"/>
  <c r="BJ1140" i="1"/>
  <c r="B1141" i="1"/>
  <c r="I1141" i="1"/>
  <c r="AB1141" i="1"/>
  <c r="AH1141" i="1"/>
  <c r="AI1141" i="1"/>
  <c r="AJ1141" i="1"/>
  <c r="AN1141" i="1"/>
  <c r="AO1141" i="1"/>
  <c r="AQ1141" i="1"/>
  <c r="AR1141" i="1"/>
  <c r="AS1141" i="1"/>
  <c r="AT1141" i="1"/>
  <c r="AX1141" i="1"/>
  <c r="AY1141" i="1"/>
  <c r="AZ1141" i="1"/>
  <c r="BA1141" i="1"/>
  <c r="BB1141" i="1"/>
  <c r="BE1141" i="1"/>
  <c r="BF1141" i="1"/>
  <c r="BG1141" i="1"/>
  <c r="BH1141" i="1"/>
  <c r="BI1141" i="1"/>
  <c r="BJ1141" i="1"/>
  <c r="B1142" i="1"/>
  <c r="I1142" i="1"/>
  <c r="AB1142" i="1"/>
  <c r="AH1142" i="1"/>
  <c r="AI1142" i="1"/>
  <c r="AJ1142" i="1"/>
  <c r="AN1142" i="1"/>
  <c r="AO1142" i="1"/>
  <c r="AQ1142" i="1"/>
  <c r="AR1142" i="1"/>
  <c r="AS1142" i="1"/>
  <c r="AT1142" i="1"/>
  <c r="AX1142" i="1"/>
  <c r="AY1142" i="1"/>
  <c r="AZ1142" i="1"/>
  <c r="BA1142" i="1"/>
  <c r="BB1142" i="1"/>
  <c r="BE1142" i="1"/>
  <c r="BF1142" i="1"/>
  <c r="BG1142" i="1"/>
  <c r="BH1142" i="1"/>
  <c r="BI1142" i="1"/>
  <c r="BJ1142" i="1"/>
  <c r="B1143" i="1"/>
  <c r="I1143" i="1"/>
  <c r="AB1143" i="1"/>
  <c r="AH1143" i="1"/>
  <c r="AI1143" i="1"/>
  <c r="AJ1143" i="1"/>
  <c r="AN1143" i="1"/>
  <c r="AO1143" i="1"/>
  <c r="AQ1143" i="1"/>
  <c r="AR1143" i="1"/>
  <c r="AS1143" i="1"/>
  <c r="AT1143" i="1"/>
  <c r="AX1143" i="1"/>
  <c r="AY1143" i="1"/>
  <c r="AZ1143" i="1"/>
  <c r="BA1143" i="1"/>
  <c r="BB1143" i="1"/>
  <c r="BE1143" i="1"/>
  <c r="BF1143" i="1"/>
  <c r="BG1143" i="1"/>
  <c r="BH1143" i="1"/>
  <c r="BI1143" i="1"/>
  <c r="BJ1143" i="1"/>
  <c r="B1144" i="1"/>
  <c r="I1144" i="1"/>
  <c r="AB1144" i="1"/>
  <c r="AH1144" i="1"/>
  <c r="AI1144" i="1"/>
  <c r="AJ1144" i="1"/>
  <c r="AN1144" i="1"/>
  <c r="AO1144" i="1"/>
  <c r="AQ1144" i="1"/>
  <c r="AR1144" i="1"/>
  <c r="AS1144" i="1"/>
  <c r="AT1144" i="1"/>
  <c r="AX1144" i="1"/>
  <c r="AY1144" i="1"/>
  <c r="AZ1144" i="1"/>
  <c r="BA1144" i="1"/>
  <c r="BB1144" i="1"/>
  <c r="BE1144" i="1"/>
  <c r="BF1144" i="1"/>
  <c r="BG1144" i="1"/>
  <c r="BH1144" i="1"/>
  <c r="BI1144" i="1"/>
  <c r="BJ1144" i="1"/>
  <c r="B1145" i="1"/>
  <c r="I1145" i="1"/>
  <c r="AB1145" i="1"/>
  <c r="AH1145" i="1"/>
  <c r="AI1145" i="1"/>
  <c r="AJ1145" i="1"/>
  <c r="AN1145" i="1"/>
  <c r="AO1145" i="1"/>
  <c r="AQ1145" i="1"/>
  <c r="AR1145" i="1"/>
  <c r="AS1145" i="1"/>
  <c r="AT1145" i="1"/>
  <c r="AX1145" i="1"/>
  <c r="AY1145" i="1"/>
  <c r="AZ1145" i="1"/>
  <c r="BA1145" i="1"/>
  <c r="BB1145" i="1"/>
  <c r="BE1145" i="1"/>
  <c r="BF1145" i="1"/>
  <c r="BG1145" i="1"/>
  <c r="BH1145" i="1"/>
  <c r="BI1145" i="1"/>
  <c r="BJ1145" i="1"/>
  <c r="B1146" i="1"/>
  <c r="I1146" i="1"/>
  <c r="AB1146" i="1"/>
  <c r="AH1146" i="1"/>
  <c r="AI1146" i="1"/>
  <c r="AJ1146" i="1"/>
  <c r="AN1146" i="1"/>
  <c r="AO1146" i="1"/>
  <c r="AQ1146" i="1"/>
  <c r="AR1146" i="1"/>
  <c r="AS1146" i="1"/>
  <c r="AT1146" i="1"/>
  <c r="AX1146" i="1"/>
  <c r="AY1146" i="1"/>
  <c r="AZ1146" i="1"/>
  <c r="BA1146" i="1"/>
  <c r="BB1146" i="1"/>
  <c r="BE1146" i="1"/>
  <c r="BF1146" i="1"/>
  <c r="BG1146" i="1"/>
  <c r="BH1146" i="1"/>
  <c r="BI1146" i="1"/>
  <c r="BJ1146" i="1"/>
  <c r="B1147" i="1"/>
  <c r="I1147" i="1"/>
  <c r="AB1147" i="1"/>
  <c r="AH1147" i="1"/>
  <c r="AI1147" i="1"/>
  <c r="AJ1147" i="1"/>
  <c r="AN1147" i="1"/>
  <c r="AO1147" i="1"/>
  <c r="AQ1147" i="1"/>
  <c r="AR1147" i="1"/>
  <c r="AS1147" i="1"/>
  <c r="AT1147" i="1"/>
  <c r="AX1147" i="1"/>
  <c r="AY1147" i="1"/>
  <c r="AZ1147" i="1"/>
  <c r="BA1147" i="1"/>
  <c r="BB1147" i="1"/>
  <c r="BE1147" i="1"/>
  <c r="BF1147" i="1"/>
  <c r="BG1147" i="1"/>
  <c r="BH1147" i="1"/>
  <c r="BI1147" i="1"/>
  <c r="BJ1147" i="1"/>
  <c r="B1148" i="1"/>
  <c r="I1148" i="1"/>
  <c r="AB1148" i="1"/>
  <c r="AH1148" i="1"/>
  <c r="AI1148" i="1"/>
  <c r="AJ1148" i="1"/>
  <c r="AN1148" i="1"/>
  <c r="AO1148" i="1"/>
  <c r="AQ1148" i="1"/>
  <c r="AR1148" i="1"/>
  <c r="AS1148" i="1"/>
  <c r="AT1148" i="1"/>
  <c r="AX1148" i="1"/>
  <c r="AY1148" i="1"/>
  <c r="AZ1148" i="1"/>
  <c r="BA1148" i="1"/>
  <c r="BB1148" i="1"/>
  <c r="BE1148" i="1"/>
  <c r="BF1148" i="1"/>
  <c r="BG1148" i="1"/>
  <c r="BH1148" i="1"/>
  <c r="BI1148" i="1"/>
  <c r="BJ1148" i="1"/>
  <c r="B1149" i="1"/>
  <c r="I1149" i="1"/>
  <c r="AB1149" i="1"/>
  <c r="AH1149" i="1"/>
  <c r="AI1149" i="1"/>
  <c r="AJ1149" i="1"/>
  <c r="AN1149" i="1"/>
  <c r="AO1149" i="1"/>
  <c r="AQ1149" i="1"/>
  <c r="AR1149" i="1"/>
  <c r="AS1149" i="1"/>
  <c r="AT1149" i="1"/>
  <c r="AX1149" i="1"/>
  <c r="AY1149" i="1"/>
  <c r="AZ1149" i="1"/>
  <c r="BA1149" i="1"/>
  <c r="BB1149" i="1"/>
  <c r="BE1149" i="1"/>
  <c r="BF1149" i="1"/>
  <c r="BG1149" i="1"/>
  <c r="BH1149" i="1"/>
  <c r="BI1149" i="1"/>
  <c r="BJ1149" i="1"/>
  <c r="B1150" i="1"/>
  <c r="I1150" i="1"/>
  <c r="AB1150" i="1"/>
  <c r="AH1150" i="1"/>
  <c r="AI1150" i="1"/>
  <c r="AJ1150" i="1"/>
  <c r="AN1150" i="1"/>
  <c r="AO1150" i="1"/>
  <c r="AQ1150" i="1"/>
  <c r="AR1150" i="1"/>
  <c r="AS1150" i="1"/>
  <c r="AT1150" i="1"/>
  <c r="AX1150" i="1"/>
  <c r="AY1150" i="1"/>
  <c r="AZ1150" i="1"/>
  <c r="BA1150" i="1"/>
  <c r="BB1150" i="1"/>
  <c r="BE1150" i="1"/>
  <c r="BF1150" i="1"/>
  <c r="BG1150" i="1"/>
  <c r="BH1150" i="1"/>
  <c r="BI1150" i="1"/>
  <c r="BJ1150" i="1"/>
  <c r="B1151" i="1"/>
  <c r="I1151" i="1"/>
  <c r="AB1151" i="1"/>
  <c r="AH1151" i="1"/>
  <c r="AI1151" i="1"/>
  <c r="AJ1151" i="1"/>
  <c r="AN1151" i="1"/>
  <c r="AO1151" i="1"/>
  <c r="AQ1151" i="1"/>
  <c r="AR1151" i="1"/>
  <c r="AS1151" i="1"/>
  <c r="AT1151" i="1"/>
  <c r="AX1151" i="1"/>
  <c r="AY1151" i="1"/>
  <c r="AZ1151" i="1"/>
  <c r="BA1151" i="1"/>
  <c r="BB1151" i="1"/>
  <c r="BE1151" i="1"/>
  <c r="BF1151" i="1"/>
  <c r="BG1151" i="1"/>
  <c r="BH1151" i="1"/>
  <c r="BI1151" i="1"/>
  <c r="BJ1151" i="1"/>
  <c r="B1152" i="1"/>
  <c r="I1152" i="1"/>
  <c r="AB1152" i="1"/>
  <c r="AH1152" i="1"/>
  <c r="AI1152" i="1"/>
  <c r="AJ1152" i="1"/>
  <c r="AN1152" i="1"/>
  <c r="AO1152" i="1"/>
  <c r="AQ1152" i="1"/>
  <c r="AR1152" i="1"/>
  <c r="AS1152" i="1"/>
  <c r="AT1152" i="1"/>
  <c r="AX1152" i="1"/>
  <c r="AY1152" i="1"/>
  <c r="AZ1152" i="1"/>
  <c r="BA1152" i="1"/>
  <c r="BB1152" i="1"/>
  <c r="BE1152" i="1"/>
  <c r="BF1152" i="1"/>
  <c r="BG1152" i="1"/>
  <c r="BH1152" i="1"/>
  <c r="BI1152" i="1"/>
  <c r="BJ1152" i="1"/>
  <c r="B1153" i="1"/>
  <c r="I1153" i="1"/>
  <c r="AB1153" i="1"/>
  <c r="AH1153" i="1"/>
  <c r="AI1153" i="1"/>
  <c r="AJ1153" i="1"/>
  <c r="AN1153" i="1"/>
  <c r="AO1153" i="1"/>
  <c r="AQ1153" i="1"/>
  <c r="AR1153" i="1"/>
  <c r="AS1153" i="1"/>
  <c r="AT1153" i="1"/>
  <c r="AX1153" i="1"/>
  <c r="AY1153" i="1"/>
  <c r="AZ1153" i="1"/>
  <c r="BA1153" i="1"/>
  <c r="BB1153" i="1"/>
  <c r="BE1153" i="1"/>
  <c r="BF1153" i="1"/>
  <c r="BG1153" i="1"/>
  <c r="BH1153" i="1"/>
  <c r="BI1153" i="1"/>
  <c r="BJ1153" i="1"/>
  <c r="B1154" i="1"/>
  <c r="I1154" i="1"/>
  <c r="AB1154" i="1"/>
  <c r="AH1154" i="1"/>
  <c r="AI1154" i="1"/>
  <c r="AJ1154" i="1"/>
  <c r="AN1154" i="1"/>
  <c r="AO1154" i="1"/>
  <c r="AQ1154" i="1"/>
  <c r="AR1154" i="1"/>
  <c r="AS1154" i="1"/>
  <c r="AT1154" i="1"/>
  <c r="AX1154" i="1"/>
  <c r="AY1154" i="1"/>
  <c r="AZ1154" i="1"/>
  <c r="BA1154" i="1"/>
  <c r="BB1154" i="1"/>
  <c r="BE1154" i="1"/>
  <c r="BF1154" i="1"/>
  <c r="BG1154" i="1"/>
  <c r="BH1154" i="1"/>
  <c r="BI1154" i="1"/>
  <c r="BJ1154" i="1"/>
  <c r="B1155" i="1"/>
  <c r="I1155" i="1"/>
  <c r="AB1155" i="1"/>
  <c r="AH1155" i="1"/>
  <c r="AI1155" i="1"/>
  <c r="AJ1155" i="1"/>
  <c r="AN1155" i="1"/>
  <c r="AO1155" i="1"/>
  <c r="AQ1155" i="1"/>
  <c r="AR1155" i="1"/>
  <c r="AS1155" i="1"/>
  <c r="AT1155" i="1"/>
  <c r="AX1155" i="1"/>
  <c r="AY1155" i="1"/>
  <c r="AZ1155" i="1"/>
  <c r="BA1155" i="1"/>
  <c r="BB1155" i="1"/>
  <c r="BE1155" i="1"/>
  <c r="BF1155" i="1"/>
  <c r="BG1155" i="1"/>
  <c r="BH1155" i="1"/>
  <c r="BI1155" i="1"/>
  <c r="BJ1155" i="1"/>
  <c r="B1156" i="1"/>
  <c r="I1156" i="1"/>
  <c r="AB1156" i="1"/>
  <c r="AH1156" i="1"/>
  <c r="AI1156" i="1"/>
  <c r="AJ1156" i="1"/>
  <c r="AN1156" i="1"/>
  <c r="AO1156" i="1"/>
  <c r="AQ1156" i="1"/>
  <c r="AR1156" i="1"/>
  <c r="AS1156" i="1"/>
  <c r="AT1156" i="1"/>
  <c r="AX1156" i="1"/>
  <c r="AY1156" i="1"/>
  <c r="AZ1156" i="1"/>
  <c r="BA1156" i="1"/>
  <c r="BB1156" i="1"/>
  <c r="BE1156" i="1"/>
  <c r="BF1156" i="1"/>
  <c r="BG1156" i="1"/>
  <c r="BH1156" i="1"/>
  <c r="BI1156" i="1"/>
  <c r="BJ1156" i="1"/>
  <c r="B1157" i="1"/>
  <c r="I1157" i="1"/>
  <c r="AB1157" i="1"/>
  <c r="AH1157" i="1"/>
  <c r="AI1157" i="1"/>
  <c r="AJ1157" i="1"/>
  <c r="AN1157" i="1"/>
  <c r="AO1157" i="1"/>
  <c r="AQ1157" i="1"/>
  <c r="AR1157" i="1"/>
  <c r="AS1157" i="1"/>
  <c r="AT1157" i="1"/>
  <c r="AX1157" i="1"/>
  <c r="AY1157" i="1"/>
  <c r="AZ1157" i="1"/>
  <c r="BA1157" i="1"/>
  <c r="BB1157" i="1"/>
  <c r="BE1157" i="1"/>
  <c r="BF1157" i="1"/>
  <c r="BG1157" i="1"/>
  <c r="BH1157" i="1"/>
  <c r="BI1157" i="1"/>
  <c r="BJ1157" i="1"/>
  <c r="B1158" i="1"/>
  <c r="I1158" i="1"/>
  <c r="AB1158" i="1"/>
  <c r="AH1158" i="1"/>
  <c r="AI1158" i="1"/>
  <c r="AJ1158" i="1"/>
  <c r="AN1158" i="1"/>
  <c r="AO1158" i="1"/>
  <c r="AQ1158" i="1"/>
  <c r="AR1158" i="1"/>
  <c r="AS1158" i="1"/>
  <c r="AT1158" i="1"/>
  <c r="AX1158" i="1"/>
  <c r="AY1158" i="1"/>
  <c r="AZ1158" i="1"/>
  <c r="BA1158" i="1"/>
  <c r="BB1158" i="1"/>
  <c r="BE1158" i="1"/>
  <c r="BF1158" i="1"/>
  <c r="BG1158" i="1"/>
  <c r="BH1158" i="1"/>
  <c r="BI1158" i="1"/>
  <c r="BJ1158" i="1"/>
  <c r="B1159" i="1"/>
  <c r="I1159" i="1"/>
  <c r="AB1159" i="1"/>
  <c r="AH1159" i="1"/>
  <c r="AI1159" i="1"/>
  <c r="AJ1159" i="1"/>
  <c r="AN1159" i="1"/>
  <c r="AO1159" i="1"/>
  <c r="AQ1159" i="1"/>
  <c r="AR1159" i="1"/>
  <c r="AS1159" i="1"/>
  <c r="AT1159" i="1"/>
  <c r="AX1159" i="1"/>
  <c r="AY1159" i="1"/>
  <c r="AZ1159" i="1"/>
  <c r="BA1159" i="1"/>
  <c r="BB1159" i="1"/>
  <c r="BE1159" i="1"/>
  <c r="BF1159" i="1"/>
  <c r="BG1159" i="1"/>
  <c r="BH1159" i="1"/>
  <c r="BI1159" i="1"/>
  <c r="BJ1159" i="1"/>
  <c r="B1160" i="1"/>
  <c r="I1160" i="1"/>
  <c r="AB1160" i="1"/>
  <c r="AH1160" i="1"/>
  <c r="AI1160" i="1"/>
  <c r="AJ1160" i="1"/>
  <c r="AN1160" i="1"/>
  <c r="AO1160" i="1"/>
  <c r="AQ1160" i="1"/>
  <c r="AR1160" i="1"/>
  <c r="AS1160" i="1"/>
  <c r="AT1160" i="1"/>
  <c r="AX1160" i="1"/>
  <c r="AY1160" i="1"/>
  <c r="AZ1160" i="1"/>
  <c r="BA1160" i="1"/>
  <c r="BB1160" i="1"/>
  <c r="BE1160" i="1"/>
  <c r="BF1160" i="1"/>
  <c r="BG1160" i="1"/>
  <c r="BH1160" i="1"/>
  <c r="BI1160" i="1"/>
  <c r="BJ1160" i="1"/>
  <c r="B1161" i="1"/>
  <c r="I1161" i="1"/>
  <c r="AB1161" i="1"/>
  <c r="AH1161" i="1"/>
  <c r="AI1161" i="1"/>
  <c r="AJ1161" i="1"/>
  <c r="AN1161" i="1"/>
  <c r="AO1161" i="1"/>
  <c r="AQ1161" i="1"/>
  <c r="AR1161" i="1"/>
  <c r="AS1161" i="1"/>
  <c r="AT1161" i="1"/>
  <c r="AX1161" i="1"/>
  <c r="AY1161" i="1"/>
  <c r="AZ1161" i="1"/>
  <c r="BA1161" i="1"/>
  <c r="BB1161" i="1"/>
  <c r="BE1161" i="1"/>
  <c r="BF1161" i="1"/>
  <c r="BG1161" i="1"/>
  <c r="BH1161" i="1"/>
  <c r="BI1161" i="1"/>
  <c r="BJ1161" i="1"/>
  <c r="B1162" i="1"/>
  <c r="I1162" i="1"/>
  <c r="AB1162" i="1"/>
  <c r="AH1162" i="1"/>
  <c r="AI1162" i="1"/>
  <c r="AJ1162" i="1"/>
  <c r="AN1162" i="1"/>
  <c r="AO1162" i="1"/>
  <c r="AQ1162" i="1"/>
  <c r="AR1162" i="1"/>
  <c r="AS1162" i="1"/>
  <c r="AT1162" i="1"/>
  <c r="AX1162" i="1"/>
  <c r="AY1162" i="1"/>
  <c r="AZ1162" i="1"/>
  <c r="BA1162" i="1"/>
  <c r="BB1162" i="1"/>
  <c r="BE1162" i="1"/>
  <c r="BF1162" i="1"/>
  <c r="BG1162" i="1"/>
  <c r="BH1162" i="1"/>
  <c r="BI1162" i="1"/>
  <c r="BJ1162" i="1"/>
  <c r="B1163" i="1"/>
  <c r="I1163" i="1"/>
  <c r="AB1163" i="1"/>
  <c r="AH1163" i="1"/>
  <c r="AI1163" i="1"/>
  <c r="AJ1163" i="1"/>
  <c r="AN1163" i="1"/>
  <c r="AO1163" i="1"/>
  <c r="AQ1163" i="1"/>
  <c r="AR1163" i="1"/>
  <c r="AS1163" i="1"/>
  <c r="AT1163" i="1"/>
  <c r="AX1163" i="1"/>
  <c r="AY1163" i="1"/>
  <c r="AZ1163" i="1"/>
  <c r="BA1163" i="1"/>
  <c r="BB1163" i="1"/>
  <c r="BE1163" i="1"/>
  <c r="BF1163" i="1"/>
  <c r="BG1163" i="1"/>
  <c r="BH1163" i="1"/>
  <c r="BI1163" i="1"/>
  <c r="BJ1163" i="1"/>
  <c r="B1164" i="1"/>
  <c r="I1164" i="1"/>
  <c r="AB1164" i="1"/>
  <c r="AH1164" i="1"/>
  <c r="AI1164" i="1"/>
  <c r="AJ1164" i="1"/>
  <c r="AN1164" i="1"/>
  <c r="AO1164" i="1"/>
  <c r="AQ1164" i="1"/>
  <c r="AR1164" i="1"/>
  <c r="AS1164" i="1"/>
  <c r="AT1164" i="1"/>
  <c r="AX1164" i="1"/>
  <c r="AY1164" i="1"/>
  <c r="AZ1164" i="1"/>
  <c r="BA1164" i="1"/>
  <c r="BB1164" i="1"/>
  <c r="BE1164" i="1"/>
  <c r="BF1164" i="1"/>
  <c r="BG1164" i="1"/>
  <c r="BH1164" i="1"/>
  <c r="BI1164" i="1"/>
  <c r="BJ1164" i="1"/>
  <c r="B1165" i="1"/>
  <c r="I1165" i="1"/>
  <c r="AB1165" i="1"/>
  <c r="AH1165" i="1"/>
  <c r="AI1165" i="1"/>
  <c r="AJ1165" i="1"/>
  <c r="AN1165" i="1"/>
  <c r="AO1165" i="1"/>
  <c r="AQ1165" i="1"/>
  <c r="AR1165" i="1"/>
  <c r="AS1165" i="1"/>
  <c r="AT1165" i="1"/>
  <c r="AX1165" i="1"/>
  <c r="AY1165" i="1"/>
  <c r="AZ1165" i="1"/>
  <c r="BA1165" i="1"/>
  <c r="BB1165" i="1"/>
  <c r="BE1165" i="1"/>
  <c r="BF1165" i="1"/>
  <c r="BG1165" i="1"/>
  <c r="BH1165" i="1"/>
  <c r="BI1165" i="1"/>
  <c r="BJ1165" i="1"/>
  <c r="B1166" i="1"/>
  <c r="I1166" i="1"/>
  <c r="AB1166" i="1"/>
  <c r="AH1166" i="1"/>
  <c r="AI1166" i="1"/>
  <c r="AJ1166" i="1"/>
  <c r="AN1166" i="1"/>
  <c r="AO1166" i="1"/>
  <c r="AQ1166" i="1"/>
  <c r="AR1166" i="1"/>
  <c r="AS1166" i="1"/>
  <c r="AT1166" i="1"/>
  <c r="AX1166" i="1"/>
  <c r="AY1166" i="1"/>
  <c r="AZ1166" i="1"/>
  <c r="BA1166" i="1"/>
  <c r="BB1166" i="1"/>
  <c r="BE1166" i="1"/>
  <c r="BF1166" i="1"/>
  <c r="BG1166" i="1"/>
  <c r="BH1166" i="1"/>
  <c r="BI1166" i="1"/>
  <c r="BJ1166" i="1"/>
  <c r="B1167" i="1"/>
  <c r="I1167" i="1"/>
  <c r="AB1167" i="1"/>
  <c r="AH1167" i="1"/>
  <c r="AI1167" i="1"/>
  <c r="AJ1167" i="1"/>
  <c r="AN1167" i="1"/>
  <c r="AO1167" i="1"/>
  <c r="AQ1167" i="1"/>
  <c r="AR1167" i="1"/>
  <c r="AS1167" i="1"/>
  <c r="AT1167" i="1"/>
  <c r="AX1167" i="1"/>
  <c r="AY1167" i="1"/>
  <c r="AZ1167" i="1"/>
  <c r="BA1167" i="1"/>
  <c r="BB1167" i="1"/>
  <c r="BE1167" i="1"/>
  <c r="BF1167" i="1"/>
  <c r="BG1167" i="1"/>
  <c r="BH1167" i="1"/>
  <c r="BI1167" i="1"/>
  <c r="BJ1167" i="1"/>
  <c r="B1168" i="1"/>
  <c r="I1168" i="1"/>
  <c r="AB1168" i="1"/>
  <c r="AH1168" i="1"/>
  <c r="AI1168" i="1"/>
  <c r="AJ1168" i="1"/>
  <c r="AN1168" i="1"/>
  <c r="AO1168" i="1"/>
  <c r="AQ1168" i="1"/>
  <c r="AR1168" i="1"/>
  <c r="AS1168" i="1"/>
  <c r="AT1168" i="1"/>
  <c r="AX1168" i="1"/>
  <c r="AY1168" i="1"/>
  <c r="AZ1168" i="1"/>
  <c r="BA1168" i="1"/>
  <c r="BB1168" i="1"/>
  <c r="BE1168" i="1"/>
  <c r="BF1168" i="1"/>
  <c r="BG1168" i="1"/>
  <c r="BH1168" i="1"/>
  <c r="BI1168" i="1"/>
  <c r="BJ1168" i="1"/>
  <c r="B1169" i="1"/>
  <c r="I1169" i="1"/>
  <c r="AB1169" i="1"/>
  <c r="AH1169" i="1"/>
  <c r="AI1169" i="1"/>
  <c r="AJ1169" i="1"/>
  <c r="AN1169" i="1"/>
  <c r="AO1169" i="1"/>
  <c r="AQ1169" i="1"/>
  <c r="AR1169" i="1"/>
  <c r="AS1169" i="1"/>
  <c r="AT1169" i="1"/>
  <c r="AX1169" i="1"/>
  <c r="AY1169" i="1"/>
  <c r="AZ1169" i="1"/>
  <c r="BA1169" i="1"/>
  <c r="BB1169" i="1"/>
  <c r="BE1169" i="1"/>
  <c r="BF1169" i="1"/>
  <c r="BG1169" i="1"/>
  <c r="BH1169" i="1"/>
  <c r="BI1169" i="1"/>
  <c r="BJ1169" i="1"/>
  <c r="B1170" i="1"/>
  <c r="I1170" i="1"/>
  <c r="AB1170" i="1"/>
  <c r="AH1170" i="1"/>
  <c r="AI1170" i="1"/>
  <c r="AJ1170" i="1"/>
  <c r="AN1170" i="1"/>
  <c r="AO1170" i="1"/>
  <c r="AQ1170" i="1"/>
  <c r="AR1170" i="1"/>
  <c r="AS1170" i="1"/>
  <c r="AT1170" i="1"/>
  <c r="AX1170" i="1"/>
  <c r="AY1170" i="1"/>
  <c r="AZ1170" i="1"/>
  <c r="BA1170" i="1"/>
  <c r="BB1170" i="1"/>
  <c r="BE1170" i="1"/>
  <c r="BF1170" i="1"/>
  <c r="BG1170" i="1"/>
  <c r="BH1170" i="1"/>
  <c r="BI1170" i="1"/>
  <c r="BJ1170" i="1"/>
  <c r="B1171" i="1"/>
  <c r="I1171" i="1"/>
  <c r="AB1171" i="1"/>
  <c r="AH1171" i="1"/>
  <c r="AI1171" i="1"/>
  <c r="AJ1171" i="1"/>
  <c r="AN1171" i="1"/>
  <c r="AO1171" i="1"/>
  <c r="AQ1171" i="1"/>
  <c r="AR1171" i="1"/>
  <c r="AS1171" i="1"/>
  <c r="AT1171" i="1"/>
  <c r="AX1171" i="1"/>
  <c r="AY1171" i="1"/>
  <c r="AZ1171" i="1"/>
  <c r="BA1171" i="1"/>
  <c r="BB1171" i="1"/>
  <c r="BE1171" i="1"/>
  <c r="BF1171" i="1"/>
  <c r="BG1171" i="1"/>
  <c r="BH1171" i="1"/>
  <c r="BI1171" i="1"/>
  <c r="BJ1171" i="1"/>
  <c r="B1172" i="1"/>
  <c r="I1172" i="1"/>
  <c r="AB1172" i="1"/>
  <c r="AH1172" i="1"/>
  <c r="AI1172" i="1"/>
  <c r="AJ1172" i="1"/>
  <c r="AN1172" i="1"/>
  <c r="AO1172" i="1"/>
  <c r="AQ1172" i="1"/>
  <c r="AR1172" i="1"/>
  <c r="AS1172" i="1"/>
  <c r="AT1172" i="1"/>
  <c r="AX1172" i="1"/>
  <c r="AY1172" i="1"/>
  <c r="AZ1172" i="1"/>
  <c r="BA1172" i="1"/>
  <c r="BB1172" i="1"/>
  <c r="BE1172" i="1"/>
  <c r="BF1172" i="1"/>
  <c r="BG1172" i="1"/>
  <c r="BH1172" i="1"/>
  <c r="BI1172" i="1"/>
  <c r="BJ1172" i="1"/>
  <c r="B1173" i="1"/>
  <c r="I1173" i="1"/>
  <c r="AB1173" i="1"/>
  <c r="AH1173" i="1"/>
  <c r="AI1173" i="1"/>
  <c r="AJ1173" i="1"/>
  <c r="AN1173" i="1"/>
  <c r="AO1173" i="1"/>
  <c r="AQ1173" i="1"/>
  <c r="AR1173" i="1"/>
  <c r="AS1173" i="1"/>
  <c r="AT1173" i="1"/>
  <c r="AX1173" i="1"/>
  <c r="AY1173" i="1"/>
  <c r="AZ1173" i="1"/>
  <c r="BA1173" i="1"/>
  <c r="BB1173" i="1"/>
  <c r="BE1173" i="1"/>
  <c r="BF1173" i="1"/>
  <c r="BG1173" i="1"/>
  <c r="BH1173" i="1"/>
  <c r="BI1173" i="1"/>
  <c r="BJ1173" i="1"/>
  <c r="B1174" i="1"/>
  <c r="I1174" i="1"/>
  <c r="AB1174" i="1"/>
  <c r="AH1174" i="1"/>
  <c r="AI1174" i="1"/>
  <c r="AJ1174" i="1"/>
  <c r="AN1174" i="1"/>
  <c r="AO1174" i="1"/>
  <c r="AQ1174" i="1"/>
  <c r="AR1174" i="1"/>
  <c r="AS1174" i="1"/>
  <c r="AT1174" i="1"/>
  <c r="AX1174" i="1"/>
  <c r="AY1174" i="1"/>
  <c r="AZ1174" i="1"/>
  <c r="BA1174" i="1"/>
  <c r="BB1174" i="1"/>
  <c r="BE1174" i="1"/>
  <c r="BF1174" i="1"/>
  <c r="BG1174" i="1"/>
  <c r="BH1174" i="1"/>
  <c r="BI1174" i="1"/>
  <c r="BJ1174" i="1"/>
  <c r="B1175" i="1"/>
  <c r="I1175" i="1"/>
  <c r="AB1175" i="1"/>
  <c r="AH1175" i="1"/>
  <c r="AI1175" i="1"/>
  <c r="AJ1175" i="1"/>
  <c r="AN1175" i="1"/>
  <c r="AO1175" i="1"/>
  <c r="AQ1175" i="1"/>
  <c r="AR1175" i="1"/>
  <c r="AS1175" i="1"/>
  <c r="AT1175" i="1"/>
  <c r="AX1175" i="1"/>
  <c r="AY1175" i="1"/>
  <c r="AZ1175" i="1"/>
  <c r="BA1175" i="1"/>
  <c r="BB1175" i="1"/>
  <c r="BE1175" i="1"/>
  <c r="BF1175" i="1"/>
  <c r="BG1175" i="1"/>
  <c r="BH1175" i="1"/>
  <c r="BI1175" i="1"/>
  <c r="BJ1175" i="1"/>
  <c r="B1176" i="1"/>
  <c r="I1176" i="1"/>
  <c r="AB1176" i="1"/>
  <c r="AH1176" i="1"/>
  <c r="AI1176" i="1"/>
  <c r="AJ1176" i="1"/>
  <c r="AN1176" i="1"/>
  <c r="AO1176" i="1"/>
  <c r="AQ1176" i="1"/>
  <c r="AR1176" i="1"/>
  <c r="AS1176" i="1"/>
  <c r="AT1176" i="1"/>
  <c r="AX1176" i="1"/>
  <c r="AY1176" i="1"/>
  <c r="AZ1176" i="1"/>
  <c r="BA1176" i="1"/>
  <c r="BB1176" i="1"/>
  <c r="BE1176" i="1"/>
  <c r="BF1176" i="1"/>
  <c r="BG1176" i="1"/>
  <c r="BH1176" i="1"/>
  <c r="BI1176" i="1"/>
  <c r="BJ1176" i="1"/>
  <c r="B1177" i="1"/>
  <c r="I1177" i="1"/>
  <c r="AB1177" i="1"/>
  <c r="AH1177" i="1"/>
  <c r="AI1177" i="1"/>
  <c r="AJ1177" i="1"/>
  <c r="AN1177" i="1"/>
  <c r="AO1177" i="1"/>
  <c r="AQ1177" i="1"/>
  <c r="AR1177" i="1"/>
  <c r="AS1177" i="1"/>
  <c r="AT1177" i="1"/>
  <c r="AX1177" i="1"/>
  <c r="AY1177" i="1"/>
  <c r="AZ1177" i="1"/>
  <c r="BA1177" i="1"/>
  <c r="BB1177" i="1"/>
  <c r="BE1177" i="1"/>
  <c r="BF1177" i="1"/>
  <c r="BG1177" i="1"/>
  <c r="BH1177" i="1"/>
  <c r="BI1177" i="1"/>
  <c r="BJ1177" i="1"/>
  <c r="B1178" i="1"/>
  <c r="I1178" i="1"/>
  <c r="AB1178" i="1"/>
  <c r="AH1178" i="1"/>
  <c r="AI1178" i="1"/>
  <c r="AJ1178" i="1"/>
  <c r="AN1178" i="1"/>
  <c r="AO1178" i="1"/>
  <c r="AQ1178" i="1"/>
  <c r="AR1178" i="1"/>
  <c r="AS1178" i="1"/>
  <c r="AT1178" i="1"/>
  <c r="AX1178" i="1"/>
  <c r="AY1178" i="1"/>
  <c r="AZ1178" i="1"/>
  <c r="BA1178" i="1"/>
  <c r="BB1178" i="1"/>
  <c r="BE1178" i="1"/>
  <c r="BF1178" i="1"/>
  <c r="BG1178" i="1"/>
  <c r="BH1178" i="1"/>
  <c r="BI1178" i="1"/>
  <c r="BJ1178" i="1"/>
  <c r="B1179" i="1"/>
  <c r="I1179" i="1"/>
  <c r="AB1179" i="1"/>
  <c r="AH1179" i="1"/>
  <c r="AI1179" i="1"/>
  <c r="AJ1179" i="1"/>
  <c r="AN1179" i="1"/>
  <c r="AO1179" i="1"/>
  <c r="AQ1179" i="1"/>
  <c r="AR1179" i="1"/>
  <c r="AS1179" i="1"/>
  <c r="AT1179" i="1"/>
  <c r="AX1179" i="1"/>
  <c r="AY1179" i="1"/>
  <c r="AZ1179" i="1"/>
  <c r="BA1179" i="1"/>
  <c r="BB1179" i="1"/>
  <c r="BE1179" i="1"/>
  <c r="BF1179" i="1"/>
  <c r="BG1179" i="1"/>
  <c r="BH1179" i="1"/>
  <c r="BI1179" i="1"/>
  <c r="BJ1179" i="1"/>
  <c r="B1180" i="1"/>
  <c r="I1180" i="1"/>
  <c r="AB1180" i="1"/>
  <c r="AH1180" i="1"/>
  <c r="AI1180" i="1"/>
  <c r="AJ1180" i="1"/>
  <c r="AN1180" i="1"/>
  <c r="AO1180" i="1"/>
  <c r="AQ1180" i="1"/>
  <c r="AR1180" i="1"/>
  <c r="AS1180" i="1"/>
  <c r="AT1180" i="1"/>
  <c r="AX1180" i="1"/>
  <c r="AY1180" i="1"/>
  <c r="AZ1180" i="1"/>
  <c r="BA1180" i="1"/>
  <c r="BB1180" i="1"/>
  <c r="BE1180" i="1"/>
  <c r="BF1180" i="1"/>
  <c r="BG1180" i="1"/>
  <c r="BH1180" i="1"/>
  <c r="BI1180" i="1"/>
  <c r="BJ1180" i="1"/>
  <c r="B1181" i="1"/>
  <c r="I1181" i="1"/>
  <c r="AB1181" i="1"/>
  <c r="AH1181" i="1"/>
  <c r="AI1181" i="1"/>
  <c r="AJ1181" i="1"/>
  <c r="AN1181" i="1"/>
  <c r="AO1181" i="1"/>
  <c r="AQ1181" i="1"/>
  <c r="AR1181" i="1"/>
  <c r="AS1181" i="1"/>
  <c r="AT1181" i="1"/>
  <c r="AX1181" i="1"/>
  <c r="AY1181" i="1"/>
  <c r="AZ1181" i="1"/>
  <c r="BA1181" i="1"/>
  <c r="BB1181" i="1"/>
  <c r="BE1181" i="1"/>
  <c r="BF1181" i="1"/>
  <c r="BG1181" i="1"/>
  <c r="BH1181" i="1"/>
  <c r="BI1181" i="1"/>
  <c r="BJ1181" i="1"/>
  <c r="B1182" i="1"/>
  <c r="I1182" i="1"/>
  <c r="AB1182" i="1"/>
  <c r="AH1182" i="1"/>
  <c r="AI1182" i="1"/>
  <c r="AJ1182" i="1"/>
  <c r="AN1182" i="1"/>
  <c r="AO1182" i="1"/>
  <c r="AQ1182" i="1"/>
  <c r="AR1182" i="1"/>
  <c r="AS1182" i="1"/>
  <c r="AT1182" i="1"/>
  <c r="AX1182" i="1"/>
  <c r="AY1182" i="1"/>
  <c r="AZ1182" i="1"/>
  <c r="BA1182" i="1"/>
  <c r="BB1182" i="1"/>
  <c r="BE1182" i="1"/>
  <c r="BF1182" i="1"/>
  <c r="BG1182" i="1"/>
  <c r="BH1182" i="1"/>
  <c r="BI1182" i="1"/>
  <c r="BJ1182" i="1"/>
  <c r="B1183" i="1"/>
  <c r="I1183" i="1"/>
  <c r="AB1183" i="1"/>
  <c r="AH1183" i="1"/>
  <c r="AI1183" i="1"/>
  <c r="AJ1183" i="1"/>
  <c r="AN1183" i="1"/>
  <c r="AO1183" i="1"/>
  <c r="AQ1183" i="1"/>
  <c r="AR1183" i="1"/>
  <c r="AS1183" i="1"/>
  <c r="AT1183" i="1"/>
  <c r="AX1183" i="1"/>
  <c r="AY1183" i="1"/>
  <c r="AZ1183" i="1"/>
  <c r="BA1183" i="1"/>
  <c r="BB1183" i="1"/>
  <c r="BE1183" i="1"/>
  <c r="BF1183" i="1"/>
  <c r="BG1183" i="1"/>
  <c r="BH1183" i="1"/>
  <c r="BI1183" i="1"/>
  <c r="BJ1183" i="1"/>
  <c r="B1184" i="1"/>
  <c r="I1184" i="1"/>
  <c r="AB1184" i="1"/>
  <c r="AH1184" i="1"/>
  <c r="AI1184" i="1"/>
  <c r="AJ1184" i="1"/>
  <c r="AN1184" i="1"/>
  <c r="AO1184" i="1"/>
  <c r="AQ1184" i="1"/>
  <c r="AR1184" i="1"/>
  <c r="AS1184" i="1"/>
  <c r="AT1184" i="1"/>
  <c r="AX1184" i="1"/>
  <c r="AY1184" i="1"/>
  <c r="AZ1184" i="1"/>
  <c r="BA1184" i="1"/>
  <c r="BB1184" i="1"/>
  <c r="BE1184" i="1"/>
  <c r="BF1184" i="1"/>
  <c r="BG1184" i="1"/>
  <c r="BH1184" i="1"/>
  <c r="BI1184" i="1"/>
  <c r="BJ1184" i="1"/>
  <c r="B1185" i="1"/>
  <c r="I1185" i="1"/>
  <c r="AB1185" i="1"/>
  <c r="AH1185" i="1"/>
  <c r="AI1185" i="1"/>
  <c r="AJ1185" i="1"/>
  <c r="AN1185" i="1"/>
  <c r="AO1185" i="1"/>
  <c r="AQ1185" i="1"/>
  <c r="AR1185" i="1"/>
  <c r="AS1185" i="1"/>
  <c r="AT1185" i="1"/>
  <c r="AX1185" i="1"/>
  <c r="AY1185" i="1"/>
  <c r="AZ1185" i="1"/>
  <c r="BA1185" i="1"/>
  <c r="BB1185" i="1"/>
  <c r="BE1185" i="1"/>
  <c r="BF1185" i="1"/>
  <c r="BG1185" i="1"/>
  <c r="BH1185" i="1"/>
  <c r="BI1185" i="1"/>
  <c r="BJ1185" i="1"/>
  <c r="B1186" i="1"/>
  <c r="I1186" i="1"/>
  <c r="AB1186" i="1"/>
  <c r="AH1186" i="1"/>
  <c r="AI1186" i="1"/>
  <c r="AJ1186" i="1"/>
  <c r="AN1186" i="1"/>
  <c r="AO1186" i="1"/>
  <c r="AQ1186" i="1"/>
  <c r="AR1186" i="1"/>
  <c r="AS1186" i="1"/>
  <c r="AT1186" i="1"/>
  <c r="AX1186" i="1"/>
  <c r="AY1186" i="1"/>
  <c r="AZ1186" i="1"/>
  <c r="BA1186" i="1"/>
  <c r="BB1186" i="1"/>
  <c r="BE1186" i="1"/>
  <c r="BF1186" i="1"/>
  <c r="BG1186" i="1"/>
  <c r="BH1186" i="1"/>
  <c r="BI1186" i="1"/>
  <c r="BJ1186" i="1"/>
  <c r="B1187" i="1"/>
  <c r="I1187" i="1"/>
  <c r="AB1187" i="1"/>
  <c r="AH1187" i="1"/>
  <c r="AI1187" i="1"/>
  <c r="AJ1187" i="1"/>
  <c r="AN1187" i="1"/>
  <c r="AO1187" i="1"/>
  <c r="AQ1187" i="1"/>
  <c r="AR1187" i="1"/>
  <c r="AS1187" i="1"/>
  <c r="AT1187" i="1"/>
  <c r="AX1187" i="1"/>
  <c r="AY1187" i="1"/>
  <c r="AZ1187" i="1"/>
  <c r="BA1187" i="1"/>
  <c r="BB1187" i="1"/>
  <c r="BE1187" i="1"/>
  <c r="BF1187" i="1"/>
  <c r="BG1187" i="1"/>
  <c r="BH1187" i="1"/>
  <c r="BI1187" i="1"/>
  <c r="BJ1187" i="1"/>
  <c r="B1188" i="1"/>
  <c r="I1188" i="1"/>
  <c r="AB1188" i="1"/>
  <c r="AH1188" i="1"/>
  <c r="AI1188" i="1"/>
  <c r="AJ1188" i="1"/>
  <c r="AN1188" i="1"/>
  <c r="AO1188" i="1"/>
  <c r="AQ1188" i="1"/>
  <c r="AR1188" i="1"/>
  <c r="AS1188" i="1"/>
  <c r="AT1188" i="1"/>
  <c r="AX1188" i="1"/>
  <c r="AY1188" i="1"/>
  <c r="AZ1188" i="1"/>
  <c r="BA1188" i="1"/>
  <c r="BB1188" i="1"/>
  <c r="BE1188" i="1"/>
  <c r="BF1188" i="1"/>
  <c r="BG1188" i="1"/>
  <c r="BH1188" i="1"/>
  <c r="BI1188" i="1"/>
  <c r="BJ1188" i="1"/>
  <c r="B1189" i="1"/>
  <c r="I1189" i="1"/>
  <c r="AB1189" i="1"/>
  <c r="AH1189" i="1"/>
  <c r="AI1189" i="1"/>
  <c r="AJ1189" i="1"/>
  <c r="AN1189" i="1"/>
  <c r="AO1189" i="1"/>
  <c r="AQ1189" i="1"/>
  <c r="AR1189" i="1"/>
  <c r="AS1189" i="1"/>
  <c r="AT1189" i="1"/>
  <c r="AX1189" i="1"/>
  <c r="AY1189" i="1"/>
  <c r="AZ1189" i="1"/>
  <c r="BA1189" i="1"/>
  <c r="BB1189" i="1"/>
  <c r="BE1189" i="1"/>
  <c r="BF1189" i="1"/>
  <c r="BG1189" i="1"/>
  <c r="BH1189" i="1"/>
  <c r="BI1189" i="1"/>
  <c r="BJ1189" i="1"/>
  <c r="B1190" i="1"/>
  <c r="I1190" i="1"/>
  <c r="AB1190" i="1"/>
  <c r="AH1190" i="1"/>
  <c r="AI1190" i="1"/>
  <c r="AJ1190" i="1"/>
  <c r="AN1190" i="1"/>
  <c r="AO1190" i="1"/>
  <c r="AQ1190" i="1"/>
  <c r="AR1190" i="1"/>
  <c r="AS1190" i="1"/>
  <c r="AT1190" i="1"/>
  <c r="AX1190" i="1"/>
  <c r="AY1190" i="1"/>
  <c r="AZ1190" i="1"/>
  <c r="BA1190" i="1"/>
  <c r="BB1190" i="1"/>
  <c r="BE1190" i="1"/>
  <c r="BF1190" i="1"/>
  <c r="BG1190" i="1"/>
  <c r="BH1190" i="1"/>
  <c r="BI1190" i="1"/>
  <c r="BJ1190" i="1"/>
  <c r="B1191" i="1"/>
  <c r="I1191" i="1"/>
  <c r="AB1191" i="1"/>
  <c r="AH1191" i="1"/>
  <c r="AI1191" i="1"/>
  <c r="AJ1191" i="1"/>
  <c r="AN1191" i="1"/>
  <c r="AO1191" i="1"/>
  <c r="AQ1191" i="1"/>
  <c r="AR1191" i="1"/>
  <c r="AS1191" i="1"/>
  <c r="AT1191" i="1"/>
  <c r="AX1191" i="1"/>
  <c r="AY1191" i="1"/>
  <c r="AZ1191" i="1"/>
  <c r="BA1191" i="1"/>
  <c r="BB1191" i="1"/>
  <c r="BE1191" i="1"/>
  <c r="BF1191" i="1"/>
  <c r="BG1191" i="1"/>
  <c r="BH1191" i="1"/>
  <c r="BI1191" i="1"/>
  <c r="BJ1191" i="1"/>
  <c r="B1192" i="1"/>
  <c r="I1192" i="1"/>
  <c r="AB1192" i="1"/>
  <c r="AH1192" i="1"/>
  <c r="AI1192" i="1"/>
  <c r="AJ1192" i="1"/>
  <c r="AN1192" i="1"/>
  <c r="AO1192" i="1"/>
  <c r="AQ1192" i="1"/>
  <c r="AR1192" i="1"/>
  <c r="AS1192" i="1"/>
  <c r="AT1192" i="1"/>
  <c r="AX1192" i="1"/>
  <c r="AY1192" i="1"/>
  <c r="AZ1192" i="1"/>
  <c r="BA1192" i="1"/>
  <c r="BB1192" i="1"/>
  <c r="BE1192" i="1"/>
  <c r="BF1192" i="1"/>
  <c r="BG1192" i="1"/>
  <c r="BH1192" i="1"/>
  <c r="BI1192" i="1"/>
  <c r="BJ1192" i="1"/>
  <c r="B1193" i="1"/>
  <c r="I1193" i="1"/>
  <c r="AB1193" i="1"/>
  <c r="AH1193" i="1"/>
  <c r="AI1193" i="1"/>
  <c r="AJ1193" i="1"/>
  <c r="AN1193" i="1"/>
  <c r="AO1193" i="1"/>
  <c r="AQ1193" i="1"/>
  <c r="AR1193" i="1"/>
  <c r="AS1193" i="1"/>
  <c r="AT1193" i="1"/>
  <c r="AX1193" i="1"/>
  <c r="AY1193" i="1"/>
  <c r="AZ1193" i="1"/>
  <c r="BA1193" i="1"/>
  <c r="BB1193" i="1"/>
  <c r="BE1193" i="1"/>
  <c r="BF1193" i="1"/>
  <c r="BG1193" i="1"/>
  <c r="BH1193" i="1"/>
  <c r="BI1193" i="1"/>
  <c r="BJ1193" i="1"/>
  <c r="B1194" i="1"/>
  <c r="I1194" i="1"/>
  <c r="AB1194" i="1"/>
  <c r="AH1194" i="1"/>
  <c r="AI1194" i="1"/>
  <c r="AJ1194" i="1"/>
  <c r="AN1194" i="1"/>
  <c r="AO1194" i="1"/>
  <c r="AQ1194" i="1"/>
  <c r="AR1194" i="1"/>
  <c r="AS1194" i="1"/>
  <c r="AT1194" i="1"/>
  <c r="AX1194" i="1"/>
  <c r="AY1194" i="1"/>
  <c r="AZ1194" i="1"/>
  <c r="BA1194" i="1"/>
  <c r="BB1194" i="1"/>
  <c r="BE1194" i="1"/>
  <c r="BF1194" i="1"/>
  <c r="BG1194" i="1"/>
  <c r="BH1194" i="1"/>
  <c r="BI1194" i="1"/>
  <c r="BJ1194" i="1"/>
  <c r="B1195" i="1"/>
  <c r="I1195" i="1"/>
  <c r="AB1195" i="1"/>
  <c r="AH1195" i="1"/>
  <c r="AI1195" i="1"/>
  <c r="AJ1195" i="1"/>
  <c r="AN1195" i="1"/>
  <c r="AO1195" i="1"/>
  <c r="AQ1195" i="1"/>
  <c r="AR1195" i="1"/>
  <c r="AS1195" i="1"/>
  <c r="AT1195" i="1"/>
  <c r="AX1195" i="1"/>
  <c r="AY1195" i="1"/>
  <c r="AZ1195" i="1"/>
  <c r="BA1195" i="1"/>
  <c r="BB1195" i="1"/>
  <c r="BE1195" i="1"/>
  <c r="BF1195" i="1"/>
  <c r="BG1195" i="1"/>
  <c r="BH1195" i="1"/>
  <c r="BI1195" i="1"/>
  <c r="BJ1195" i="1"/>
  <c r="B1196" i="1"/>
  <c r="I1196" i="1"/>
  <c r="AB1196" i="1"/>
  <c r="AH1196" i="1"/>
  <c r="AI1196" i="1"/>
  <c r="AJ1196" i="1"/>
  <c r="AN1196" i="1"/>
  <c r="AO1196" i="1"/>
  <c r="AQ1196" i="1"/>
  <c r="AR1196" i="1"/>
  <c r="AS1196" i="1"/>
  <c r="AT1196" i="1"/>
  <c r="AX1196" i="1"/>
  <c r="AY1196" i="1"/>
  <c r="AZ1196" i="1"/>
  <c r="BA1196" i="1"/>
  <c r="BB1196" i="1"/>
  <c r="BE1196" i="1"/>
  <c r="BF1196" i="1"/>
  <c r="BG1196" i="1"/>
  <c r="BH1196" i="1"/>
  <c r="BI1196" i="1"/>
  <c r="BJ1196" i="1"/>
  <c r="B1197" i="1"/>
  <c r="I1197" i="1"/>
  <c r="AB1197" i="1"/>
  <c r="AH1197" i="1"/>
  <c r="AI1197" i="1"/>
  <c r="AJ1197" i="1"/>
  <c r="AN1197" i="1"/>
  <c r="AO1197" i="1"/>
  <c r="AQ1197" i="1"/>
  <c r="AR1197" i="1"/>
  <c r="AS1197" i="1"/>
  <c r="AT1197" i="1"/>
  <c r="AX1197" i="1"/>
  <c r="AY1197" i="1"/>
  <c r="AZ1197" i="1"/>
  <c r="BA1197" i="1"/>
  <c r="BB1197" i="1"/>
  <c r="BE1197" i="1"/>
  <c r="BF1197" i="1"/>
  <c r="BG1197" i="1"/>
  <c r="BH1197" i="1"/>
  <c r="BI1197" i="1"/>
  <c r="BJ1197" i="1"/>
  <c r="B1198" i="1"/>
  <c r="I1198" i="1"/>
  <c r="AB1198" i="1"/>
  <c r="AH1198" i="1"/>
  <c r="AI1198" i="1"/>
  <c r="AJ1198" i="1"/>
  <c r="AN1198" i="1"/>
  <c r="AO1198" i="1"/>
  <c r="AQ1198" i="1"/>
  <c r="AR1198" i="1"/>
  <c r="AS1198" i="1"/>
  <c r="AT1198" i="1"/>
  <c r="AX1198" i="1"/>
  <c r="AY1198" i="1"/>
  <c r="AZ1198" i="1"/>
  <c r="BA1198" i="1"/>
  <c r="BB1198" i="1"/>
  <c r="BE1198" i="1"/>
  <c r="BF1198" i="1"/>
  <c r="BG1198" i="1"/>
  <c r="BH1198" i="1"/>
  <c r="BI1198" i="1"/>
  <c r="BJ1198" i="1"/>
  <c r="B1199" i="1"/>
  <c r="I1199" i="1"/>
  <c r="AB1199" i="1"/>
  <c r="AH1199" i="1"/>
  <c r="AI1199" i="1"/>
  <c r="AJ1199" i="1"/>
  <c r="AN1199" i="1"/>
  <c r="AO1199" i="1"/>
  <c r="AQ1199" i="1"/>
  <c r="AR1199" i="1"/>
  <c r="AS1199" i="1"/>
  <c r="AT1199" i="1"/>
  <c r="AX1199" i="1"/>
  <c r="AY1199" i="1"/>
  <c r="AZ1199" i="1"/>
  <c r="BA1199" i="1"/>
  <c r="BB1199" i="1"/>
  <c r="BE1199" i="1"/>
  <c r="BF1199" i="1"/>
  <c r="BG1199" i="1"/>
  <c r="BH1199" i="1"/>
  <c r="BI1199" i="1"/>
  <c r="BJ1199" i="1"/>
  <c r="B1200" i="1"/>
  <c r="I1200" i="1"/>
  <c r="AB1200" i="1"/>
  <c r="AH1200" i="1"/>
  <c r="AI1200" i="1"/>
  <c r="AJ1200" i="1"/>
  <c r="AN1200" i="1"/>
  <c r="AO1200" i="1"/>
  <c r="AQ1200" i="1"/>
  <c r="AR1200" i="1"/>
  <c r="AS1200" i="1"/>
  <c r="AT1200" i="1"/>
  <c r="AX1200" i="1"/>
  <c r="AY1200" i="1"/>
  <c r="AZ1200" i="1"/>
  <c r="BA1200" i="1"/>
  <c r="BB1200" i="1"/>
  <c r="BE1200" i="1"/>
  <c r="BF1200" i="1"/>
  <c r="BG1200" i="1"/>
  <c r="BH1200" i="1"/>
  <c r="BI1200" i="1"/>
  <c r="BJ1200" i="1"/>
  <c r="B1201" i="1"/>
  <c r="I1201" i="1"/>
  <c r="AB1201" i="1"/>
  <c r="AH1201" i="1"/>
  <c r="AI1201" i="1"/>
  <c r="AJ1201" i="1"/>
  <c r="AN1201" i="1"/>
  <c r="AO1201" i="1"/>
  <c r="AQ1201" i="1"/>
  <c r="AR1201" i="1"/>
  <c r="AS1201" i="1"/>
  <c r="AT1201" i="1"/>
  <c r="AX1201" i="1"/>
  <c r="AY1201" i="1"/>
  <c r="AZ1201" i="1"/>
  <c r="BA1201" i="1"/>
  <c r="BB1201" i="1"/>
  <c r="BE1201" i="1"/>
  <c r="BF1201" i="1"/>
  <c r="BG1201" i="1"/>
  <c r="BH1201" i="1"/>
  <c r="BI1201" i="1"/>
  <c r="BJ1201" i="1"/>
  <c r="B1202" i="1"/>
  <c r="I1202" i="1"/>
  <c r="AB1202" i="1"/>
  <c r="AH1202" i="1"/>
  <c r="AI1202" i="1"/>
  <c r="AJ1202" i="1"/>
  <c r="AN1202" i="1"/>
  <c r="AO1202" i="1"/>
  <c r="AQ1202" i="1"/>
  <c r="AR1202" i="1"/>
  <c r="AS1202" i="1"/>
  <c r="AT1202" i="1"/>
  <c r="AX1202" i="1"/>
  <c r="AY1202" i="1"/>
  <c r="AZ1202" i="1"/>
  <c r="BA1202" i="1"/>
  <c r="BB1202" i="1"/>
  <c r="BE1202" i="1"/>
  <c r="BF1202" i="1"/>
  <c r="BG1202" i="1"/>
  <c r="BH1202" i="1"/>
  <c r="BI1202" i="1"/>
  <c r="BJ1202" i="1"/>
  <c r="B1203" i="1"/>
  <c r="I1203" i="1"/>
  <c r="AB1203" i="1"/>
  <c r="AH1203" i="1"/>
  <c r="AI1203" i="1"/>
  <c r="AJ1203" i="1"/>
  <c r="AN1203" i="1"/>
  <c r="AO1203" i="1"/>
  <c r="AQ1203" i="1"/>
  <c r="AR1203" i="1"/>
  <c r="AS1203" i="1"/>
  <c r="AT1203" i="1"/>
  <c r="AX1203" i="1"/>
  <c r="AY1203" i="1"/>
  <c r="AZ1203" i="1"/>
  <c r="BA1203" i="1"/>
  <c r="BB1203" i="1"/>
  <c r="BE1203" i="1"/>
  <c r="BF1203" i="1"/>
  <c r="BG1203" i="1"/>
  <c r="BH1203" i="1"/>
  <c r="BI1203" i="1"/>
  <c r="BJ1203" i="1"/>
  <c r="B1204" i="1"/>
  <c r="I1204" i="1"/>
  <c r="AB1204" i="1"/>
  <c r="AH1204" i="1"/>
  <c r="AI1204" i="1"/>
  <c r="AJ1204" i="1"/>
  <c r="AN1204" i="1"/>
  <c r="AO1204" i="1"/>
  <c r="AQ1204" i="1"/>
  <c r="AR1204" i="1"/>
  <c r="AS1204" i="1"/>
  <c r="AT1204" i="1"/>
  <c r="AX1204" i="1"/>
  <c r="AY1204" i="1"/>
  <c r="AZ1204" i="1"/>
  <c r="BA1204" i="1"/>
  <c r="BB1204" i="1"/>
  <c r="BE1204" i="1"/>
  <c r="BF1204" i="1"/>
  <c r="BG1204" i="1"/>
  <c r="BH1204" i="1"/>
  <c r="BI1204" i="1"/>
  <c r="BJ1204" i="1"/>
  <c r="B1205" i="1"/>
  <c r="I1205" i="1"/>
  <c r="AB1205" i="1"/>
  <c r="AH1205" i="1"/>
  <c r="AI1205" i="1"/>
  <c r="AJ1205" i="1"/>
  <c r="AN1205" i="1"/>
  <c r="AO1205" i="1"/>
  <c r="AQ1205" i="1"/>
  <c r="AR1205" i="1"/>
  <c r="AS1205" i="1"/>
  <c r="AT1205" i="1"/>
  <c r="AX1205" i="1"/>
  <c r="AY1205" i="1"/>
  <c r="AZ1205" i="1"/>
  <c r="BA1205" i="1"/>
  <c r="BB1205" i="1"/>
  <c r="BE1205" i="1"/>
  <c r="BF1205" i="1"/>
  <c r="BG1205" i="1"/>
  <c r="BH1205" i="1"/>
  <c r="BI1205" i="1"/>
  <c r="BJ1205" i="1"/>
  <c r="B1206" i="1"/>
  <c r="I1206" i="1"/>
  <c r="AB1206" i="1"/>
  <c r="AH1206" i="1"/>
  <c r="AI1206" i="1"/>
  <c r="AJ1206" i="1"/>
  <c r="AN1206" i="1"/>
  <c r="AO1206" i="1"/>
  <c r="AQ1206" i="1"/>
  <c r="AR1206" i="1"/>
  <c r="AS1206" i="1"/>
  <c r="AT1206" i="1"/>
  <c r="AX1206" i="1"/>
  <c r="AY1206" i="1"/>
  <c r="AZ1206" i="1"/>
  <c r="BA1206" i="1"/>
  <c r="BB1206" i="1"/>
  <c r="BE1206" i="1"/>
  <c r="BF1206" i="1"/>
  <c r="BG1206" i="1"/>
  <c r="BH1206" i="1"/>
  <c r="BI1206" i="1"/>
  <c r="BJ1206" i="1"/>
  <c r="B1207" i="1"/>
  <c r="I1207" i="1"/>
  <c r="AB1207" i="1"/>
  <c r="AH1207" i="1"/>
  <c r="AI1207" i="1"/>
  <c r="AJ1207" i="1"/>
  <c r="AN1207" i="1"/>
  <c r="AO1207" i="1"/>
  <c r="AQ1207" i="1"/>
  <c r="AR1207" i="1"/>
  <c r="AS1207" i="1"/>
  <c r="AT1207" i="1"/>
  <c r="AX1207" i="1"/>
  <c r="AY1207" i="1"/>
  <c r="AZ1207" i="1"/>
  <c r="BA1207" i="1"/>
  <c r="BB1207" i="1"/>
  <c r="BE1207" i="1"/>
  <c r="BF1207" i="1"/>
  <c r="BG1207" i="1"/>
  <c r="BH1207" i="1"/>
  <c r="BI1207" i="1"/>
  <c r="BJ1207" i="1"/>
  <c r="B1208" i="1"/>
  <c r="I1208" i="1"/>
  <c r="AB1208" i="1"/>
  <c r="AH1208" i="1"/>
  <c r="AI1208" i="1"/>
  <c r="AJ1208" i="1"/>
  <c r="AN1208" i="1"/>
  <c r="AO1208" i="1"/>
  <c r="AQ1208" i="1"/>
  <c r="AR1208" i="1"/>
  <c r="AS1208" i="1"/>
  <c r="AT1208" i="1"/>
  <c r="AX1208" i="1"/>
  <c r="AY1208" i="1"/>
  <c r="AZ1208" i="1"/>
  <c r="BA1208" i="1"/>
  <c r="BB1208" i="1"/>
  <c r="BE1208" i="1"/>
  <c r="BF1208" i="1"/>
  <c r="BG1208" i="1"/>
  <c r="BH1208" i="1"/>
  <c r="BI1208" i="1"/>
  <c r="BJ1208" i="1"/>
  <c r="B1209" i="1"/>
  <c r="I1209" i="1"/>
  <c r="AB1209" i="1"/>
  <c r="AH1209" i="1"/>
  <c r="AI1209" i="1"/>
  <c r="AJ1209" i="1"/>
  <c r="AN1209" i="1"/>
  <c r="AO1209" i="1"/>
  <c r="AQ1209" i="1"/>
  <c r="AR1209" i="1"/>
  <c r="AS1209" i="1"/>
  <c r="AT1209" i="1"/>
  <c r="AX1209" i="1"/>
  <c r="AY1209" i="1"/>
  <c r="AZ1209" i="1"/>
  <c r="BA1209" i="1"/>
  <c r="BB1209" i="1"/>
  <c r="BE1209" i="1"/>
  <c r="BF1209" i="1"/>
  <c r="BG1209" i="1"/>
  <c r="BH1209" i="1"/>
  <c r="BI1209" i="1"/>
  <c r="BJ1209" i="1"/>
  <c r="B1210" i="1"/>
  <c r="I1210" i="1"/>
  <c r="AB1210" i="1"/>
  <c r="AH1210" i="1"/>
  <c r="AI1210" i="1"/>
  <c r="AJ1210" i="1"/>
  <c r="AN1210" i="1"/>
  <c r="AO1210" i="1"/>
  <c r="AQ1210" i="1"/>
  <c r="AR1210" i="1"/>
  <c r="AS1210" i="1"/>
  <c r="AT1210" i="1"/>
  <c r="AX1210" i="1"/>
  <c r="AY1210" i="1"/>
  <c r="AZ1210" i="1"/>
  <c r="BA1210" i="1"/>
  <c r="BB1210" i="1"/>
  <c r="BE1210" i="1"/>
  <c r="BF1210" i="1"/>
  <c r="BG1210" i="1"/>
  <c r="BH1210" i="1"/>
  <c r="BI1210" i="1"/>
  <c r="BJ1210" i="1"/>
  <c r="B1211" i="1"/>
  <c r="I1211" i="1"/>
  <c r="AB1211" i="1"/>
  <c r="AH1211" i="1"/>
  <c r="AI1211" i="1"/>
  <c r="AJ1211" i="1"/>
  <c r="AN1211" i="1"/>
  <c r="AO1211" i="1"/>
  <c r="AQ1211" i="1"/>
  <c r="AR1211" i="1"/>
  <c r="AS1211" i="1"/>
  <c r="AT1211" i="1"/>
  <c r="AX1211" i="1"/>
  <c r="AY1211" i="1"/>
  <c r="AZ1211" i="1"/>
  <c r="BA1211" i="1"/>
  <c r="BB1211" i="1"/>
  <c r="BE1211" i="1"/>
  <c r="BF1211" i="1"/>
  <c r="BG1211" i="1"/>
  <c r="BH1211" i="1"/>
  <c r="BI1211" i="1"/>
  <c r="BJ1211" i="1"/>
  <c r="B1212" i="1"/>
  <c r="I1212" i="1"/>
  <c r="AB1212" i="1"/>
  <c r="AH1212" i="1"/>
  <c r="AI1212" i="1"/>
  <c r="AJ1212" i="1"/>
  <c r="AN1212" i="1"/>
  <c r="AO1212" i="1"/>
  <c r="AQ1212" i="1"/>
  <c r="AR1212" i="1"/>
  <c r="AS1212" i="1"/>
  <c r="AT1212" i="1"/>
  <c r="AX1212" i="1"/>
  <c r="AY1212" i="1"/>
  <c r="AZ1212" i="1"/>
  <c r="BA1212" i="1"/>
  <c r="BB1212" i="1"/>
  <c r="BE1212" i="1"/>
  <c r="BF1212" i="1"/>
  <c r="BG1212" i="1"/>
  <c r="BH1212" i="1"/>
  <c r="BI1212" i="1"/>
  <c r="BJ1212" i="1"/>
  <c r="B1213" i="1"/>
  <c r="I1213" i="1"/>
  <c r="AB1213" i="1"/>
  <c r="AH1213" i="1"/>
  <c r="AI1213" i="1"/>
  <c r="AJ1213" i="1"/>
  <c r="AN1213" i="1"/>
  <c r="AO1213" i="1"/>
  <c r="AQ1213" i="1"/>
  <c r="AR1213" i="1"/>
  <c r="AS1213" i="1"/>
  <c r="AT1213" i="1"/>
  <c r="AX1213" i="1"/>
  <c r="AY1213" i="1"/>
  <c r="AZ1213" i="1"/>
  <c r="BA1213" i="1"/>
  <c r="BB1213" i="1"/>
  <c r="BE1213" i="1"/>
  <c r="BF1213" i="1"/>
  <c r="BG1213" i="1"/>
  <c r="BH1213" i="1"/>
  <c r="BI1213" i="1"/>
  <c r="BJ1213" i="1"/>
  <c r="B1214" i="1"/>
  <c r="I1214" i="1"/>
  <c r="AB1214" i="1"/>
  <c r="AH1214" i="1"/>
  <c r="AI1214" i="1"/>
  <c r="AJ1214" i="1"/>
  <c r="AN1214" i="1"/>
  <c r="AO1214" i="1"/>
  <c r="AQ1214" i="1"/>
  <c r="AR1214" i="1"/>
  <c r="AS1214" i="1"/>
  <c r="AT1214" i="1"/>
  <c r="AX1214" i="1"/>
  <c r="AY1214" i="1"/>
  <c r="AZ1214" i="1"/>
  <c r="BA1214" i="1"/>
  <c r="BB1214" i="1"/>
  <c r="BE1214" i="1"/>
  <c r="BF1214" i="1"/>
  <c r="BG1214" i="1"/>
  <c r="BH1214" i="1"/>
  <c r="BI1214" i="1"/>
  <c r="BJ1214" i="1"/>
  <c r="B1215" i="1"/>
  <c r="I1215" i="1"/>
  <c r="AB1215" i="1"/>
  <c r="AH1215" i="1"/>
  <c r="AI1215" i="1"/>
  <c r="AJ1215" i="1"/>
  <c r="AN1215" i="1"/>
  <c r="AO1215" i="1"/>
  <c r="AQ1215" i="1"/>
  <c r="AR1215" i="1"/>
  <c r="AS1215" i="1"/>
  <c r="AT1215" i="1"/>
  <c r="AX1215" i="1"/>
  <c r="AY1215" i="1"/>
  <c r="AZ1215" i="1"/>
  <c r="BA1215" i="1"/>
  <c r="BB1215" i="1"/>
  <c r="BE1215" i="1"/>
  <c r="BF1215" i="1"/>
  <c r="BG1215" i="1"/>
  <c r="BH1215" i="1"/>
  <c r="BI1215" i="1"/>
  <c r="BJ1215" i="1"/>
  <c r="B1216" i="1"/>
  <c r="I1216" i="1"/>
  <c r="AB1216" i="1"/>
  <c r="AH1216" i="1"/>
  <c r="AI1216" i="1"/>
  <c r="AJ1216" i="1"/>
  <c r="AN1216" i="1"/>
  <c r="AO1216" i="1"/>
  <c r="AQ1216" i="1"/>
  <c r="AR1216" i="1"/>
  <c r="AS1216" i="1"/>
  <c r="AT1216" i="1"/>
  <c r="AX1216" i="1"/>
  <c r="AY1216" i="1"/>
  <c r="AZ1216" i="1"/>
  <c r="BA1216" i="1"/>
  <c r="BB1216" i="1"/>
  <c r="BE1216" i="1"/>
  <c r="BF1216" i="1"/>
  <c r="BG1216" i="1"/>
  <c r="BH1216" i="1"/>
  <c r="BI1216" i="1"/>
  <c r="BJ1216" i="1"/>
  <c r="B1217" i="1"/>
  <c r="I1217" i="1"/>
  <c r="AB1217" i="1"/>
  <c r="AH1217" i="1"/>
  <c r="AI1217" i="1"/>
  <c r="AJ1217" i="1"/>
  <c r="AN1217" i="1"/>
  <c r="AO1217" i="1"/>
  <c r="AQ1217" i="1"/>
  <c r="AR1217" i="1"/>
  <c r="AS1217" i="1"/>
  <c r="AT1217" i="1"/>
  <c r="AX1217" i="1"/>
  <c r="AY1217" i="1"/>
  <c r="AZ1217" i="1"/>
  <c r="BA1217" i="1"/>
  <c r="BB1217" i="1"/>
  <c r="BE1217" i="1"/>
  <c r="BF1217" i="1"/>
  <c r="BG1217" i="1"/>
  <c r="BH1217" i="1"/>
  <c r="BI1217" i="1"/>
  <c r="BJ1217" i="1"/>
  <c r="B1218" i="1"/>
  <c r="I1218" i="1"/>
  <c r="AB1218" i="1"/>
  <c r="AH1218" i="1"/>
  <c r="AI1218" i="1"/>
  <c r="AJ1218" i="1"/>
  <c r="AN1218" i="1"/>
  <c r="AO1218" i="1"/>
  <c r="AQ1218" i="1"/>
  <c r="AR1218" i="1"/>
  <c r="AS1218" i="1"/>
  <c r="AT1218" i="1"/>
  <c r="AX1218" i="1"/>
  <c r="AY1218" i="1"/>
  <c r="AZ1218" i="1"/>
  <c r="BA1218" i="1"/>
  <c r="BB1218" i="1"/>
  <c r="BE1218" i="1"/>
  <c r="BF1218" i="1"/>
  <c r="BG1218" i="1"/>
  <c r="BH1218" i="1"/>
  <c r="BI1218" i="1"/>
  <c r="BJ1218" i="1"/>
  <c r="B1219" i="1"/>
  <c r="I1219" i="1"/>
  <c r="AB1219" i="1"/>
  <c r="AH1219" i="1"/>
  <c r="AI1219" i="1"/>
  <c r="AJ1219" i="1"/>
  <c r="AN1219" i="1"/>
  <c r="AO1219" i="1"/>
  <c r="AQ1219" i="1"/>
  <c r="AR1219" i="1"/>
  <c r="AS1219" i="1"/>
  <c r="AT1219" i="1"/>
  <c r="AX1219" i="1"/>
  <c r="AY1219" i="1"/>
  <c r="AZ1219" i="1"/>
  <c r="BA1219" i="1"/>
  <c r="BB1219" i="1"/>
  <c r="BE1219" i="1"/>
  <c r="BF1219" i="1"/>
  <c r="BG1219" i="1"/>
  <c r="BH1219" i="1"/>
  <c r="BI1219" i="1"/>
  <c r="BJ1219" i="1"/>
  <c r="B1220" i="1"/>
  <c r="I1220" i="1"/>
  <c r="AB1220" i="1"/>
  <c r="AH1220" i="1"/>
  <c r="AI1220" i="1"/>
  <c r="AJ1220" i="1"/>
  <c r="AN1220" i="1"/>
  <c r="AO1220" i="1"/>
  <c r="AQ1220" i="1"/>
  <c r="AR1220" i="1"/>
  <c r="AS1220" i="1"/>
  <c r="AT1220" i="1"/>
  <c r="AX1220" i="1"/>
  <c r="AY1220" i="1"/>
  <c r="AZ1220" i="1"/>
  <c r="BA1220" i="1"/>
  <c r="BB1220" i="1"/>
  <c r="BE1220" i="1"/>
  <c r="BF1220" i="1"/>
  <c r="BG1220" i="1"/>
  <c r="BH1220" i="1"/>
  <c r="BI1220" i="1"/>
  <c r="BJ1220" i="1"/>
  <c r="B1221" i="1"/>
  <c r="I1221" i="1"/>
  <c r="AB1221" i="1"/>
  <c r="AH1221" i="1"/>
  <c r="AI1221" i="1"/>
  <c r="AJ1221" i="1"/>
  <c r="AN1221" i="1"/>
  <c r="AO1221" i="1"/>
  <c r="AQ1221" i="1"/>
  <c r="AR1221" i="1"/>
  <c r="AS1221" i="1"/>
  <c r="AT1221" i="1"/>
  <c r="AX1221" i="1"/>
  <c r="AY1221" i="1"/>
  <c r="AZ1221" i="1"/>
  <c r="BA1221" i="1"/>
  <c r="BB1221" i="1"/>
  <c r="BE1221" i="1"/>
  <c r="BF1221" i="1"/>
  <c r="BG1221" i="1"/>
  <c r="BH1221" i="1"/>
  <c r="BI1221" i="1"/>
  <c r="BJ1221" i="1"/>
  <c r="B1222" i="1"/>
  <c r="I1222" i="1"/>
  <c r="AB1222" i="1"/>
  <c r="AH1222" i="1"/>
  <c r="AI1222" i="1"/>
  <c r="AJ1222" i="1"/>
  <c r="AN1222" i="1"/>
  <c r="AO1222" i="1"/>
  <c r="AQ1222" i="1"/>
  <c r="AR1222" i="1"/>
  <c r="AS1222" i="1"/>
  <c r="AT1222" i="1"/>
  <c r="AX1222" i="1"/>
  <c r="AY1222" i="1"/>
  <c r="AZ1222" i="1"/>
  <c r="BA1222" i="1"/>
  <c r="BB1222" i="1"/>
  <c r="BE1222" i="1"/>
  <c r="BF1222" i="1"/>
  <c r="BG1222" i="1"/>
  <c r="BH1222" i="1"/>
  <c r="BI1222" i="1"/>
  <c r="BJ1222" i="1"/>
  <c r="B1223" i="1"/>
  <c r="I1223" i="1"/>
  <c r="AB1223" i="1"/>
  <c r="AH1223" i="1"/>
  <c r="AI1223" i="1"/>
  <c r="AJ1223" i="1"/>
  <c r="AN1223" i="1"/>
  <c r="AO1223" i="1"/>
  <c r="AQ1223" i="1"/>
  <c r="AR1223" i="1"/>
  <c r="AS1223" i="1"/>
  <c r="AT1223" i="1"/>
  <c r="AX1223" i="1"/>
  <c r="AY1223" i="1"/>
  <c r="AZ1223" i="1"/>
  <c r="BA1223" i="1"/>
  <c r="BB1223" i="1"/>
  <c r="BE1223" i="1"/>
  <c r="BF1223" i="1"/>
  <c r="BG1223" i="1"/>
  <c r="BH1223" i="1"/>
  <c r="BI1223" i="1"/>
  <c r="BJ1223" i="1"/>
  <c r="B1224" i="1"/>
  <c r="I1224" i="1"/>
  <c r="AB1224" i="1"/>
  <c r="AH1224" i="1"/>
  <c r="AI1224" i="1"/>
  <c r="AJ1224" i="1"/>
  <c r="AN1224" i="1"/>
  <c r="AO1224" i="1"/>
  <c r="AQ1224" i="1"/>
  <c r="AR1224" i="1"/>
  <c r="AS1224" i="1"/>
  <c r="AT1224" i="1"/>
  <c r="AX1224" i="1"/>
  <c r="AY1224" i="1"/>
  <c r="AZ1224" i="1"/>
  <c r="BA1224" i="1"/>
  <c r="BB1224" i="1"/>
  <c r="BE1224" i="1"/>
  <c r="BF1224" i="1"/>
  <c r="BG1224" i="1"/>
  <c r="BH1224" i="1"/>
  <c r="BI1224" i="1"/>
  <c r="BJ1224" i="1"/>
  <c r="B1225" i="1"/>
  <c r="I1225" i="1"/>
  <c r="AB1225" i="1"/>
  <c r="AH1225" i="1"/>
  <c r="AI1225" i="1"/>
  <c r="AJ1225" i="1"/>
  <c r="AN1225" i="1"/>
  <c r="AO1225" i="1"/>
  <c r="AQ1225" i="1"/>
  <c r="AR1225" i="1"/>
  <c r="AS1225" i="1"/>
  <c r="AT1225" i="1"/>
  <c r="AX1225" i="1"/>
  <c r="AY1225" i="1"/>
  <c r="AZ1225" i="1"/>
  <c r="BA1225" i="1"/>
  <c r="BB1225" i="1"/>
  <c r="BE1225" i="1"/>
  <c r="BF1225" i="1"/>
  <c r="BG1225" i="1"/>
  <c r="BH1225" i="1"/>
  <c r="BI1225" i="1"/>
  <c r="BJ1225" i="1"/>
  <c r="B1226" i="1"/>
  <c r="I1226" i="1"/>
  <c r="AB1226" i="1"/>
  <c r="AH1226" i="1"/>
  <c r="AI1226" i="1"/>
  <c r="AJ1226" i="1"/>
  <c r="AN1226" i="1"/>
  <c r="AO1226" i="1"/>
  <c r="AQ1226" i="1"/>
  <c r="AR1226" i="1"/>
  <c r="AS1226" i="1"/>
  <c r="AT1226" i="1"/>
  <c r="AX1226" i="1"/>
  <c r="AY1226" i="1"/>
  <c r="AZ1226" i="1"/>
  <c r="BA1226" i="1"/>
  <c r="BB1226" i="1"/>
  <c r="BE1226" i="1"/>
  <c r="BF1226" i="1"/>
  <c r="BG1226" i="1"/>
  <c r="BH1226" i="1"/>
  <c r="BI1226" i="1"/>
  <c r="BJ1226" i="1"/>
  <c r="B1227" i="1"/>
  <c r="I1227" i="1"/>
  <c r="AB1227" i="1"/>
  <c r="AH1227" i="1"/>
  <c r="AI1227" i="1"/>
  <c r="AJ1227" i="1"/>
  <c r="AN1227" i="1"/>
  <c r="AO1227" i="1"/>
  <c r="AQ1227" i="1"/>
  <c r="AR1227" i="1"/>
  <c r="AS1227" i="1"/>
  <c r="AT1227" i="1"/>
  <c r="AX1227" i="1"/>
  <c r="AY1227" i="1"/>
  <c r="AZ1227" i="1"/>
  <c r="BA1227" i="1"/>
  <c r="BB1227" i="1"/>
  <c r="BE1227" i="1"/>
  <c r="BF1227" i="1"/>
  <c r="BG1227" i="1"/>
  <c r="BH1227" i="1"/>
  <c r="BI1227" i="1"/>
  <c r="BJ1227" i="1"/>
  <c r="B1228" i="1"/>
  <c r="I1228" i="1"/>
  <c r="AB1228" i="1"/>
  <c r="AH1228" i="1"/>
  <c r="AI1228" i="1"/>
  <c r="AJ1228" i="1"/>
  <c r="AN1228" i="1"/>
  <c r="AO1228" i="1"/>
  <c r="AQ1228" i="1"/>
  <c r="AR1228" i="1"/>
  <c r="AS1228" i="1"/>
  <c r="AT1228" i="1"/>
  <c r="AX1228" i="1"/>
  <c r="AY1228" i="1"/>
  <c r="AZ1228" i="1"/>
  <c r="BA1228" i="1"/>
  <c r="BB1228" i="1"/>
  <c r="BE1228" i="1"/>
  <c r="BF1228" i="1"/>
  <c r="BG1228" i="1"/>
  <c r="BH1228" i="1"/>
  <c r="BI1228" i="1"/>
  <c r="BJ1228" i="1"/>
  <c r="B1229" i="1"/>
  <c r="I1229" i="1"/>
  <c r="AB1229" i="1"/>
  <c r="AH1229" i="1"/>
  <c r="AI1229" i="1"/>
  <c r="AJ1229" i="1"/>
  <c r="AN1229" i="1"/>
  <c r="AO1229" i="1"/>
  <c r="AQ1229" i="1"/>
  <c r="AR1229" i="1"/>
  <c r="AS1229" i="1"/>
  <c r="AT1229" i="1"/>
  <c r="AX1229" i="1"/>
  <c r="AY1229" i="1"/>
  <c r="AZ1229" i="1"/>
  <c r="BA1229" i="1"/>
  <c r="BB1229" i="1"/>
  <c r="BE1229" i="1"/>
  <c r="BF1229" i="1"/>
  <c r="BG1229" i="1"/>
  <c r="BH1229" i="1"/>
  <c r="BI1229" i="1"/>
  <c r="BJ1229" i="1"/>
  <c r="B1230" i="1"/>
  <c r="I1230" i="1"/>
  <c r="AB1230" i="1"/>
  <c r="AH1230" i="1"/>
  <c r="AI1230" i="1"/>
  <c r="AJ1230" i="1"/>
  <c r="AN1230" i="1"/>
  <c r="AO1230" i="1"/>
  <c r="AQ1230" i="1"/>
  <c r="AR1230" i="1"/>
  <c r="AS1230" i="1"/>
  <c r="AT1230" i="1"/>
  <c r="AX1230" i="1"/>
  <c r="AY1230" i="1"/>
  <c r="AZ1230" i="1"/>
  <c r="BA1230" i="1"/>
  <c r="BB1230" i="1"/>
  <c r="BE1230" i="1"/>
  <c r="BF1230" i="1"/>
  <c r="BG1230" i="1"/>
  <c r="BH1230" i="1"/>
  <c r="BI1230" i="1"/>
  <c r="BJ1230" i="1"/>
  <c r="B1231" i="1"/>
  <c r="I1231" i="1"/>
  <c r="AB1231" i="1"/>
  <c r="AH1231" i="1"/>
  <c r="AI1231" i="1"/>
  <c r="AJ1231" i="1"/>
  <c r="AN1231" i="1"/>
  <c r="AO1231" i="1"/>
  <c r="AQ1231" i="1"/>
  <c r="AR1231" i="1"/>
  <c r="AS1231" i="1"/>
  <c r="AT1231" i="1"/>
  <c r="AX1231" i="1"/>
  <c r="AY1231" i="1"/>
  <c r="AZ1231" i="1"/>
  <c r="BA1231" i="1"/>
  <c r="BB1231" i="1"/>
  <c r="BE1231" i="1"/>
  <c r="BF1231" i="1"/>
  <c r="BG1231" i="1"/>
  <c r="BH1231" i="1"/>
  <c r="BI1231" i="1"/>
  <c r="BJ1231" i="1"/>
  <c r="B1232" i="1"/>
  <c r="I1232" i="1"/>
  <c r="AB1232" i="1"/>
  <c r="AH1232" i="1"/>
  <c r="AI1232" i="1"/>
  <c r="AJ1232" i="1"/>
  <c r="AN1232" i="1"/>
  <c r="AO1232" i="1"/>
  <c r="AQ1232" i="1"/>
  <c r="AR1232" i="1"/>
  <c r="AS1232" i="1"/>
  <c r="AT1232" i="1"/>
  <c r="AX1232" i="1"/>
  <c r="AY1232" i="1"/>
  <c r="AZ1232" i="1"/>
  <c r="BA1232" i="1"/>
  <c r="BB1232" i="1"/>
  <c r="BE1232" i="1"/>
  <c r="BF1232" i="1"/>
  <c r="BG1232" i="1"/>
  <c r="BH1232" i="1"/>
  <c r="BI1232" i="1"/>
  <c r="BJ1232" i="1"/>
  <c r="B1233" i="1"/>
  <c r="I1233" i="1"/>
  <c r="AB1233" i="1"/>
  <c r="AH1233" i="1"/>
  <c r="AI1233" i="1"/>
  <c r="AJ1233" i="1"/>
  <c r="AN1233" i="1"/>
  <c r="AO1233" i="1"/>
  <c r="AQ1233" i="1"/>
  <c r="AR1233" i="1"/>
  <c r="AS1233" i="1"/>
  <c r="AT1233" i="1"/>
  <c r="AX1233" i="1"/>
  <c r="AY1233" i="1"/>
  <c r="AZ1233" i="1"/>
  <c r="BA1233" i="1"/>
  <c r="BB1233" i="1"/>
  <c r="BE1233" i="1"/>
  <c r="BF1233" i="1"/>
  <c r="BG1233" i="1"/>
  <c r="BH1233" i="1"/>
  <c r="BI1233" i="1"/>
  <c r="BJ1233" i="1"/>
  <c r="B1234" i="1"/>
  <c r="I1234" i="1"/>
  <c r="AB1234" i="1"/>
  <c r="AH1234" i="1"/>
  <c r="AI1234" i="1"/>
  <c r="AJ1234" i="1"/>
  <c r="AN1234" i="1"/>
  <c r="AO1234" i="1"/>
  <c r="AQ1234" i="1"/>
  <c r="AR1234" i="1"/>
  <c r="AS1234" i="1"/>
  <c r="AT1234" i="1"/>
  <c r="AX1234" i="1"/>
  <c r="AY1234" i="1"/>
  <c r="AZ1234" i="1"/>
  <c r="BA1234" i="1"/>
  <c r="BB1234" i="1"/>
  <c r="BE1234" i="1"/>
  <c r="BF1234" i="1"/>
  <c r="BG1234" i="1"/>
  <c r="BH1234" i="1"/>
  <c r="BI1234" i="1"/>
  <c r="BJ1234" i="1"/>
  <c r="B1235" i="1"/>
  <c r="I1235" i="1"/>
  <c r="AB1235" i="1"/>
  <c r="AH1235" i="1"/>
  <c r="AI1235" i="1"/>
  <c r="AJ1235" i="1"/>
  <c r="AN1235" i="1"/>
  <c r="AO1235" i="1"/>
  <c r="AQ1235" i="1"/>
  <c r="AR1235" i="1"/>
  <c r="AS1235" i="1"/>
  <c r="AT1235" i="1"/>
  <c r="AX1235" i="1"/>
  <c r="AY1235" i="1"/>
  <c r="AZ1235" i="1"/>
  <c r="BA1235" i="1"/>
  <c r="BB1235" i="1"/>
  <c r="BE1235" i="1"/>
  <c r="BF1235" i="1"/>
  <c r="BG1235" i="1"/>
  <c r="BH1235" i="1"/>
  <c r="BI1235" i="1"/>
  <c r="BJ1235" i="1"/>
  <c r="B1236" i="1"/>
  <c r="I1236" i="1"/>
  <c r="AB1236" i="1"/>
  <c r="AH1236" i="1"/>
  <c r="AI1236" i="1"/>
  <c r="AJ1236" i="1"/>
  <c r="AN1236" i="1"/>
  <c r="AO1236" i="1"/>
  <c r="AQ1236" i="1"/>
  <c r="AR1236" i="1"/>
  <c r="AS1236" i="1"/>
  <c r="AT1236" i="1"/>
  <c r="AX1236" i="1"/>
  <c r="AY1236" i="1"/>
  <c r="AZ1236" i="1"/>
  <c r="BA1236" i="1"/>
  <c r="BB1236" i="1"/>
  <c r="BE1236" i="1"/>
  <c r="BF1236" i="1"/>
  <c r="BG1236" i="1"/>
  <c r="BH1236" i="1"/>
  <c r="BI1236" i="1"/>
  <c r="BJ1236" i="1"/>
  <c r="B1237" i="1"/>
  <c r="I1237" i="1"/>
  <c r="AB1237" i="1"/>
  <c r="AH1237" i="1"/>
  <c r="AI1237" i="1"/>
  <c r="AJ1237" i="1"/>
  <c r="AN1237" i="1"/>
  <c r="AO1237" i="1"/>
  <c r="AQ1237" i="1"/>
  <c r="AR1237" i="1"/>
  <c r="AS1237" i="1"/>
  <c r="AT1237" i="1"/>
  <c r="AX1237" i="1"/>
  <c r="AY1237" i="1"/>
  <c r="AZ1237" i="1"/>
  <c r="BA1237" i="1"/>
  <c r="BB1237" i="1"/>
  <c r="BE1237" i="1"/>
  <c r="BF1237" i="1"/>
  <c r="BG1237" i="1"/>
  <c r="BH1237" i="1"/>
  <c r="BI1237" i="1"/>
  <c r="BJ1237" i="1"/>
  <c r="B1238" i="1"/>
  <c r="I1238" i="1"/>
  <c r="AB1238" i="1"/>
  <c r="AH1238" i="1"/>
  <c r="AI1238" i="1"/>
  <c r="AJ1238" i="1"/>
  <c r="AN1238" i="1"/>
  <c r="AO1238" i="1"/>
  <c r="AQ1238" i="1"/>
  <c r="AR1238" i="1"/>
  <c r="AS1238" i="1"/>
  <c r="AT1238" i="1"/>
  <c r="AX1238" i="1"/>
  <c r="AY1238" i="1"/>
  <c r="AZ1238" i="1"/>
  <c r="BA1238" i="1"/>
  <c r="BB1238" i="1"/>
  <c r="BE1238" i="1"/>
  <c r="BF1238" i="1"/>
  <c r="BG1238" i="1"/>
  <c r="BH1238" i="1"/>
  <c r="BI1238" i="1"/>
  <c r="BJ1238" i="1"/>
  <c r="B1239" i="1"/>
  <c r="I1239" i="1"/>
  <c r="AB1239" i="1"/>
  <c r="AH1239" i="1"/>
  <c r="AI1239" i="1"/>
  <c r="AJ1239" i="1"/>
  <c r="AN1239" i="1"/>
  <c r="AO1239" i="1"/>
  <c r="AQ1239" i="1"/>
  <c r="AR1239" i="1"/>
  <c r="AS1239" i="1"/>
  <c r="AT1239" i="1"/>
  <c r="AX1239" i="1"/>
  <c r="AY1239" i="1"/>
  <c r="AZ1239" i="1"/>
  <c r="BA1239" i="1"/>
  <c r="BB1239" i="1"/>
  <c r="BE1239" i="1"/>
  <c r="BF1239" i="1"/>
  <c r="BG1239" i="1"/>
  <c r="BH1239" i="1"/>
  <c r="BI1239" i="1"/>
  <c r="BJ1239" i="1"/>
  <c r="B1240" i="1"/>
  <c r="I1240" i="1"/>
  <c r="AB1240" i="1"/>
  <c r="AH1240" i="1"/>
  <c r="AI1240" i="1"/>
  <c r="AJ1240" i="1"/>
  <c r="AN1240" i="1"/>
  <c r="AO1240" i="1"/>
  <c r="AQ1240" i="1"/>
  <c r="AR1240" i="1"/>
  <c r="AS1240" i="1"/>
  <c r="AT1240" i="1"/>
  <c r="AX1240" i="1"/>
  <c r="AY1240" i="1"/>
  <c r="AZ1240" i="1"/>
  <c r="BA1240" i="1"/>
  <c r="BB1240" i="1"/>
  <c r="BE1240" i="1"/>
  <c r="BF1240" i="1"/>
  <c r="BG1240" i="1"/>
  <c r="BH1240" i="1"/>
  <c r="BI1240" i="1"/>
  <c r="BJ1240" i="1"/>
  <c r="B1241" i="1"/>
  <c r="I1241" i="1"/>
  <c r="AB1241" i="1"/>
  <c r="AH1241" i="1"/>
  <c r="AI1241" i="1"/>
  <c r="AJ1241" i="1"/>
  <c r="AN1241" i="1"/>
  <c r="AO1241" i="1"/>
  <c r="AQ1241" i="1"/>
  <c r="AR1241" i="1"/>
  <c r="AS1241" i="1"/>
  <c r="AT1241" i="1"/>
  <c r="AX1241" i="1"/>
  <c r="AY1241" i="1"/>
  <c r="AZ1241" i="1"/>
  <c r="BA1241" i="1"/>
  <c r="BB1241" i="1"/>
  <c r="BE1241" i="1"/>
  <c r="BF1241" i="1"/>
  <c r="BG1241" i="1"/>
  <c r="BH1241" i="1"/>
  <c r="BI1241" i="1"/>
  <c r="BJ1241" i="1"/>
  <c r="B1242" i="1"/>
  <c r="I1242" i="1"/>
  <c r="AB1242" i="1"/>
  <c r="AH1242" i="1"/>
  <c r="AI1242" i="1"/>
  <c r="AJ1242" i="1"/>
  <c r="AN1242" i="1"/>
  <c r="AO1242" i="1"/>
  <c r="AQ1242" i="1"/>
  <c r="AR1242" i="1"/>
  <c r="AS1242" i="1"/>
  <c r="AT1242" i="1"/>
  <c r="AX1242" i="1"/>
  <c r="AY1242" i="1"/>
  <c r="AZ1242" i="1"/>
  <c r="BA1242" i="1"/>
  <c r="BB1242" i="1"/>
  <c r="BE1242" i="1"/>
  <c r="BF1242" i="1"/>
  <c r="BG1242" i="1"/>
  <c r="BH1242" i="1"/>
  <c r="BI1242" i="1"/>
  <c r="BJ1242" i="1"/>
  <c r="B1243" i="1"/>
  <c r="I1243" i="1"/>
  <c r="AB1243" i="1"/>
  <c r="AH1243" i="1"/>
  <c r="AI1243" i="1"/>
  <c r="AJ1243" i="1"/>
  <c r="AN1243" i="1"/>
  <c r="AO1243" i="1"/>
  <c r="AQ1243" i="1"/>
  <c r="AR1243" i="1"/>
  <c r="AS1243" i="1"/>
  <c r="AT1243" i="1"/>
  <c r="AX1243" i="1"/>
  <c r="AY1243" i="1"/>
  <c r="AZ1243" i="1"/>
  <c r="BA1243" i="1"/>
  <c r="BB1243" i="1"/>
  <c r="BE1243" i="1"/>
  <c r="BF1243" i="1"/>
  <c r="BG1243" i="1"/>
  <c r="BH1243" i="1"/>
  <c r="BI1243" i="1"/>
  <c r="BJ1243" i="1"/>
  <c r="B1244" i="1"/>
  <c r="I1244" i="1"/>
  <c r="AB1244" i="1"/>
  <c r="AH1244" i="1"/>
  <c r="AI1244" i="1"/>
  <c r="AJ1244" i="1"/>
  <c r="AN1244" i="1"/>
  <c r="AO1244" i="1"/>
  <c r="AQ1244" i="1"/>
  <c r="AR1244" i="1"/>
  <c r="AS1244" i="1"/>
  <c r="AT1244" i="1"/>
  <c r="AX1244" i="1"/>
  <c r="AY1244" i="1"/>
  <c r="AZ1244" i="1"/>
  <c r="BA1244" i="1"/>
  <c r="BB1244" i="1"/>
  <c r="BE1244" i="1"/>
  <c r="BF1244" i="1"/>
  <c r="BG1244" i="1"/>
  <c r="BH1244" i="1"/>
  <c r="BI1244" i="1"/>
  <c r="BJ1244" i="1"/>
  <c r="B1245" i="1"/>
  <c r="I1245" i="1"/>
  <c r="AB1245" i="1"/>
  <c r="AH1245" i="1"/>
  <c r="AI1245" i="1"/>
  <c r="AJ1245" i="1"/>
  <c r="AN1245" i="1"/>
  <c r="AO1245" i="1"/>
  <c r="AQ1245" i="1"/>
  <c r="AR1245" i="1"/>
  <c r="AS1245" i="1"/>
  <c r="AT1245" i="1"/>
  <c r="AX1245" i="1"/>
  <c r="AY1245" i="1"/>
  <c r="AZ1245" i="1"/>
  <c r="BA1245" i="1"/>
  <c r="BB1245" i="1"/>
  <c r="BE1245" i="1"/>
  <c r="BF1245" i="1"/>
  <c r="BG1245" i="1"/>
  <c r="BH1245" i="1"/>
  <c r="BI1245" i="1"/>
  <c r="BJ1245" i="1"/>
  <c r="B1246" i="1"/>
  <c r="I1246" i="1"/>
  <c r="AB1246" i="1"/>
  <c r="AH1246" i="1"/>
  <c r="AI1246" i="1"/>
  <c r="AJ1246" i="1"/>
  <c r="AN1246" i="1"/>
  <c r="AO1246" i="1"/>
  <c r="AQ1246" i="1"/>
  <c r="AR1246" i="1"/>
  <c r="AS1246" i="1"/>
  <c r="AT1246" i="1"/>
  <c r="AX1246" i="1"/>
  <c r="AY1246" i="1"/>
  <c r="AZ1246" i="1"/>
  <c r="BA1246" i="1"/>
  <c r="BB1246" i="1"/>
  <c r="BE1246" i="1"/>
  <c r="BF1246" i="1"/>
  <c r="BG1246" i="1"/>
  <c r="BH1246" i="1"/>
  <c r="BI1246" i="1"/>
  <c r="BJ1246" i="1"/>
  <c r="B1247" i="1"/>
  <c r="I1247" i="1"/>
  <c r="AB1247" i="1"/>
  <c r="AH1247" i="1"/>
  <c r="AI1247" i="1"/>
  <c r="AJ1247" i="1"/>
  <c r="AN1247" i="1"/>
  <c r="AO1247" i="1"/>
  <c r="AQ1247" i="1"/>
  <c r="AR1247" i="1"/>
  <c r="AS1247" i="1"/>
  <c r="AT1247" i="1"/>
  <c r="AX1247" i="1"/>
  <c r="AY1247" i="1"/>
  <c r="AZ1247" i="1"/>
  <c r="BA1247" i="1"/>
  <c r="BB1247" i="1"/>
  <c r="BE1247" i="1"/>
  <c r="BF1247" i="1"/>
  <c r="BG1247" i="1"/>
  <c r="BH1247" i="1"/>
  <c r="BI1247" i="1"/>
  <c r="BJ1247" i="1"/>
  <c r="B1248" i="1"/>
  <c r="I1248" i="1"/>
  <c r="AB1248" i="1"/>
  <c r="AH1248" i="1"/>
  <c r="AI1248" i="1"/>
  <c r="AJ1248" i="1"/>
  <c r="AN1248" i="1"/>
  <c r="AO1248" i="1"/>
  <c r="AQ1248" i="1"/>
  <c r="AR1248" i="1"/>
  <c r="AS1248" i="1"/>
  <c r="AT1248" i="1"/>
  <c r="AX1248" i="1"/>
  <c r="AY1248" i="1"/>
  <c r="AZ1248" i="1"/>
  <c r="BA1248" i="1"/>
  <c r="BB1248" i="1"/>
  <c r="BE1248" i="1"/>
  <c r="BF1248" i="1"/>
  <c r="BG1248" i="1"/>
  <c r="BH1248" i="1"/>
  <c r="BI1248" i="1"/>
  <c r="BJ1248" i="1"/>
  <c r="B1249" i="1"/>
  <c r="I1249" i="1"/>
  <c r="AB1249" i="1"/>
  <c r="AH1249" i="1"/>
  <c r="AI1249" i="1"/>
  <c r="AJ1249" i="1"/>
  <c r="AN1249" i="1"/>
  <c r="AO1249" i="1"/>
  <c r="AQ1249" i="1"/>
  <c r="AR1249" i="1"/>
  <c r="AS1249" i="1"/>
  <c r="AT1249" i="1"/>
  <c r="AX1249" i="1"/>
  <c r="AY1249" i="1"/>
  <c r="AZ1249" i="1"/>
  <c r="BA1249" i="1"/>
  <c r="BB1249" i="1"/>
  <c r="BE1249" i="1"/>
  <c r="BF1249" i="1"/>
  <c r="BG1249" i="1"/>
  <c r="BH1249" i="1"/>
  <c r="BI1249" i="1"/>
  <c r="BJ1249" i="1"/>
  <c r="B1250" i="1"/>
  <c r="I1250" i="1"/>
  <c r="AB1250" i="1"/>
  <c r="AH1250" i="1"/>
  <c r="AI1250" i="1"/>
  <c r="AJ1250" i="1"/>
  <c r="AN1250" i="1"/>
  <c r="AO1250" i="1"/>
  <c r="AQ1250" i="1"/>
  <c r="AR1250" i="1"/>
  <c r="AS1250" i="1"/>
  <c r="AT1250" i="1"/>
  <c r="AX1250" i="1"/>
  <c r="AY1250" i="1"/>
  <c r="AZ1250" i="1"/>
  <c r="BA1250" i="1"/>
  <c r="BB1250" i="1"/>
  <c r="BE1250" i="1"/>
  <c r="BF1250" i="1"/>
  <c r="BG1250" i="1"/>
  <c r="BH1250" i="1"/>
  <c r="BI1250" i="1"/>
  <c r="BJ1250" i="1"/>
  <c r="B1251" i="1"/>
  <c r="I1251" i="1"/>
  <c r="AB1251" i="1"/>
  <c r="AH1251" i="1"/>
  <c r="AI1251" i="1"/>
  <c r="AJ1251" i="1"/>
  <c r="AN1251" i="1"/>
  <c r="AO1251" i="1"/>
  <c r="AQ1251" i="1"/>
  <c r="AR1251" i="1"/>
  <c r="AS1251" i="1"/>
  <c r="AT1251" i="1"/>
  <c r="AX1251" i="1"/>
  <c r="AY1251" i="1"/>
  <c r="AZ1251" i="1"/>
  <c r="BA1251" i="1"/>
  <c r="BB1251" i="1"/>
  <c r="BE1251" i="1"/>
  <c r="BF1251" i="1"/>
  <c r="BG1251" i="1"/>
  <c r="BH1251" i="1"/>
  <c r="BI1251" i="1"/>
  <c r="BJ1251" i="1"/>
  <c r="B1252" i="1"/>
  <c r="I1252" i="1"/>
  <c r="AB1252" i="1"/>
  <c r="AH1252" i="1"/>
  <c r="AI1252" i="1"/>
  <c r="AJ1252" i="1"/>
  <c r="AN1252" i="1"/>
  <c r="AO1252" i="1"/>
  <c r="AQ1252" i="1"/>
  <c r="AR1252" i="1"/>
  <c r="AS1252" i="1"/>
  <c r="AT1252" i="1"/>
  <c r="AX1252" i="1"/>
  <c r="AY1252" i="1"/>
  <c r="AZ1252" i="1"/>
  <c r="BA1252" i="1"/>
  <c r="BB1252" i="1"/>
  <c r="BE1252" i="1"/>
  <c r="BF1252" i="1"/>
  <c r="BG1252" i="1"/>
  <c r="BH1252" i="1"/>
  <c r="BI1252" i="1"/>
  <c r="BJ1252" i="1"/>
  <c r="B1253" i="1"/>
  <c r="I1253" i="1"/>
  <c r="AB1253" i="1"/>
  <c r="AH1253" i="1"/>
  <c r="AI1253" i="1"/>
  <c r="AJ1253" i="1"/>
  <c r="AN1253" i="1"/>
  <c r="AO1253" i="1"/>
  <c r="AQ1253" i="1"/>
  <c r="AR1253" i="1"/>
  <c r="AS1253" i="1"/>
  <c r="AT1253" i="1"/>
  <c r="AX1253" i="1"/>
  <c r="AY1253" i="1"/>
  <c r="AZ1253" i="1"/>
  <c r="BA1253" i="1"/>
  <c r="BB1253" i="1"/>
  <c r="BE1253" i="1"/>
  <c r="BF1253" i="1"/>
  <c r="BG1253" i="1"/>
  <c r="BH1253" i="1"/>
  <c r="BI1253" i="1"/>
  <c r="BJ1253" i="1"/>
  <c r="B1254" i="1"/>
  <c r="I1254" i="1"/>
  <c r="AB1254" i="1"/>
  <c r="AH1254" i="1"/>
  <c r="AI1254" i="1"/>
  <c r="AJ1254" i="1"/>
  <c r="AN1254" i="1"/>
  <c r="AO1254" i="1"/>
  <c r="AQ1254" i="1"/>
  <c r="AR1254" i="1"/>
  <c r="AS1254" i="1"/>
  <c r="AT1254" i="1"/>
  <c r="AX1254" i="1"/>
  <c r="AY1254" i="1"/>
  <c r="AZ1254" i="1"/>
  <c r="BA1254" i="1"/>
  <c r="BB1254" i="1"/>
  <c r="BE1254" i="1"/>
  <c r="BF1254" i="1"/>
  <c r="BG1254" i="1"/>
  <c r="BH1254" i="1"/>
  <c r="BI1254" i="1"/>
  <c r="BJ1254" i="1"/>
</calcChain>
</file>

<file path=xl/sharedStrings.xml><?xml version="1.0" encoding="utf-8"?>
<sst xmlns="http://schemas.openxmlformats.org/spreadsheetml/2006/main" count="4901" uniqueCount="77">
  <si>
    <t>DATE</t>
  </si>
  <si>
    <t>WEATHER DATA</t>
  </si>
  <si>
    <t>INTERR</t>
  </si>
  <si>
    <t>COLUMBIA GAS TRANSMISSION</t>
  </si>
  <si>
    <t>CNG TRANSMISSION</t>
  </si>
  <si>
    <t>TRANSCO</t>
  </si>
  <si>
    <t>PROPANE</t>
  </si>
  <si>
    <t>TOTAL</t>
  </si>
  <si>
    <t xml:space="preserve"> VNG PIPELINE CUSTOMERS</t>
  </si>
  <si>
    <t xml:space="preserve">TOTAL </t>
  </si>
  <si>
    <t>STATUS</t>
  </si>
  <si>
    <t>Gas</t>
  </si>
  <si>
    <t>Distribution</t>
  </si>
  <si>
    <t>VNG</t>
  </si>
  <si>
    <t>Supply</t>
  </si>
  <si>
    <t>Customer</t>
  </si>
  <si>
    <t>SYSTEM</t>
  </si>
  <si>
    <t>Delivered</t>
  </si>
  <si>
    <t>Use</t>
  </si>
  <si>
    <t>(SENDOUT)</t>
  </si>
  <si>
    <t>Degree Days</t>
  </si>
  <si>
    <t>Temperature</t>
  </si>
  <si>
    <t>Firm</t>
  </si>
  <si>
    <t>End User</t>
  </si>
  <si>
    <t>FSS</t>
  </si>
  <si>
    <t>Chesapk.</t>
  </si>
  <si>
    <t>VNG/COS</t>
  </si>
  <si>
    <t>GSS</t>
  </si>
  <si>
    <t>Cove Pt.</t>
  </si>
  <si>
    <t>Fuel</t>
  </si>
  <si>
    <t>WSS</t>
  </si>
  <si>
    <t>(Dth)</t>
  </si>
  <si>
    <t>To VNG</t>
  </si>
  <si>
    <t>(125,000)</t>
  </si>
  <si>
    <t>(42,500)</t>
  </si>
  <si>
    <t>(20,000)</t>
  </si>
  <si>
    <t>12-12</t>
  </si>
  <si>
    <t>8-8</t>
  </si>
  <si>
    <t>Min</t>
  </si>
  <si>
    <t>Max</t>
  </si>
  <si>
    <t>Transport.</t>
  </si>
  <si>
    <t>Storage</t>
  </si>
  <si>
    <t>LNG</t>
  </si>
  <si>
    <t>Exch.</t>
  </si>
  <si>
    <t>Retain.</t>
  </si>
  <si>
    <t>Sales</t>
  </si>
  <si>
    <t>1200 btu/cf</t>
  </si>
  <si>
    <t>Doswell</t>
  </si>
  <si>
    <t>Va. Power</t>
  </si>
  <si>
    <t>Richmond</t>
  </si>
  <si>
    <t>ON / ON</t>
  </si>
  <si>
    <t>OFF / ON</t>
  </si>
  <si>
    <t>(10,000)</t>
  </si>
  <si>
    <t>Col. of  Va</t>
  </si>
  <si>
    <t>OFF</t>
  </si>
  <si>
    <t>Avg.</t>
  </si>
  <si>
    <t>Total CG Sendout Less Transport Load</t>
  </si>
  <si>
    <t>Total Enduser transport</t>
  </si>
  <si>
    <t>na</t>
  </si>
  <si>
    <t>Rate Schedule 6 &amp; 7</t>
  </si>
  <si>
    <t>Rate Schedule 8 &amp; 9</t>
  </si>
  <si>
    <t>MPS Deliveries</t>
  </si>
  <si>
    <t>Adjusted End User Transport for Industrial Sales Only</t>
  </si>
  <si>
    <t>Firm Requirements</t>
  </si>
  <si>
    <t>Total EndUser Transport</t>
  </si>
  <si>
    <t>True Firm Load (adjusted for IS/IT Banking)</t>
  </si>
  <si>
    <t>Net Underdeliveries to IS/IT Customers (Sales)</t>
  </si>
  <si>
    <t>Net Underdeliveries to IS/IT Customers (Sales/Bank W/D's)</t>
  </si>
  <si>
    <t>Transco FS</t>
  </si>
  <si>
    <t>Load including IT - no 3rd transport</t>
  </si>
  <si>
    <t>TCO FSS</t>
  </si>
  <si>
    <t>TCO LNG</t>
  </si>
  <si>
    <t>CNG GSS</t>
  </si>
  <si>
    <t>CNG LNG</t>
  </si>
  <si>
    <t>Transco GSS</t>
  </si>
  <si>
    <t>Total</t>
  </si>
  <si>
    <t>1997 summer injections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</si>
</sst>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color indexed="12"/>
      <name val="Arial"/>
      <family val="2"/>
    </font>
    <font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2" fontId="0" fillId="2" borderId="0" xfId="0" applyNumberFormat="1" applyFill="1"/>
    <xf numFmtId="3" fontId="2" fillId="2" borderId="1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vertical="center"/>
    </xf>
    <xf numFmtId="2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3" fontId="2" fillId="2" borderId="3" xfId="0" applyNumberFormat="1" applyFont="1" applyFill="1" applyBorder="1" applyAlignment="1">
      <alignment vertical="center"/>
    </xf>
    <xf numFmtId="3" fontId="2" fillId="2" borderId="4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Continuous" vertical="center"/>
    </xf>
    <xf numFmtId="3" fontId="2" fillId="2" borderId="0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Continuous" vertical="center"/>
    </xf>
    <xf numFmtId="3" fontId="2" fillId="2" borderId="6" xfId="0" applyNumberFormat="1" applyFont="1" applyFill="1" applyBorder="1" applyAlignment="1">
      <alignment horizontal="centerContinuous" vertical="center"/>
    </xf>
    <xf numFmtId="2" fontId="2" fillId="2" borderId="0" xfId="0" applyNumberFormat="1" applyFont="1" applyFill="1" applyBorder="1" applyAlignment="1">
      <alignment horizontal="centerContinuous" vertical="center"/>
    </xf>
    <xf numFmtId="3" fontId="2" fillId="2" borderId="7" xfId="0" applyNumberFormat="1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9" fontId="2" fillId="2" borderId="0" xfId="0" applyNumberFormat="1" applyFont="1" applyFill="1" applyBorder="1" applyAlignment="1">
      <alignment horizontal="center" vertical="center"/>
    </xf>
    <xf numFmtId="9" fontId="2" fillId="2" borderId="6" xfId="0" applyNumberFormat="1" applyFont="1" applyFill="1" applyBorder="1" applyAlignment="1">
      <alignment horizontal="centerContinuous" vertical="center"/>
    </xf>
    <xf numFmtId="9" fontId="2" fillId="2" borderId="0" xfId="0" applyNumberFormat="1" applyFont="1" applyFill="1" applyBorder="1" applyAlignment="1">
      <alignment horizontal="centerContinuous" vertical="center"/>
    </xf>
    <xf numFmtId="3" fontId="2" fillId="2" borderId="8" xfId="0" applyNumberFormat="1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Continuous" vertical="center"/>
    </xf>
    <xf numFmtId="0" fontId="2" fillId="2" borderId="0" xfId="0" applyFont="1" applyFill="1"/>
    <xf numFmtId="3" fontId="2" fillId="2" borderId="9" xfId="0" applyNumberFormat="1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3" fontId="2" fillId="2" borderId="10" xfId="0" applyNumberFormat="1" applyFont="1" applyFill="1" applyBorder="1" applyAlignment="1">
      <alignment horizontal="centerContinuous" vertical="center"/>
    </xf>
    <xf numFmtId="3" fontId="2" fillId="2" borderId="11" xfId="0" applyNumberFormat="1" applyFont="1" applyFill="1" applyBorder="1" applyAlignment="1">
      <alignment horizontal="centerContinuous" vertical="center"/>
    </xf>
    <xf numFmtId="2" fontId="2" fillId="2" borderId="9" xfId="0" applyNumberFormat="1" applyFont="1" applyFill="1" applyBorder="1" applyAlignment="1">
      <alignment horizontal="center" vertical="center"/>
    </xf>
    <xf numFmtId="3" fontId="2" fillId="2" borderId="12" xfId="0" applyNumberFormat="1" applyFont="1" applyFill="1" applyBorder="1" applyAlignment="1">
      <alignment horizontal="centerContinuous" vertical="center"/>
    </xf>
    <xf numFmtId="0" fontId="3" fillId="2" borderId="13" xfId="0" applyFont="1" applyFill="1" applyBorder="1" applyAlignment="1">
      <alignment horizontal="center" wrapText="1"/>
    </xf>
    <xf numFmtId="14" fontId="2" fillId="2" borderId="0" xfId="0" applyNumberFormat="1" applyFont="1" applyFill="1"/>
    <xf numFmtId="3" fontId="2" fillId="2" borderId="0" xfId="0" applyNumberFormat="1" applyFont="1" applyFill="1" applyAlignment="1">
      <alignment horizontal="right" vertical="center"/>
    </xf>
    <xf numFmtId="165" fontId="2" fillId="2" borderId="0" xfId="1" applyNumberFormat="1" applyFont="1" applyFill="1" applyAlignment="1">
      <alignment horizontal="right" vertical="center"/>
    </xf>
    <xf numFmtId="3" fontId="2" fillId="2" borderId="0" xfId="0" applyNumberFormat="1" applyFont="1" applyFill="1"/>
    <xf numFmtId="165" fontId="0" fillId="2" borderId="0" xfId="0" applyNumberFormat="1" applyFill="1"/>
    <xf numFmtId="165" fontId="0" fillId="2" borderId="0" xfId="1" applyNumberFormat="1" applyFont="1" applyFill="1"/>
    <xf numFmtId="0" fontId="2" fillId="2" borderId="0" xfId="0" applyFont="1" applyFill="1" applyAlignment="1">
      <alignment horizontal="right"/>
    </xf>
    <xf numFmtId="14" fontId="0" fillId="2" borderId="0" xfId="0" applyNumberFormat="1" applyFill="1"/>
    <xf numFmtId="3" fontId="5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right"/>
    </xf>
    <xf numFmtId="0" fontId="5" fillId="2" borderId="0" xfId="0" applyFont="1" applyFill="1"/>
    <xf numFmtId="165" fontId="5" fillId="2" borderId="0" xfId="1" applyNumberFormat="1" applyFont="1" applyFill="1" applyAlignment="1">
      <alignment horizontal="right" vertical="center"/>
    </xf>
    <xf numFmtId="165" fontId="5" fillId="2" borderId="0" xfId="1" applyNumberFormat="1" applyFont="1" applyFill="1"/>
    <xf numFmtId="165" fontId="5" fillId="2" borderId="0" xfId="1" applyNumberFormat="1" applyFont="1" applyFill="1" applyAlignment="1">
      <alignment horizontal="right"/>
    </xf>
    <xf numFmtId="165" fontId="5" fillId="2" borderId="5" xfId="1" applyNumberFormat="1" applyFont="1" applyFill="1" applyBorder="1" applyAlignment="1">
      <alignment horizontal="right" vertical="center"/>
    </xf>
    <xf numFmtId="165" fontId="5" fillId="2" borderId="0" xfId="1" applyNumberFormat="1" applyFont="1" applyFill="1" applyBorder="1" applyAlignment="1">
      <alignment horizontal="right" vertical="center"/>
    </xf>
    <xf numFmtId="165" fontId="5" fillId="2" borderId="6" xfId="1" applyNumberFormat="1" applyFont="1" applyFill="1" applyBorder="1" applyAlignment="1">
      <alignment horizontal="right" vertical="center"/>
    </xf>
    <xf numFmtId="165" fontId="5" fillId="2" borderId="5" xfId="1" applyNumberFormat="1" applyFont="1" applyFill="1" applyBorder="1" applyAlignment="1">
      <alignment horizontal="right"/>
    </xf>
    <xf numFmtId="165" fontId="5" fillId="2" borderId="0" xfId="1" applyNumberFormat="1" applyFont="1" applyFill="1" applyBorder="1" applyAlignment="1">
      <alignment horizontal="right"/>
    </xf>
    <xf numFmtId="165" fontId="5" fillId="2" borderId="6" xfId="1" applyNumberFormat="1" applyFont="1" applyFill="1" applyBorder="1" applyAlignment="1">
      <alignment horizontal="right"/>
    </xf>
    <xf numFmtId="165" fontId="5" fillId="2" borderId="5" xfId="1" applyNumberFormat="1" applyFont="1" applyFill="1" applyBorder="1"/>
    <xf numFmtId="165" fontId="5" fillId="2" borderId="0" xfId="1" applyNumberFormat="1" applyFont="1" applyFill="1" applyBorder="1"/>
    <xf numFmtId="165" fontId="5" fillId="2" borderId="6" xfId="1" applyNumberFormat="1" applyFont="1" applyFill="1" applyBorder="1"/>
    <xf numFmtId="0" fontId="3" fillId="2" borderId="13" xfId="0" applyFont="1" applyFill="1" applyBorder="1" applyAlignment="1">
      <alignment horizontal="right" wrapText="1"/>
    </xf>
    <xf numFmtId="165" fontId="0" fillId="2" borderId="0" xfId="1" applyNumberFormat="1" applyFont="1" applyFill="1" applyAlignment="1">
      <alignment horizontal="right"/>
    </xf>
    <xf numFmtId="0" fontId="4" fillId="0" borderId="0" xfId="0" applyFont="1" applyAlignment="1">
      <alignment horizontal="right" wrapText="1"/>
    </xf>
    <xf numFmtId="3" fontId="6" fillId="2" borderId="0" xfId="0" applyNumberFormat="1" applyFont="1" applyFill="1" applyAlignment="1">
      <alignment horizontal="right"/>
    </xf>
    <xf numFmtId="0" fontId="0" fillId="3" borderId="0" xfId="0" applyFill="1"/>
    <xf numFmtId="14" fontId="2" fillId="3" borderId="0" xfId="0" applyNumberFormat="1" applyFont="1" applyFill="1"/>
    <xf numFmtId="0" fontId="5" fillId="3" borderId="0" xfId="0" applyFont="1" applyFill="1"/>
    <xf numFmtId="3" fontId="2" fillId="3" borderId="0" xfId="0" applyNumberFormat="1" applyFont="1" applyFill="1" applyAlignment="1">
      <alignment horizontal="right" vertical="center"/>
    </xf>
    <xf numFmtId="0" fontId="2" fillId="3" borderId="0" xfId="0" applyFont="1" applyFill="1"/>
    <xf numFmtId="165" fontId="5" fillId="3" borderId="5" xfId="1" applyNumberFormat="1" applyFont="1" applyFill="1" applyBorder="1"/>
    <xf numFmtId="165" fontId="5" fillId="3" borderId="0" xfId="1" applyNumberFormat="1" applyFont="1" applyFill="1" applyBorder="1"/>
    <xf numFmtId="165" fontId="5" fillId="3" borderId="6" xfId="1" applyNumberFormat="1" applyFont="1" applyFill="1" applyBorder="1"/>
    <xf numFmtId="165" fontId="5" fillId="3" borderId="0" xfId="1" applyNumberFormat="1" applyFont="1" applyFill="1"/>
    <xf numFmtId="165" fontId="2" fillId="3" borderId="0" xfId="1" applyNumberFormat="1" applyFont="1" applyFill="1" applyAlignment="1">
      <alignment horizontal="right" vertical="center"/>
    </xf>
    <xf numFmtId="3" fontId="2" fillId="3" borderId="0" xfId="0" applyNumberFormat="1" applyFont="1" applyFill="1"/>
    <xf numFmtId="165" fontId="0" fillId="3" borderId="0" xfId="0" applyNumberFormat="1" applyFill="1"/>
    <xf numFmtId="165" fontId="0" fillId="3" borderId="0" xfId="1" applyNumberFormat="1" applyFont="1" applyFill="1" applyAlignment="1">
      <alignment horizontal="right"/>
    </xf>
    <xf numFmtId="3" fontId="6" fillId="3" borderId="0" xfId="0" applyNumberFormat="1" applyFont="1" applyFill="1" applyAlignment="1">
      <alignment horizontal="right"/>
    </xf>
    <xf numFmtId="165" fontId="5" fillId="3" borderId="14" xfId="1" applyNumberFormat="1" applyFont="1" applyFill="1" applyBorder="1"/>
    <xf numFmtId="165" fontId="5" fillId="3" borderId="15" xfId="1" applyNumberFormat="1" applyFont="1" applyFill="1" applyBorder="1"/>
    <xf numFmtId="165" fontId="5" fillId="3" borderId="16" xfId="1" applyNumberFormat="1" applyFont="1" applyFill="1" applyBorder="1"/>
    <xf numFmtId="0" fontId="4" fillId="0" borderId="0" xfId="0" applyFont="1" applyAlignment="1">
      <alignment horizontal="center" wrapText="1"/>
    </xf>
    <xf numFmtId="43" fontId="0" fillId="2" borderId="0" xfId="1" applyNumberFormat="1" applyFont="1" applyFill="1"/>
    <xf numFmtId="0" fontId="4" fillId="2" borderId="0" xfId="0" applyFont="1" applyFill="1"/>
    <xf numFmtId="0" fontId="13" fillId="2" borderId="0" xfId="0" applyFont="1" applyFill="1"/>
    <xf numFmtId="0" fontId="4" fillId="2" borderId="0" xfId="0" applyFont="1" applyFill="1" applyAlignment="1">
      <alignment horizontal="right"/>
    </xf>
    <xf numFmtId="3" fontId="2" fillId="2" borderId="17" xfId="0" applyNumberFormat="1" applyFont="1" applyFill="1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/>
    </xf>
    <xf numFmtId="3" fontId="2" fillId="2" borderId="19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Transco FS Utilization</a:t>
            </a:r>
          </a:p>
        </c:rich>
      </c:tx>
      <c:layout>
        <c:manualLayout>
          <c:xMode val="edge"/>
          <c:yMode val="edge"/>
          <c:x val="0.4048042704626334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181494661921703E-2"/>
          <c:y val="0.12172774869109949"/>
          <c:w val="0.89768683274021333"/>
          <c:h val="0.69240837696335078"/>
        </c:manualLayout>
      </c:layout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Transco FS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Sheet1!$A$8:$A$1254</c:f>
              <c:numCache>
                <c:formatCode>m/d/yyyy</c:formatCode>
                <c:ptCount val="1247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35477</c:v>
                </c:pt>
                <c:pt idx="47">
                  <c:v>35478</c:v>
                </c:pt>
                <c:pt idx="48">
                  <c:v>35479</c:v>
                </c:pt>
                <c:pt idx="49">
                  <c:v>35480</c:v>
                </c:pt>
                <c:pt idx="50">
                  <c:v>35481</c:v>
                </c:pt>
                <c:pt idx="51">
                  <c:v>35482</c:v>
                </c:pt>
                <c:pt idx="52">
                  <c:v>35483</c:v>
                </c:pt>
                <c:pt idx="53">
                  <c:v>35484</c:v>
                </c:pt>
                <c:pt idx="54">
                  <c:v>35485</c:v>
                </c:pt>
                <c:pt idx="55">
                  <c:v>35486</c:v>
                </c:pt>
                <c:pt idx="56">
                  <c:v>35487</c:v>
                </c:pt>
                <c:pt idx="57">
                  <c:v>35488</c:v>
                </c:pt>
                <c:pt idx="58">
                  <c:v>35489</c:v>
                </c:pt>
                <c:pt idx="59">
                  <c:v>35490</c:v>
                </c:pt>
                <c:pt idx="60">
                  <c:v>35491</c:v>
                </c:pt>
                <c:pt idx="61">
                  <c:v>35492</c:v>
                </c:pt>
                <c:pt idx="62">
                  <c:v>35493</c:v>
                </c:pt>
                <c:pt idx="63">
                  <c:v>35494</c:v>
                </c:pt>
                <c:pt idx="64">
                  <c:v>35495</c:v>
                </c:pt>
                <c:pt idx="65">
                  <c:v>35496</c:v>
                </c:pt>
                <c:pt idx="66">
                  <c:v>35497</c:v>
                </c:pt>
                <c:pt idx="67">
                  <c:v>35498</c:v>
                </c:pt>
                <c:pt idx="68">
                  <c:v>35499</c:v>
                </c:pt>
                <c:pt idx="69">
                  <c:v>35500</c:v>
                </c:pt>
                <c:pt idx="70">
                  <c:v>35501</c:v>
                </c:pt>
                <c:pt idx="71">
                  <c:v>35502</c:v>
                </c:pt>
                <c:pt idx="72">
                  <c:v>35503</c:v>
                </c:pt>
                <c:pt idx="73">
                  <c:v>35504</c:v>
                </c:pt>
                <c:pt idx="74">
                  <c:v>35505</c:v>
                </c:pt>
                <c:pt idx="75">
                  <c:v>35506</c:v>
                </c:pt>
                <c:pt idx="76">
                  <c:v>35507</c:v>
                </c:pt>
                <c:pt idx="77">
                  <c:v>35508</c:v>
                </c:pt>
                <c:pt idx="78">
                  <c:v>35509</c:v>
                </c:pt>
                <c:pt idx="79">
                  <c:v>35510</c:v>
                </c:pt>
                <c:pt idx="80">
                  <c:v>35511</c:v>
                </c:pt>
                <c:pt idx="81">
                  <c:v>35512</c:v>
                </c:pt>
                <c:pt idx="82">
                  <c:v>35513</c:v>
                </c:pt>
                <c:pt idx="83">
                  <c:v>35514</c:v>
                </c:pt>
                <c:pt idx="84">
                  <c:v>35515</c:v>
                </c:pt>
                <c:pt idx="85">
                  <c:v>35516</c:v>
                </c:pt>
                <c:pt idx="86">
                  <c:v>35517</c:v>
                </c:pt>
                <c:pt idx="87">
                  <c:v>35518</c:v>
                </c:pt>
                <c:pt idx="88">
                  <c:v>35519</c:v>
                </c:pt>
                <c:pt idx="89">
                  <c:v>35520</c:v>
                </c:pt>
                <c:pt idx="90">
                  <c:v>35521</c:v>
                </c:pt>
                <c:pt idx="91">
                  <c:v>35522</c:v>
                </c:pt>
                <c:pt idx="92">
                  <c:v>35523</c:v>
                </c:pt>
                <c:pt idx="93">
                  <c:v>35524</c:v>
                </c:pt>
                <c:pt idx="94">
                  <c:v>35525</c:v>
                </c:pt>
                <c:pt idx="95">
                  <c:v>35526</c:v>
                </c:pt>
                <c:pt idx="96">
                  <c:v>35527</c:v>
                </c:pt>
                <c:pt idx="97">
                  <c:v>35528</c:v>
                </c:pt>
                <c:pt idx="98">
                  <c:v>35529</c:v>
                </c:pt>
                <c:pt idx="99">
                  <c:v>35530</c:v>
                </c:pt>
                <c:pt idx="100">
                  <c:v>35531</c:v>
                </c:pt>
                <c:pt idx="101">
                  <c:v>35532</c:v>
                </c:pt>
                <c:pt idx="102">
                  <c:v>35533</c:v>
                </c:pt>
                <c:pt idx="103">
                  <c:v>35534</c:v>
                </c:pt>
                <c:pt idx="104">
                  <c:v>35535</c:v>
                </c:pt>
                <c:pt idx="105">
                  <c:v>35536</c:v>
                </c:pt>
                <c:pt idx="106">
                  <c:v>35537</c:v>
                </c:pt>
                <c:pt idx="107">
                  <c:v>35538</c:v>
                </c:pt>
                <c:pt idx="108">
                  <c:v>35539</c:v>
                </c:pt>
                <c:pt idx="109">
                  <c:v>35540</c:v>
                </c:pt>
                <c:pt idx="110">
                  <c:v>35541</c:v>
                </c:pt>
                <c:pt idx="111">
                  <c:v>35542</c:v>
                </c:pt>
                <c:pt idx="112">
                  <c:v>35543</c:v>
                </c:pt>
                <c:pt idx="113">
                  <c:v>35544</c:v>
                </c:pt>
                <c:pt idx="114">
                  <c:v>35545</c:v>
                </c:pt>
                <c:pt idx="115">
                  <c:v>35546</c:v>
                </c:pt>
                <c:pt idx="116">
                  <c:v>35547</c:v>
                </c:pt>
                <c:pt idx="117">
                  <c:v>35548</c:v>
                </c:pt>
                <c:pt idx="118">
                  <c:v>35549</c:v>
                </c:pt>
                <c:pt idx="119">
                  <c:v>35550</c:v>
                </c:pt>
                <c:pt idx="120">
                  <c:v>35551</c:v>
                </c:pt>
                <c:pt idx="121">
                  <c:v>35552</c:v>
                </c:pt>
                <c:pt idx="122">
                  <c:v>35553</c:v>
                </c:pt>
                <c:pt idx="123">
                  <c:v>35554</c:v>
                </c:pt>
                <c:pt idx="124">
                  <c:v>35555</c:v>
                </c:pt>
                <c:pt idx="125">
                  <c:v>35556</c:v>
                </c:pt>
                <c:pt idx="126">
                  <c:v>35557</c:v>
                </c:pt>
                <c:pt idx="127">
                  <c:v>35558</c:v>
                </c:pt>
                <c:pt idx="128">
                  <c:v>35559</c:v>
                </c:pt>
                <c:pt idx="129">
                  <c:v>35560</c:v>
                </c:pt>
                <c:pt idx="130">
                  <c:v>35561</c:v>
                </c:pt>
                <c:pt idx="131">
                  <c:v>35562</c:v>
                </c:pt>
                <c:pt idx="132">
                  <c:v>35563</c:v>
                </c:pt>
                <c:pt idx="133">
                  <c:v>35564</c:v>
                </c:pt>
                <c:pt idx="134">
                  <c:v>35565</c:v>
                </c:pt>
                <c:pt idx="135">
                  <c:v>35566</c:v>
                </c:pt>
                <c:pt idx="136">
                  <c:v>35567</c:v>
                </c:pt>
                <c:pt idx="137">
                  <c:v>35568</c:v>
                </c:pt>
                <c:pt idx="138">
                  <c:v>35569</c:v>
                </c:pt>
                <c:pt idx="139">
                  <c:v>35570</c:v>
                </c:pt>
                <c:pt idx="140">
                  <c:v>35571</c:v>
                </c:pt>
                <c:pt idx="141">
                  <c:v>35572</c:v>
                </c:pt>
                <c:pt idx="142">
                  <c:v>35573</c:v>
                </c:pt>
                <c:pt idx="143">
                  <c:v>35574</c:v>
                </c:pt>
                <c:pt idx="144">
                  <c:v>35575</c:v>
                </c:pt>
                <c:pt idx="145">
                  <c:v>35576</c:v>
                </c:pt>
                <c:pt idx="146">
                  <c:v>35577</c:v>
                </c:pt>
                <c:pt idx="147">
                  <c:v>35578</c:v>
                </c:pt>
                <c:pt idx="148">
                  <c:v>35579</c:v>
                </c:pt>
                <c:pt idx="149">
                  <c:v>35580</c:v>
                </c:pt>
                <c:pt idx="150">
                  <c:v>35581</c:v>
                </c:pt>
                <c:pt idx="151">
                  <c:v>35582</c:v>
                </c:pt>
                <c:pt idx="152">
                  <c:v>35583</c:v>
                </c:pt>
                <c:pt idx="153">
                  <c:v>35584</c:v>
                </c:pt>
                <c:pt idx="154">
                  <c:v>35585</c:v>
                </c:pt>
                <c:pt idx="155">
                  <c:v>35586</c:v>
                </c:pt>
                <c:pt idx="156">
                  <c:v>35587</c:v>
                </c:pt>
                <c:pt idx="157">
                  <c:v>35588</c:v>
                </c:pt>
                <c:pt idx="158">
                  <c:v>35589</c:v>
                </c:pt>
                <c:pt idx="159">
                  <c:v>35590</c:v>
                </c:pt>
                <c:pt idx="160">
                  <c:v>35591</c:v>
                </c:pt>
                <c:pt idx="161">
                  <c:v>35592</c:v>
                </c:pt>
                <c:pt idx="162">
                  <c:v>35593</c:v>
                </c:pt>
                <c:pt idx="163">
                  <c:v>35594</c:v>
                </c:pt>
                <c:pt idx="164">
                  <c:v>35595</c:v>
                </c:pt>
                <c:pt idx="165">
                  <c:v>35596</c:v>
                </c:pt>
                <c:pt idx="166">
                  <c:v>35597</c:v>
                </c:pt>
                <c:pt idx="167">
                  <c:v>35598</c:v>
                </c:pt>
                <c:pt idx="168">
                  <c:v>35599</c:v>
                </c:pt>
                <c:pt idx="169">
                  <c:v>35600</c:v>
                </c:pt>
                <c:pt idx="170">
                  <c:v>35601</c:v>
                </c:pt>
                <c:pt idx="171">
                  <c:v>35602</c:v>
                </c:pt>
                <c:pt idx="172">
                  <c:v>35603</c:v>
                </c:pt>
                <c:pt idx="173">
                  <c:v>35604</c:v>
                </c:pt>
                <c:pt idx="174">
                  <c:v>35605</c:v>
                </c:pt>
                <c:pt idx="175">
                  <c:v>35606</c:v>
                </c:pt>
                <c:pt idx="176">
                  <c:v>35607</c:v>
                </c:pt>
                <c:pt idx="177">
                  <c:v>35608</c:v>
                </c:pt>
                <c:pt idx="178">
                  <c:v>35609</c:v>
                </c:pt>
                <c:pt idx="179">
                  <c:v>35610</c:v>
                </c:pt>
                <c:pt idx="180">
                  <c:v>35611</c:v>
                </c:pt>
                <c:pt idx="181">
                  <c:v>35612</c:v>
                </c:pt>
                <c:pt idx="182">
                  <c:v>35613</c:v>
                </c:pt>
                <c:pt idx="183">
                  <c:v>35614</c:v>
                </c:pt>
                <c:pt idx="184">
                  <c:v>35615</c:v>
                </c:pt>
                <c:pt idx="185">
                  <c:v>35616</c:v>
                </c:pt>
                <c:pt idx="186">
                  <c:v>35617</c:v>
                </c:pt>
                <c:pt idx="187">
                  <c:v>35618</c:v>
                </c:pt>
                <c:pt idx="188">
                  <c:v>35619</c:v>
                </c:pt>
                <c:pt idx="189">
                  <c:v>35620</c:v>
                </c:pt>
                <c:pt idx="190">
                  <c:v>35621</c:v>
                </c:pt>
                <c:pt idx="191">
                  <c:v>35622</c:v>
                </c:pt>
                <c:pt idx="192">
                  <c:v>35623</c:v>
                </c:pt>
                <c:pt idx="193">
                  <c:v>35624</c:v>
                </c:pt>
                <c:pt idx="194">
                  <c:v>35625</c:v>
                </c:pt>
                <c:pt idx="195">
                  <c:v>35626</c:v>
                </c:pt>
                <c:pt idx="196">
                  <c:v>35627</c:v>
                </c:pt>
                <c:pt idx="197">
                  <c:v>35628</c:v>
                </c:pt>
                <c:pt idx="198">
                  <c:v>35629</c:v>
                </c:pt>
                <c:pt idx="199">
                  <c:v>35630</c:v>
                </c:pt>
                <c:pt idx="200">
                  <c:v>35631</c:v>
                </c:pt>
                <c:pt idx="201">
                  <c:v>35632</c:v>
                </c:pt>
                <c:pt idx="202">
                  <c:v>35633</c:v>
                </c:pt>
                <c:pt idx="203">
                  <c:v>35634</c:v>
                </c:pt>
                <c:pt idx="204">
                  <c:v>35635</c:v>
                </c:pt>
                <c:pt idx="205">
                  <c:v>35636</c:v>
                </c:pt>
                <c:pt idx="206">
                  <c:v>35637</c:v>
                </c:pt>
                <c:pt idx="207">
                  <c:v>35638</c:v>
                </c:pt>
                <c:pt idx="208">
                  <c:v>35639</c:v>
                </c:pt>
                <c:pt idx="209">
                  <c:v>35640</c:v>
                </c:pt>
                <c:pt idx="210">
                  <c:v>35641</c:v>
                </c:pt>
                <c:pt idx="211">
                  <c:v>35642</c:v>
                </c:pt>
                <c:pt idx="212">
                  <c:v>35643</c:v>
                </c:pt>
                <c:pt idx="213">
                  <c:v>35644</c:v>
                </c:pt>
                <c:pt idx="214">
                  <c:v>35645</c:v>
                </c:pt>
                <c:pt idx="215">
                  <c:v>35646</c:v>
                </c:pt>
                <c:pt idx="216">
                  <c:v>35647</c:v>
                </c:pt>
                <c:pt idx="217">
                  <c:v>35648</c:v>
                </c:pt>
                <c:pt idx="218">
                  <c:v>35649</c:v>
                </c:pt>
                <c:pt idx="219">
                  <c:v>35650</c:v>
                </c:pt>
                <c:pt idx="220">
                  <c:v>35651</c:v>
                </c:pt>
                <c:pt idx="221">
                  <c:v>35652</c:v>
                </c:pt>
                <c:pt idx="222">
                  <c:v>35653</c:v>
                </c:pt>
                <c:pt idx="223">
                  <c:v>35654</c:v>
                </c:pt>
                <c:pt idx="224">
                  <c:v>35655</c:v>
                </c:pt>
                <c:pt idx="225">
                  <c:v>35656</c:v>
                </c:pt>
                <c:pt idx="226">
                  <c:v>35657</c:v>
                </c:pt>
                <c:pt idx="227">
                  <c:v>35658</c:v>
                </c:pt>
                <c:pt idx="228">
                  <c:v>35659</c:v>
                </c:pt>
                <c:pt idx="229">
                  <c:v>35660</c:v>
                </c:pt>
                <c:pt idx="230">
                  <c:v>35661</c:v>
                </c:pt>
                <c:pt idx="231">
                  <c:v>35662</c:v>
                </c:pt>
                <c:pt idx="232">
                  <c:v>35663</c:v>
                </c:pt>
                <c:pt idx="233">
                  <c:v>35664</c:v>
                </c:pt>
                <c:pt idx="234">
                  <c:v>35665</c:v>
                </c:pt>
                <c:pt idx="235">
                  <c:v>35666</c:v>
                </c:pt>
                <c:pt idx="236">
                  <c:v>35667</c:v>
                </c:pt>
                <c:pt idx="237">
                  <c:v>35668</c:v>
                </c:pt>
                <c:pt idx="238">
                  <c:v>35669</c:v>
                </c:pt>
                <c:pt idx="239">
                  <c:v>35670</c:v>
                </c:pt>
                <c:pt idx="240">
                  <c:v>35671</c:v>
                </c:pt>
                <c:pt idx="241">
                  <c:v>35672</c:v>
                </c:pt>
                <c:pt idx="242">
                  <c:v>35673</c:v>
                </c:pt>
                <c:pt idx="243">
                  <c:v>35674</c:v>
                </c:pt>
                <c:pt idx="244">
                  <c:v>35675</c:v>
                </c:pt>
                <c:pt idx="245">
                  <c:v>35676</c:v>
                </c:pt>
                <c:pt idx="246">
                  <c:v>35677</c:v>
                </c:pt>
                <c:pt idx="247">
                  <c:v>35678</c:v>
                </c:pt>
                <c:pt idx="248">
                  <c:v>35679</c:v>
                </c:pt>
                <c:pt idx="249">
                  <c:v>35680</c:v>
                </c:pt>
                <c:pt idx="250">
                  <c:v>35681</c:v>
                </c:pt>
                <c:pt idx="251">
                  <c:v>35682</c:v>
                </c:pt>
                <c:pt idx="252">
                  <c:v>35683</c:v>
                </c:pt>
                <c:pt idx="253">
                  <c:v>35684</c:v>
                </c:pt>
                <c:pt idx="254">
                  <c:v>35685</c:v>
                </c:pt>
                <c:pt idx="255">
                  <c:v>35686</c:v>
                </c:pt>
                <c:pt idx="256">
                  <c:v>35687</c:v>
                </c:pt>
                <c:pt idx="257">
                  <c:v>35688</c:v>
                </c:pt>
                <c:pt idx="258">
                  <c:v>35689</c:v>
                </c:pt>
                <c:pt idx="259">
                  <c:v>35690</c:v>
                </c:pt>
                <c:pt idx="260">
                  <c:v>35691</c:v>
                </c:pt>
                <c:pt idx="261">
                  <c:v>35692</c:v>
                </c:pt>
                <c:pt idx="262">
                  <c:v>35693</c:v>
                </c:pt>
                <c:pt idx="263">
                  <c:v>35694</c:v>
                </c:pt>
                <c:pt idx="264">
                  <c:v>35695</c:v>
                </c:pt>
                <c:pt idx="265">
                  <c:v>35696</c:v>
                </c:pt>
                <c:pt idx="266">
                  <c:v>35697</c:v>
                </c:pt>
                <c:pt idx="267">
                  <c:v>35698</c:v>
                </c:pt>
                <c:pt idx="268">
                  <c:v>35699</c:v>
                </c:pt>
                <c:pt idx="269">
                  <c:v>35700</c:v>
                </c:pt>
                <c:pt idx="270">
                  <c:v>35701</c:v>
                </c:pt>
                <c:pt idx="271">
                  <c:v>35702</c:v>
                </c:pt>
                <c:pt idx="272">
                  <c:v>35703</c:v>
                </c:pt>
                <c:pt idx="273">
                  <c:v>35704</c:v>
                </c:pt>
                <c:pt idx="274">
                  <c:v>35705</c:v>
                </c:pt>
                <c:pt idx="275">
                  <c:v>35706</c:v>
                </c:pt>
                <c:pt idx="276">
                  <c:v>35707</c:v>
                </c:pt>
                <c:pt idx="277">
                  <c:v>35708</c:v>
                </c:pt>
                <c:pt idx="278">
                  <c:v>35709</c:v>
                </c:pt>
                <c:pt idx="279">
                  <c:v>35710</c:v>
                </c:pt>
                <c:pt idx="280">
                  <c:v>35711</c:v>
                </c:pt>
                <c:pt idx="281">
                  <c:v>35712</c:v>
                </c:pt>
                <c:pt idx="282">
                  <c:v>35713</c:v>
                </c:pt>
                <c:pt idx="283">
                  <c:v>35714</c:v>
                </c:pt>
                <c:pt idx="284">
                  <c:v>35715</c:v>
                </c:pt>
                <c:pt idx="285">
                  <c:v>35716</c:v>
                </c:pt>
                <c:pt idx="286">
                  <c:v>35717</c:v>
                </c:pt>
                <c:pt idx="287">
                  <c:v>35718</c:v>
                </c:pt>
                <c:pt idx="288">
                  <c:v>35719</c:v>
                </c:pt>
                <c:pt idx="289">
                  <c:v>35720</c:v>
                </c:pt>
                <c:pt idx="290">
                  <c:v>35721</c:v>
                </c:pt>
                <c:pt idx="291">
                  <c:v>35722</c:v>
                </c:pt>
                <c:pt idx="292">
                  <c:v>35723</c:v>
                </c:pt>
                <c:pt idx="293">
                  <c:v>35724</c:v>
                </c:pt>
                <c:pt idx="294">
                  <c:v>35725</c:v>
                </c:pt>
                <c:pt idx="295">
                  <c:v>35726</c:v>
                </c:pt>
                <c:pt idx="296">
                  <c:v>35727</c:v>
                </c:pt>
                <c:pt idx="297">
                  <c:v>35728</c:v>
                </c:pt>
                <c:pt idx="298">
                  <c:v>35729</c:v>
                </c:pt>
                <c:pt idx="299">
                  <c:v>35730</c:v>
                </c:pt>
                <c:pt idx="300">
                  <c:v>35731</c:v>
                </c:pt>
                <c:pt idx="301">
                  <c:v>35732</c:v>
                </c:pt>
                <c:pt idx="302">
                  <c:v>35733</c:v>
                </c:pt>
                <c:pt idx="303">
                  <c:v>35734</c:v>
                </c:pt>
                <c:pt idx="304">
                  <c:v>35735</c:v>
                </c:pt>
                <c:pt idx="305">
                  <c:v>35736</c:v>
                </c:pt>
                <c:pt idx="306">
                  <c:v>35737</c:v>
                </c:pt>
                <c:pt idx="307">
                  <c:v>35738</c:v>
                </c:pt>
                <c:pt idx="308">
                  <c:v>35739</c:v>
                </c:pt>
                <c:pt idx="309">
                  <c:v>35740</c:v>
                </c:pt>
                <c:pt idx="310">
                  <c:v>35741</c:v>
                </c:pt>
                <c:pt idx="311">
                  <c:v>35742</c:v>
                </c:pt>
                <c:pt idx="312">
                  <c:v>35743</c:v>
                </c:pt>
                <c:pt idx="313">
                  <c:v>35744</c:v>
                </c:pt>
                <c:pt idx="314">
                  <c:v>35745</c:v>
                </c:pt>
                <c:pt idx="315">
                  <c:v>35746</c:v>
                </c:pt>
                <c:pt idx="316">
                  <c:v>35747</c:v>
                </c:pt>
                <c:pt idx="317">
                  <c:v>35748</c:v>
                </c:pt>
                <c:pt idx="318">
                  <c:v>35749</c:v>
                </c:pt>
                <c:pt idx="319">
                  <c:v>35750</c:v>
                </c:pt>
                <c:pt idx="320">
                  <c:v>35751</c:v>
                </c:pt>
                <c:pt idx="321">
                  <c:v>35752</c:v>
                </c:pt>
                <c:pt idx="322">
                  <c:v>35753</c:v>
                </c:pt>
                <c:pt idx="323">
                  <c:v>35754</c:v>
                </c:pt>
                <c:pt idx="324">
                  <c:v>35755</c:v>
                </c:pt>
                <c:pt idx="325">
                  <c:v>35756</c:v>
                </c:pt>
                <c:pt idx="326">
                  <c:v>35757</c:v>
                </c:pt>
                <c:pt idx="327">
                  <c:v>35758</c:v>
                </c:pt>
                <c:pt idx="328">
                  <c:v>35759</c:v>
                </c:pt>
                <c:pt idx="329">
                  <c:v>35760</c:v>
                </c:pt>
                <c:pt idx="330">
                  <c:v>35761</c:v>
                </c:pt>
                <c:pt idx="331">
                  <c:v>35762</c:v>
                </c:pt>
                <c:pt idx="332">
                  <c:v>35763</c:v>
                </c:pt>
                <c:pt idx="333">
                  <c:v>35764</c:v>
                </c:pt>
                <c:pt idx="334">
                  <c:v>35765</c:v>
                </c:pt>
                <c:pt idx="335">
                  <c:v>35766</c:v>
                </c:pt>
                <c:pt idx="336">
                  <c:v>35767</c:v>
                </c:pt>
                <c:pt idx="337">
                  <c:v>35768</c:v>
                </c:pt>
                <c:pt idx="338">
                  <c:v>35769</c:v>
                </c:pt>
                <c:pt idx="339">
                  <c:v>35770</c:v>
                </c:pt>
                <c:pt idx="340">
                  <c:v>35771</c:v>
                </c:pt>
                <c:pt idx="341">
                  <c:v>35772</c:v>
                </c:pt>
                <c:pt idx="342">
                  <c:v>35773</c:v>
                </c:pt>
                <c:pt idx="343">
                  <c:v>35774</c:v>
                </c:pt>
                <c:pt idx="344">
                  <c:v>35775</c:v>
                </c:pt>
                <c:pt idx="345">
                  <c:v>35776</c:v>
                </c:pt>
                <c:pt idx="346">
                  <c:v>35777</c:v>
                </c:pt>
                <c:pt idx="347">
                  <c:v>35778</c:v>
                </c:pt>
                <c:pt idx="348">
                  <c:v>35779</c:v>
                </c:pt>
                <c:pt idx="349">
                  <c:v>35780</c:v>
                </c:pt>
                <c:pt idx="350">
                  <c:v>35781</c:v>
                </c:pt>
                <c:pt idx="351">
                  <c:v>35782</c:v>
                </c:pt>
                <c:pt idx="352">
                  <c:v>35783</c:v>
                </c:pt>
                <c:pt idx="353">
                  <c:v>35784</c:v>
                </c:pt>
                <c:pt idx="354">
                  <c:v>35785</c:v>
                </c:pt>
                <c:pt idx="355">
                  <c:v>35786</c:v>
                </c:pt>
                <c:pt idx="356">
                  <c:v>35787</c:v>
                </c:pt>
                <c:pt idx="357">
                  <c:v>35788</c:v>
                </c:pt>
                <c:pt idx="358">
                  <c:v>35789</c:v>
                </c:pt>
                <c:pt idx="359">
                  <c:v>35790</c:v>
                </c:pt>
                <c:pt idx="360">
                  <c:v>35791</c:v>
                </c:pt>
                <c:pt idx="361">
                  <c:v>35792</c:v>
                </c:pt>
                <c:pt idx="362">
                  <c:v>35793</c:v>
                </c:pt>
                <c:pt idx="363">
                  <c:v>35794</c:v>
                </c:pt>
                <c:pt idx="364">
                  <c:v>35795</c:v>
                </c:pt>
                <c:pt idx="365">
                  <c:v>35796</c:v>
                </c:pt>
                <c:pt idx="366">
                  <c:v>35797</c:v>
                </c:pt>
                <c:pt idx="367">
                  <c:v>35798</c:v>
                </c:pt>
                <c:pt idx="368">
                  <c:v>35799</c:v>
                </c:pt>
                <c:pt idx="369">
                  <c:v>35800</c:v>
                </c:pt>
                <c:pt idx="370">
                  <c:v>35801</c:v>
                </c:pt>
                <c:pt idx="371">
                  <c:v>35802</c:v>
                </c:pt>
                <c:pt idx="372">
                  <c:v>35803</c:v>
                </c:pt>
                <c:pt idx="373">
                  <c:v>35804</c:v>
                </c:pt>
                <c:pt idx="374">
                  <c:v>35805</c:v>
                </c:pt>
                <c:pt idx="375">
                  <c:v>35806</c:v>
                </c:pt>
                <c:pt idx="376">
                  <c:v>35807</c:v>
                </c:pt>
                <c:pt idx="377">
                  <c:v>35808</c:v>
                </c:pt>
                <c:pt idx="378">
                  <c:v>35809</c:v>
                </c:pt>
                <c:pt idx="379">
                  <c:v>35810</c:v>
                </c:pt>
                <c:pt idx="380">
                  <c:v>35811</c:v>
                </c:pt>
                <c:pt idx="381">
                  <c:v>35812</c:v>
                </c:pt>
                <c:pt idx="382">
                  <c:v>35813</c:v>
                </c:pt>
                <c:pt idx="383">
                  <c:v>35814</c:v>
                </c:pt>
                <c:pt idx="384">
                  <c:v>35815</c:v>
                </c:pt>
                <c:pt idx="385">
                  <c:v>35816</c:v>
                </c:pt>
                <c:pt idx="386">
                  <c:v>35817</c:v>
                </c:pt>
                <c:pt idx="387">
                  <c:v>35818</c:v>
                </c:pt>
                <c:pt idx="388">
                  <c:v>35819</c:v>
                </c:pt>
                <c:pt idx="389">
                  <c:v>35820</c:v>
                </c:pt>
                <c:pt idx="390">
                  <c:v>35821</c:v>
                </c:pt>
                <c:pt idx="391">
                  <c:v>35822</c:v>
                </c:pt>
                <c:pt idx="392">
                  <c:v>35823</c:v>
                </c:pt>
                <c:pt idx="393">
                  <c:v>35824</c:v>
                </c:pt>
                <c:pt idx="394">
                  <c:v>35825</c:v>
                </c:pt>
                <c:pt idx="395">
                  <c:v>35826</c:v>
                </c:pt>
                <c:pt idx="396">
                  <c:v>35827</c:v>
                </c:pt>
                <c:pt idx="397">
                  <c:v>35828</c:v>
                </c:pt>
                <c:pt idx="398">
                  <c:v>35829</c:v>
                </c:pt>
                <c:pt idx="399">
                  <c:v>35830</c:v>
                </c:pt>
                <c:pt idx="400">
                  <c:v>35831</c:v>
                </c:pt>
                <c:pt idx="401">
                  <c:v>35832</c:v>
                </c:pt>
                <c:pt idx="402">
                  <c:v>35833</c:v>
                </c:pt>
                <c:pt idx="403">
                  <c:v>35834</c:v>
                </c:pt>
                <c:pt idx="404">
                  <c:v>35835</c:v>
                </c:pt>
                <c:pt idx="405">
                  <c:v>35836</c:v>
                </c:pt>
                <c:pt idx="406">
                  <c:v>35837</c:v>
                </c:pt>
                <c:pt idx="407">
                  <c:v>35838</c:v>
                </c:pt>
                <c:pt idx="408">
                  <c:v>35839</c:v>
                </c:pt>
                <c:pt idx="409">
                  <c:v>35840</c:v>
                </c:pt>
                <c:pt idx="410">
                  <c:v>35841</c:v>
                </c:pt>
                <c:pt idx="411">
                  <c:v>35842</c:v>
                </c:pt>
                <c:pt idx="412">
                  <c:v>35843</c:v>
                </c:pt>
                <c:pt idx="413">
                  <c:v>35844</c:v>
                </c:pt>
                <c:pt idx="414">
                  <c:v>35845</c:v>
                </c:pt>
                <c:pt idx="415">
                  <c:v>35846</c:v>
                </c:pt>
                <c:pt idx="416">
                  <c:v>35847</c:v>
                </c:pt>
                <c:pt idx="417">
                  <c:v>35848</c:v>
                </c:pt>
                <c:pt idx="418">
                  <c:v>35849</c:v>
                </c:pt>
                <c:pt idx="419">
                  <c:v>35850</c:v>
                </c:pt>
                <c:pt idx="420">
                  <c:v>35851</c:v>
                </c:pt>
                <c:pt idx="421">
                  <c:v>35852</c:v>
                </c:pt>
                <c:pt idx="422">
                  <c:v>35853</c:v>
                </c:pt>
                <c:pt idx="423">
                  <c:v>35854</c:v>
                </c:pt>
                <c:pt idx="424">
                  <c:v>35855</c:v>
                </c:pt>
                <c:pt idx="425">
                  <c:v>35856</c:v>
                </c:pt>
                <c:pt idx="426">
                  <c:v>35857</c:v>
                </c:pt>
                <c:pt idx="427">
                  <c:v>35858</c:v>
                </c:pt>
                <c:pt idx="428">
                  <c:v>35859</c:v>
                </c:pt>
                <c:pt idx="429">
                  <c:v>35860</c:v>
                </c:pt>
                <c:pt idx="430">
                  <c:v>35861</c:v>
                </c:pt>
                <c:pt idx="431">
                  <c:v>35862</c:v>
                </c:pt>
                <c:pt idx="432">
                  <c:v>35863</c:v>
                </c:pt>
                <c:pt idx="433">
                  <c:v>35864</c:v>
                </c:pt>
                <c:pt idx="434">
                  <c:v>35865</c:v>
                </c:pt>
                <c:pt idx="435">
                  <c:v>35866</c:v>
                </c:pt>
                <c:pt idx="436">
                  <c:v>35867</c:v>
                </c:pt>
                <c:pt idx="437">
                  <c:v>35868</c:v>
                </c:pt>
                <c:pt idx="438">
                  <c:v>35869</c:v>
                </c:pt>
                <c:pt idx="439">
                  <c:v>35870</c:v>
                </c:pt>
                <c:pt idx="440">
                  <c:v>35871</c:v>
                </c:pt>
                <c:pt idx="441">
                  <c:v>35872</c:v>
                </c:pt>
                <c:pt idx="442">
                  <c:v>35873</c:v>
                </c:pt>
                <c:pt idx="443">
                  <c:v>35874</c:v>
                </c:pt>
                <c:pt idx="444">
                  <c:v>35875</c:v>
                </c:pt>
                <c:pt idx="445">
                  <c:v>35876</c:v>
                </c:pt>
                <c:pt idx="446">
                  <c:v>35877</c:v>
                </c:pt>
                <c:pt idx="447">
                  <c:v>35878</c:v>
                </c:pt>
                <c:pt idx="448">
                  <c:v>35879</c:v>
                </c:pt>
                <c:pt idx="449">
                  <c:v>35880</c:v>
                </c:pt>
                <c:pt idx="450">
                  <c:v>35881</c:v>
                </c:pt>
                <c:pt idx="451">
                  <c:v>35882</c:v>
                </c:pt>
                <c:pt idx="452">
                  <c:v>35883</c:v>
                </c:pt>
                <c:pt idx="453">
                  <c:v>35884</c:v>
                </c:pt>
                <c:pt idx="454">
                  <c:v>35885</c:v>
                </c:pt>
                <c:pt idx="455">
                  <c:v>35886</c:v>
                </c:pt>
                <c:pt idx="456">
                  <c:v>35887</c:v>
                </c:pt>
                <c:pt idx="457">
                  <c:v>35888</c:v>
                </c:pt>
                <c:pt idx="458">
                  <c:v>35889</c:v>
                </c:pt>
                <c:pt idx="459">
                  <c:v>35890</c:v>
                </c:pt>
                <c:pt idx="460">
                  <c:v>35891</c:v>
                </c:pt>
                <c:pt idx="461">
                  <c:v>35892</c:v>
                </c:pt>
                <c:pt idx="462">
                  <c:v>35893</c:v>
                </c:pt>
                <c:pt idx="463">
                  <c:v>35894</c:v>
                </c:pt>
                <c:pt idx="464">
                  <c:v>35895</c:v>
                </c:pt>
                <c:pt idx="465">
                  <c:v>35896</c:v>
                </c:pt>
                <c:pt idx="466">
                  <c:v>35897</c:v>
                </c:pt>
                <c:pt idx="467">
                  <c:v>35898</c:v>
                </c:pt>
                <c:pt idx="468">
                  <c:v>35899</c:v>
                </c:pt>
                <c:pt idx="469">
                  <c:v>35900</c:v>
                </c:pt>
                <c:pt idx="470">
                  <c:v>35901</c:v>
                </c:pt>
                <c:pt idx="471">
                  <c:v>35902</c:v>
                </c:pt>
                <c:pt idx="472">
                  <c:v>35903</c:v>
                </c:pt>
                <c:pt idx="473">
                  <c:v>35904</c:v>
                </c:pt>
                <c:pt idx="474">
                  <c:v>35905</c:v>
                </c:pt>
                <c:pt idx="475">
                  <c:v>35906</c:v>
                </c:pt>
                <c:pt idx="476">
                  <c:v>35907</c:v>
                </c:pt>
                <c:pt idx="477">
                  <c:v>35908</c:v>
                </c:pt>
                <c:pt idx="478">
                  <c:v>35909</c:v>
                </c:pt>
                <c:pt idx="479">
                  <c:v>35910</c:v>
                </c:pt>
                <c:pt idx="480">
                  <c:v>35911</c:v>
                </c:pt>
                <c:pt idx="481">
                  <c:v>35912</c:v>
                </c:pt>
                <c:pt idx="482">
                  <c:v>35913</c:v>
                </c:pt>
                <c:pt idx="483">
                  <c:v>35914</c:v>
                </c:pt>
                <c:pt idx="484">
                  <c:v>35915</c:v>
                </c:pt>
                <c:pt idx="485">
                  <c:v>35916</c:v>
                </c:pt>
                <c:pt idx="486">
                  <c:v>35917</c:v>
                </c:pt>
                <c:pt idx="487">
                  <c:v>35918</c:v>
                </c:pt>
                <c:pt idx="488">
                  <c:v>35919</c:v>
                </c:pt>
                <c:pt idx="489">
                  <c:v>35920</c:v>
                </c:pt>
                <c:pt idx="490">
                  <c:v>35921</c:v>
                </c:pt>
                <c:pt idx="491">
                  <c:v>35922</c:v>
                </c:pt>
                <c:pt idx="492">
                  <c:v>35923</c:v>
                </c:pt>
                <c:pt idx="493">
                  <c:v>35924</c:v>
                </c:pt>
                <c:pt idx="494">
                  <c:v>35925</c:v>
                </c:pt>
                <c:pt idx="495">
                  <c:v>35926</c:v>
                </c:pt>
                <c:pt idx="496">
                  <c:v>35927</c:v>
                </c:pt>
                <c:pt idx="497">
                  <c:v>35928</c:v>
                </c:pt>
                <c:pt idx="498">
                  <c:v>35929</c:v>
                </c:pt>
                <c:pt idx="499">
                  <c:v>35930</c:v>
                </c:pt>
                <c:pt idx="500">
                  <c:v>35931</c:v>
                </c:pt>
                <c:pt idx="501">
                  <c:v>35932</c:v>
                </c:pt>
                <c:pt idx="502">
                  <c:v>35933</c:v>
                </c:pt>
                <c:pt idx="503">
                  <c:v>35934</c:v>
                </c:pt>
                <c:pt idx="504">
                  <c:v>35935</c:v>
                </c:pt>
                <c:pt idx="505">
                  <c:v>35936</c:v>
                </c:pt>
                <c:pt idx="506">
                  <c:v>35937</c:v>
                </c:pt>
                <c:pt idx="507">
                  <c:v>35938</c:v>
                </c:pt>
                <c:pt idx="508">
                  <c:v>35939</c:v>
                </c:pt>
                <c:pt idx="509">
                  <c:v>35940</c:v>
                </c:pt>
                <c:pt idx="510">
                  <c:v>35941</c:v>
                </c:pt>
                <c:pt idx="511">
                  <c:v>35942</c:v>
                </c:pt>
                <c:pt idx="512">
                  <c:v>35943</c:v>
                </c:pt>
                <c:pt idx="513">
                  <c:v>35944</c:v>
                </c:pt>
                <c:pt idx="514">
                  <c:v>35945</c:v>
                </c:pt>
                <c:pt idx="515">
                  <c:v>35946</c:v>
                </c:pt>
                <c:pt idx="516">
                  <c:v>35947</c:v>
                </c:pt>
                <c:pt idx="517">
                  <c:v>35948</c:v>
                </c:pt>
                <c:pt idx="518">
                  <c:v>35949</c:v>
                </c:pt>
                <c:pt idx="519">
                  <c:v>35950</c:v>
                </c:pt>
                <c:pt idx="520">
                  <c:v>35951</c:v>
                </c:pt>
                <c:pt idx="521">
                  <c:v>35952</c:v>
                </c:pt>
                <c:pt idx="522">
                  <c:v>35953</c:v>
                </c:pt>
                <c:pt idx="523">
                  <c:v>35954</c:v>
                </c:pt>
                <c:pt idx="524">
                  <c:v>35955</c:v>
                </c:pt>
                <c:pt idx="525">
                  <c:v>35956</c:v>
                </c:pt>
                <c:pt idx="526">
                  <c:v>35957</c:v>
                </c:pt>
                <c:pt idx="527">
                  <c:v>35958</c:v>
                </c:pt>
                <c:pt idx="528">
                  <c:v>35959</c:v>
                </c:pt>
                <c:pt idx="529">
                  <c:v>35960</c:v>
                </c:pt>
                <c:pt idx="530">
                  <c:v>35961</c:v>
                </c:pt>
                <c:pt idx="531">
                  <c:v>35962</c:v>
                </c:pt>
                <c:pt idx="532">
                  <c:v>35963</c:v>
                </c:pt>
                <c:pt idx="533">
                  <c:v>35964</c:v>
                </c:pt>
                <c:pt idx="534">
                  <c:v>35965</c:v>
                </c:pt>
                <c:pt idx="535">
                  <c:v>35966</c:v>
                </c:pt>
                <c:pt idx="536">
                  <c:v>35967</c:v>
                </c:pt>
                <c:pt idx="537">
                  <c:v>35968</c:v>
                </c:pt>
                <c:pt idx="538">
                  <c:v>35969</c:v>
                </c:pt>
                <c:pt idx="539">
                  <c:v>35970</c:v>
                </c:pt>
                <c:pt idx="540">
                  <c:v>35971</c:v>
                </c:pt>
                <c:pt idx="541">
                  <c:v>35972</c:v>
                </c:pt>
                <c:pt idx="542">
                  <c:v>35973</c:v>
                </c:pt>
                <c:pt idx="543">
                  <c:v>35974</c:v>
                </c:pt>
                <c:pt idx="544">
                  <c:v>35975</c:v>
                </c:pt>
                <c:pt idx="545">
                  <c:v>35976</c:v>
                </c:pt>
                <c:pt idx="546">
                  <c:v>35977</c:v>
                </c:pt>
                <c:pt idx="547">
                  <c:v>35978</c:v>
                </c:pt>
                <c:pt idx="548">
                  <c:v>35979</c:v>
                </c:pt>
                <c:pt idx="549">
                  <c:v>35980</c:v>
                </c:pt>
                <c:pt idx="550">
                  <c:v>35981</c:v>
                </c:pt>
                <c:pt idx="551">
                  <c:v>35982</c:v>
                </c:pt>
                <c:pt idx="552">
                  <c:v>35983</c:v>
                </c:pt>
                <c:pt idx="553">
                  <c:v>35984</c:v>
                </c:pt>
                <c:pt idx="554">
                  <c:v>35985</c:v>
                </c:pt>
                <c:pt idx="555">
                  <c:v>35986</c:v>
                </c:pt>
                <c:pt idx="556">
                  <c:v>35987</c:v>
                </c:pt>
                <c:pt idx="557">
                  <c:v>35988</c:v>
                </c:pt>
                <c:pt idx="558">
                  <c:v>35989</c:v>
                </c:pt>
                <c:pt idx="559">
                  <c:v>35990</c:v>
                </c:pt>
                <c:pt idx="560">
                  <c:v>35991</c:v>
                </c:pt>
                <c:pt idx="561">
                  <c:v>35992</c:v>
                </c:pt>
                <c:pt idx="562">
                  <c:v>35993</c:v>
                </c:pt>
                <c:pt idx="563">
                  <c:v>35994</c:v>
                </c:pt>
                <c:pt idx="564">
                  <c:v>35995</c:v>
                </c:pt>
                <c:pt idx="565">
                  <c:v>35996</c:v>
                </c:pt>
                <c:pt idx="566">
                  <c:v>35997</c:v>
                </c:pt>
                <c:pt idx="567">
                  <c:v>35998</c:v>
                </c:pt>
                <c:pt idx="568">
                  <c:v>35999</c:v>
                </c:pt>
                <c:pt idx="569">
                  <c:v>36000</c:v>
                </c:pt>
                <c:pt idx="570">
                  <c:v>36001</c:v>
                </c:pt>
                <c:pt idx="571">
                  <c:v>36002</c:v>
                </c:pt>
                <c:pt idx="572">
                  <c:v>36003</c:v>
                </c:pt>
                <c:pt idx="573">
                  <c:v>36004</c:v>
                </c:pt>
                <c:pt idx="574">
                  <c:v>36005</c:v>
                </c:pt>
                <c:pt idx="575">
                  <c:v>36006</c:v>
                </c:pt>
                <c:pt idx="576">
                  <c:v>36007</c:v>
                </c:pt>
                <c:pt idx="577">
                  <c:v>36008</c:v>
                </c:pt>
                <c:pt idx="578">
                  <c:v>36009</c:v>
                </c:pt>
                <c:pt idx="579">
                  <c:v>36010</c:v>
                </c:pt>
                <c:pt idx="580">
                  <c:v>36011</c:v>
                </c:pt>
                <c:pt idx="581">
                  <c:v>36012</c:v>
                </c:pt>
                <c:pt idx="582">
                  <c:v>36013</c:v>
                </c:pt>
                <c:pt idx="583">
                  <c:v>36014</c:v>
                </c:pt>
                <c:pt idx="584">
                  <c:v>36015</c:v>
                </c:pt>
                <c:pt idx="585">
                  <c:v>36016</c:v>
                </c:pt>
                <c:pt idx="586">
                  <c:v>36017</c:v>
                </c:pt>
                <c:pt idx="587">
                  <c:v>36018</c:v>
                </c:pt>
                <c:pt idx="588">
                  <c:v>36019</c:v>
                </c:pt>
                <c:pt idx="589">
                  <c:v>36020</c:v>
                </c:pt>
                <c:pt idx="590">
                  <c:v>36021</c:v>
                </c:pt>
                <c:pt idx="591">
                  <c:v>36022</c:v>
                </c:pt>
                <c:pt idx="592">
                  <c:v>36023</c:v>
                </c:pt>
                <c:pt idx="593">
                  <c:v>36024</c:v>
                </c:pt>
                <c:pt idx="594">
                  <c:v>36025</c:v>
                </c:pt>
                <c:pt idx="595">
                  <c:v>36026</c:v>
                </c:pt>
                <c:pt idx="596">
                  <c:v>36027</c:v>
                </c:pt>
                <c:pt idx="597">
                  <c:v>36028</c:v>
                </c:pt>
                <c:pt idx="598">
                  <c:v>36029</c:v>
                </c:pt>
                <c:pt idx="599">
                  <c:v>36030</c:v>
                </c:pt>
                <c:pt idx="600">
                  <c:v>36031</c:v>
                </c:pt>
                <c:pt idx="601">
                  <c:v>36032</c:v>
                </c:pt>
                <c:pt idx="602">
                  <c:v>36033</c:v>
                </c:pt>
                <c:pt idx="603">
                  <c:v>36034</c:v>
                </c:pt>
                <c:pt idx="604">
                  <c:v>36035</c:v>
                </c:pt>
                <c:pt idx="605">
                  <c:v>36036</c:v>
                </c:pt>
                <c:pt idx="606">
                  <c:v>36037</c:v>
                </c:pt>
                <c:pt idx="607">
                  <c:v>36038</c:v>
                </c:pt>
                <c:pt idx="608">
                  <c:v>36039</c:v>
                </c:pt>
                <c:pt idx="609">
                  <c:v>36040</c:v>
                </c:pt>
                <c:pt idx="610">
                  <c:v>36041</c:v>
                </c:pt>
                <c:pt idx="611">
                  <c:v>36042</c:v>
                </c:pt>
                <c:pt idx="612">
                  <c:v>36043</c:v>
                </c:pt>
                <c:pt idx="613">
                  <c:v>36044</c:v>
                </c:pt>
                <c:pt idx="614">
                  <c:v>36045</c:v>
                </c:pt>
                <c:pt idx="615">
                  <c:v>36046</c:v>
                </c:pt>
                <c:pt idx="616">
                  <c:v>36047</c:v>
                </c:pt>
                <c:pt idx="617">
                  <c:v>36048</c:v>
                </c:pt>
                <c:pt idx="618">
                  <c:v>36049</c:v>
                </c:pt>
                <c:pt idx="619">
                  <c:v>36050</c:v>
                </c:pt>
                <c:pt idx="620">
                  <c:v>36051</c:v>
                </c:pt>
                <c:pt idx="621">
                  <c:v>36052</c:v>
                </c:pt>
                <c:pt idx="622">
                  <c:v>36053</c:v>
                </c:pt>
                <c:pt idx="623">
                  <c:v>36054</c:v>
                </c:pt>
                <c:pt idx="624">
                  <c:v>36055</c:v>
                </c:pt>
                <c:pt idx="625">
                  <c:v>36056</c:v>
                </c:pt>
                <c:pt idx="626">
                  <c:v>36057</c:v>
                </c:pt>
                <c:pt idx="627">
                  <c:v>36058</c:v>
                </c:pt>
                <c:pt idx="628">
                  <c:v>36059</c:v>
                </c:pt>
                <c:pt idx="629">
                  <c:v>36060</c:v>
                </c:pt>
                <c:pt idx="630">
                  <c:v>36061</c:v>
                </c:pt>
                <c:pt idx="631">
                  <c:v>36062</c:v>
                </c:pt>
                <c:pt idx="632">
                  <c:v>36063</c:v>
                </c:pt>
                <c:pt idx="633">
                  <c:v>36064</c:v>
                </c:pt>
                <c:pt idx="634">
                  <c:v>36065</c:v>
                </c:pt>
                <c:pt idx="635">
                  <c:v>36066</c:v>
                </c:pt>
                <c:pt idx="636">
                  <c:v>36067</c:v>
                </c:pt>
                <c:pt idx="637">
                  <c:v>36068</c:v>
                </c:pt>
                <c:pt idx="638">
                  <c:v>36069</c:v>
                </c:pt>
                <c:pt idx="639">
                  <c:v>36070</c:v>
                </c:pt>
                <c:pt idx="640">
                  <c:v>36071</c:v>
                </c:pt>
                <c:pt idx="641">
                  <c:v>36072</c:v>
                </c:pt>
                <c:pt idx="642">
                  <c:v>36073</c:v>
                </c:pt>
                <c:pt idx="643">
                  <c:v>36074</c:v>
                </c:pt>
                <c:pt idx="644">
                  <c:v>36075</c:v>
                </c:pt>
                <c:pt idx="645">
                  <c:v>36076</c:v>
                </c:pt>
                <c:pt idx="646">
                  <c:v>36077</c:v>
                </c:pt>
                <c:pt idx="647">
                  <c:v>36078</c:v>
                </c:pt>
                <c:pt idx="648">
                  <c:v>36079</c:v>
                </c:pt>
                <c:pt idx="649">
                  <c:v>36080</c:v>
                </c:pt>
                <c:pt idx="650">
                  <c:v>36081</c:v>
                </c:pt>
                <c:pt idx="651">
                  <c:v>36082</c:v>
                </c:pt>
                <c:pt idx="652">
                  <c:v>36083</c:v>
                </c:pt>
                <c:pt idx="653">
                  <c:v>36084</c:v>
                </c:pt>
                <c:pt idx="654">
                  <c:v>36085</c:v>
                </c:pt>
                <c:pt idx="655">
                  <c:v>36086</c:v>
                </c:pt>
                <c:pt idx="656">
                  <c:v>36087</c:v>
                </c:pt>
                <c:pt idx="657">
                  <c:v>36088</c:v>
                </c:pt>
                <c:pt idx="658">
                  <c:v>36089</c:v>
                </c:pt>
                <c:pt idx="659">
                  <c:v>36090</c:v>
                </c:pt>
                <c:pt idx="660">
                  <c:v>36091</c:v>
                </c:pt>
                <c:pt idx="661">
                  <c:v>36092</c:v>
                </c:pt>
                <c:pt idx="662">
                  <c:v>36093</c:v>
                </c:pt>
                <c:pt idx="663">
                  <c:v>36094</c:v>
                </c:pt>
                <c:pt idx="664">
                  <c:v>36095</c:v>
                </c:pt>
                <c:pt idx="665">
                  <c:v>36096</c:v>
                </c:pt>
                <c:pt idx="666">
                  <c:v>36097</c:v>
                </c:pt>
                <c:pt idx="667">
                  <c:v>36098</c:v>
                </c:pt>
                <c:pt idx="668">
                  <c:v>36099</c:v>
                </c:pt>
                <c:pt idx="669">
                  <c:v>36100</c:v>
                </c:pt>
                <c:pt idx="670">
                  <c:v>36101</c:v>
                </c:pt>
                <c:pt idx="671">
                  <c:v>36102</c:v>
                </c:pt>
                <c:pt idx="672">
                  <c:v>36103</c:v>
                </c:pt>
                <c:pt idx="673">
                  <c:v>36104</c:v>
                </c:pt>
                <c:pt idx="674">
                  <c:v>36105</c:v>
                </c:pt>
                <c:pt idx="675">
                  <c:v>36106</c:v>
                </c:pt>
                <c:pt idx="676">
                  <c:v>36107</c:v>
                </c:pt>
                <c:pt idx="677">
                  <c:v>36108</c:v>
                </c:pt>
                <c:pt idx="678">
                  <c:v>36109</c:v>
                </c:pt>
                <c:pt idx="679">
                  <c:v>36110</c:v>
                </c:pt>
                <c:pt idx="680">
                  <c:v>36111</c:v>
                </c:pt>
                <c:pt idx="681">
                  <c:v>36112</c:v>
                </c:pt>
                <c:pt idx="682">
                  <c:v>36113</c:v>
                </c:pt>
                <c:pt idx="683">
                  <c:v>36114</c:v>
                </c:pt>
                <c:pt idx="684">
                  <c:v>36115</c:v>
                </c:pt>
                <c:pt idx="685">
                  <c:v>36116</c:v>
                </c:pt>
                <c:pt idx="686">
                  <c:v>36117</c:v>
                </c:pt>
                <c:pt idx="687">
                  <c:v>36118</c:v>
                </c:pt>
                <c:pt idx="688">
                  <c:v>36119</c:v>
                </c:pt>
                <c:pt idx="689">
                  <c:v>36120</c:v>
                </c:pt>
                <c:pt idx="690">
                  <c:v>36121</c:v>
                </c:pt>
                <c:pt idx="691">
                  <c:v>36122</c:v>
                </c:pt>
                <c:pt idx="692">
                  <c:v>36123</c:v>
                </c:pt>
                <c:pt idx="693">
                  <c:v>36124</c:v>
                </c:pt>
                <c:pt idx="694">
                  <c:v>36125</c:v>
                </c:pt>
                <c:pt idx="695">
                  <c:v>36126</c:v>
                </c:pt>
                <c:pt idx="696">
                  <c:v>36127</c:v>
                </c:pt>
                <c:pt idx="697">
                  <c:v>36128</c:v>
                </c:pt>
                <c:pt idx="698">
                  <c:v>36129</c:v>
                </c:pt>
                <c:pt idx="699">
                  <c:v>36130</c:v>
                </c:pt>
                <c:pt idx="700">
                  <c:v>36131</c:v>
                </c:pt>
                <c:pt idx="701">
                  <c:v>36132</c:v>
                </c:pt>
                <c:pt idx="702">
                  <c:v>36133</c:v>
                </c:pt>
                <c:pt idx="703">
                  <c:v>36134</c:v>
                </c:pt>
                <c:pt idx="704">
                  <c:v>36135</c:v>
                </c:pt>
                <c:pt idx="705">
                  <c:v>36136</c:v>
                </c:pt>
                <c:pt idx="706">
                  <c:v>36137</c:v>
                </c:pt>
                <c:pt idx="707">
                  <c:v>36138</c:v>
                </c:pt>
                <c:pt idx="708">
                  <c:v>36139</c:v>
                </c:pt>
                <c:pt idx="709">
                  <c:v>36140</c:v>
                </c:pt>
                <c:pt idx="710">
                  <c:v>36141</c:v>
                </c:pt>
                <c:pt idx="711">
                  <c:v>36142</c:v>
                </c:pt>
                <c:pt idx="712">
                  <c:v>36143</c:v>
                </c:pt>
                <c:pt idx="713">
                  <c:v>36144</c:v>
                </c:pt>
                <c:pt idx="714">
                  <c:v>36145</c:v>
                </c:pt>
                <c:pt idx="715">
                  <c:v>36146</c:v>
                </c:pt>
                <c:pt idx="716">
                  <c:v>36147</c:v>
                </c:pt>
                <c:pt idx="717">
                  <c:v>36148</c:v>
                </c:pt>
                <c:pt idx="718">
                  <c:v>36149</c:v>
                </c:pt>
                <c:pt idx="719">
                  <c:v>36150</c:v>
                </c:pt>
                <c:pt idx="720">
                  <c:v>36151</c:v>
                </c:pt>
                <c:pt idx="721">
                  <c:v>36152</c:v>
                </c:pt>
                <c:pt idx="722">
                  <c:v>36153</c:v>
                </c:pt>
                <c:pt idx="723">
                  <c:v>36154</c:v>
                </c:pt>
                <c:pt idx="724">
                  <c:v>36155</c:v>
                </c:pt>
                <c:pt idx="725">
                  <c:v>36156</c:v>
                </c:pt>
                <c:pt idx="726">
                  <c:v>36157</c:v>
                </c:pt>
                <c:pt idx="727">
                  <c:v>36158</c:v>
                </c:pt>
                <c:pt idx="728">
                  <c:v>36159</c:v>
                </c:pt>
                <c:pt idx="729">
                  <c:v>36160</c:v>
                </c:pt>
                <c:pt idx="730">
                  <c:v>36161</c:v>
                </c:pt>
                <c:pt idx="731">
                  <c:v>36162</c:v>
                </c:pt>
                <c:pt idx="732">
                  <c:v>36163</c:v>
                </c:pt>
                <c:pt idx="733">
                  <c:v>36164</c:v>
                </c:pt>
                <c:pt idx="734">
                  <c:v>36165</c:v>
                </c:pt>
                <c:pt idx="735">
                  <c:v>36166</c:v>
                </c:pt>
                <c:pt idx="736">
                  <c:v>36167</c:v>
                </c:pt>
                <c:pt idx="737">
                  <c:v>36168</c:v>
                </c:pt>
                <c:pt idx="738">
                  <c:v>36169</c:v>
                </c:pt>
                <c:pt idx="739">
                  <c:v>36170</c:v>
                </c:pt>
                <c:pt idx="740">
                  <c:v>36171</c:v>
                </c:pt>
                <c:pt idx="741">
                  <c:v>36172</c:v>
                </c:pt>
                <c:pt idx="742">
                  <c:v>36173</c:v>
                </c:pt>
                <c:pt idx="743">
                  <c:v>36174</c:v>
                </c:pt>
                <c:pt idx="744">
                  <c:v>36175</c:v>
                </c:pt>
                <c:pt idx="745">
                  <c:v>36176</c:v>
                </c:pt>
                <c:pt idx="746">
                  <c:v>36177</c:v>
                </c:pt>
                <c:pt idx="747">
                  <c:v>36178</c:v>
                </c:pt>
                <c:pt idx="748">
                  <c:v>36179</c:v>
                </c:pt>
                <c:pt idx="749">
                  <c:v>36180</c:v>
                </c:pt>
                <c:pt idx="750">
                  <c:v>36181</c:v>
                </c:pt>
                <c:pt idx="751">
                  <c:v>36182</c:v>
                </c:pt>
                <c:pt idx="752">
                  <c:v>36183</c:v>
                </c:pt>
                <c:pt idx="753">
                  <c:v>36184</c:v>
                </c:pt>
                <c:pt idx="754">
                  <c:v>36185</c:v>
                </c:pt>
                <c:pt idx="755">
                  <c:v>36186</c:v>
                </c:pt>
                <c:pt idx="756">
                  <c:v>36187</c:v>
                </c:pt>
                <c:pt idx="757">
                  <c:v>36188</c:v>
                </c:pt>
                <c:pt idx="758">
                  <c:v>36189</c:v>
                </c:pt>
                <c:pt idx="759">
                  <c:v>36190</c:v>
                </c:pt>
                <c:pt idx="760">
                  <c:v>36191</c:v>
                </c:pt>
                <c:pt idx="761">
                  <c:v>36192</c:v>
                </c:pt>
                <c:pt idx="762">
                  <c:v>36193</c:v>
                </c:pt>
                <c:pt idx="763">
                  <c:v>36194</c:v>
                </c:pt>
                <c:pt idx="764">
                  <c:v>36195</c:v>
                </c:pt>
                <c:pt idx="765">
                  <c:v>36196</c:v>
                </c:pt>
                <c:pt idx="766">
                  <c:v>36197</c:v>
                </c:pt>
                <c:pt idx="767">
                  <c:v>36198</c:v>
                </c:pt>
                <c:pt idx="768">
                  <c:v>36199</c:v>
                </c:pt>
                <c:pt idx="769">
                  <c:v>36200</c:v>
                </c:pt>
                <c:pt idx="770">
                  <c:v>36201</c:v>
                </c:pt>
                <c:pt idx="771">
                  <c:v>36202</c:v>
                </c:pt>
                <c:pt idx="772">
                  <c:v>36203</c:v>
                </c:pt>
                <c:pt idx="773">
                  <c:v>36204</c:v>
                </c:pt>
                <c:pt idx="774">
                  <c:v>36205</c:v>
                </c:pt>
                <c:pt idx="775">
                  <c:v>36206</c:v>
                </c:pt>
                <c:pt idx="776">
                  <c:v>36207</c:v>
                </c:pt>
                <c:pt idx="777">
                  <c:v>36208</c:v>
                </c:pt>
                <c:pt idx="778">
                  <c:v>36209</c:v>
                </c:pt>
                <c:pt idx="779">
                  <c:v>36210</c:v>
                </c:pt>
                <c:pt idx="780">
                  <c:v>36211</c:v>
                </c:pt>
                <c:pt idx="781">
                  <c:v>36212</c:v>
                </c:pt>
                <c:pt idx="782">
                  <c:v>36213</c:v>
                </c:pt>
                <c:pt idx="783">
                  <c:v>36214</c:v>
                </c:pt>
                <c:pt idx="784">
                  <c:v>36215</c:v>
                </c:pt>
                <c:pt idx="785">
                  <c:v>36216</c:v>
                </c:pt>
                <c:pt idx="786">
                  <c:v>36217</c:v>
                </c:pt>
                <c:pt idx="787">
                  <c:v>36218</c:v>
                </c:pt>
                <c:pt idx="788">
                  <c:v>36219</c:v>
                </c:pt>
                <c:pt idx="789">
                  <c:v>36220</c:v>
                </c:pt>
                <c:pt idx="790">
                  <c:v>36221</c:v>
                </c:pt>
                <c:pt idx="791">
                  <c:v>36222</c:v>
                </c:pt>
                <c:pt idx="792">
                  <c:v>36223</c:v>
                </c:pt>
                <c:pt idx="793">
                  <c:v>36224</c:v>
                </c:pt>
                <c:pt idx="794">
                  <c:v>36225</c:v>
                </c:pt>
                <c:pt idx="795">
                  <c:v>36226</c:v>
                </c:pt>
                <c:pt idx="796">
                  <c:v>36227</c:v>
                </c:pt>
                <c:pt idx="797">
                  <c:v>36228</c:v>
                </c:pt>
                <c:pt idx="798">
                  <c:v>36229</c:v>
                </c:pt>
                <c:pt idx="799">
                  <c:v>36230</c:v>
                </c:pt>
                <c:pt idx="800">
                  <c:v>36231</c:v>
                </c:pt>
                <c:pt idx="801">
                  <c:v>36232</c:v>
                </c:pt>
                <c:pt idx="802">
                  <c:v>36233</c:v>
                </c:pt>
                <c:pt idx="803">
                  <c:v>36234</c:v>
                </c:pt>
                <c:pt idx="804">
                  <c:v>36235</c:v>
                </c:pt>
                <c:pt idx="805">
                  <c:v>36236</c:v>
                </c:pt>
                <c:pt idx="806">
                  <c:v>36237</c:v>
                </c:pt>
                <c:pt idx="807">
                  <c:v>36238</c:v>
                </c:pt>
                <c:pt idx="808">
                  <c:v>36239</c:v>
                </c:pt>
                <c:pt idx="809">
                  <c:v>36240</c:v>
                </c:pt>
                <c:pt idx="810">
                  <c:v>36241</c:v>
                </c:pt>
                <c:pt idx="811">
                  <c:v>36242</c:v>
                </c:pt>
                <c:pt idx="812">
                  <c:v>36243</c:v>
                </c:pt>
                <c:pt idx="813">
                  <c:v>36244</c:v>
                </c:pt>
                <c:pt idx="814">
                  <c:v>36245</c:v>
                </c:pt>
                <c:pt idx="815">
                  <c:v>36246</c:v>
                </c:pt>
                <c:pt idx="816">
                  <c:v>36247</c:v>
                </c:pt>
                <c:pt idx="817">
                  <c:v>36248</c:v>
                </c:pt>
                <c:pt idx="818">
                  <c:v>36249</c:v>
                </c:pt>
                <c:pt idx="819">
                  <c:v>36250</c:v>
                </c:pt>
                <c:pt idx="820">
                  <c:v>36251</c:v>
                </c:pt>
                <c:pt idx="821">
                  <c:v>36252</c:v>
                </c:pt>
                <c:pt idx="822">
                  <c:v>36253</c:v>
                </c:pt>
                <c:pt idx="823">
                  <c:v>36254</c:v>
                </c:pt>
                <c:pt idx="824">
                  <c:v>36255</c:v>
                </c:pt>
                <c:pt idx="825">
                  <c:v>36256</c:v>
                </c:pt>
                <c:pt idx="826">
                  <c:v>36257</c:v>
                </c:pt>
                <c:pt idx="827">
                  <c:v>36258</c:v>
                </c:pt>
                <c:pt idx="828">
                  <c:v>36259</c:v>
                </c:pt>
                <c:pt idx="829">
                  <c:v>36260</c:v>
                </c:pt>
                <c:pt idx="830">
                  <c:v>36261</c:v>
                </c:pt>
                <c:pt idx="831">
                  <c:v>36262</c:v>
                </c:pt>
                <c:pt idx="832">
                  <c:v>36263</c:v>
                </c:pt>
                <c:pt idx="833">
                  <c:v>36264</c:v>
                </c:pt>
                <c:pt idx="834">
                  <c:v>36265</c:v>
                </c:pt>
                <c:pt idx="835">
                  <c:v>36266</c:v>
                </c:pt>
                <c:pt idx="836">
                  <c:v>36267</c:v>
                </c:pt>
                <c:pt idx="837">
                  <c:v>36268</c:v>
                </c:pt>
                <c:pt idx="838">
                  <c:v>36269</c:v>
                </c:pt>
                <c:pt idx="839">
                  <c:v>36270</c:v>
                </c:pt>
                <c:pt idx="840">
                  <c:v>36271</c:v>
                </c:pt>
                <c:pt idx="841">
                  <c:v>36272</c:v>
                </c:pt>
                <c:pt idx="842">
                  <c:v>36273</c:v>
                </c:pt>
                <c:pt idx="843">
                  <c:v>36274</c:v>
                </c:pt>
                <c:pt idx="844">
                  <c:v>36275</c:v>
                </c:pt>
                <c:pt idx="845">
                  <c:v>36276</c:v>
                </c:pt>
                <c:pt idx="846">
                  <c:v>36277</c:v>
                </c:pt>
                <c:pt idx="847">
                  <c:v>36278</c:v>
                </c:pt>
                <c:pt idx="848">
                  <c:v>36279</c:v>
                </c:pt>
                <c:pt idx="849">
                  <c:v>36280</c:v>
                </c:pt>
                <c:pt idx="850">
                  <c:v>36281</c:v>
                </c:pt>
                <c:pt idx="851">
                  <c:v>36282</c:v>
                </c:pt>
                <c:pt idx="852">
                  <c:v>36283</c:v>
                </c:pt>
                <c:pt idx="853">
                  <c:v>36284</c:v>
                </c:pt>
                <c:pt idx="854">
                  <c:v>36285</c:v>
                </c:pt>
                <c:pt idx="855">
                  <c:v>36286</c:v>
                </c:pt>
                <c:pt idx="856">
                  <c:v>36287</c:v>
                </c:pt>
                <c:pt idx="857">
                  <c:v>36288</c:v>
                </c:pt>
                <c:pt idx="858">
                  <c:v>36289</c:v>
                </c:pt>
                <c:pt idx="859">
                  <c:v>36290</c:v>
                </c:pt>
                <c:pt idx="860">
                  <c:v>36291</c:v>
                </c:pt>
                <c:pt idx="861">
                  <c:v>36292</c:v>
                </c:pt>
                <c:pt idx="862">
                  <c:v>36293</c:v>
                </c:pt>
                <c:pt idx="863">
                  <c:v>36294</c:v>
                </c:pt>
                <c:pt idx="864">
                  <c:v>36295</c:v>
                </c:pt>
                <c:pt idx="865">
                  <c:v>36296</c:v>
                </c:pt>
                <c:pt idx="866">
                  <c:v>36297</c:v>
                </c:pt>
                <c:pt idx="867">
                  <c:v>36298</c:v>
                </c:pt>
                <c:pt idx="868">
                  <c:v>36299</c:v>
                </c:pt>
                <c:pt idx="869">
                  <c:v>36300</c:v>
                </c:pt>
                <c:pt idx="870">
                  <c:v>36301</c:v>
                </c:pt>
                <c:pt idx="871">
                  <c:v>36302</c:v>
                </c:pt>
                <c:pt idx="872">
                  <c:v>36303</c:v>
                </c:pt>
                <c:pt idx="873">
                  <c:v>36304</c:v>
                </c:pt>
                <c:pt idx="874">
                  <c:v>36305</c:v>
                </c:pt>
                <c:pt idx="875">
                  <c:v>36306</c:v>
                </c:pt>
                <c:pt idx="876">
                  <c:v>36307</c:v>
                </c:pt>
                <c:pt idx="877">
                  <c:v>36308</c:v>
                </c:pt>
                <c:pt idx="878">
                  <c:v>36309</c:v>
                </c:pt>
                <c:pt idx="879">
                  <c:v>36310</c:v>
                </c:pt>
                <c:pt idx="880">
                  <c:v>36311</c:v>
                </c:pt>
                <c:pt idx="881">
                  <c:v>36312</c:v>
                </c:pt>
                <c:pt idx="882">
                  <c:v>36313</c:v>
                </c:pt>
                <c:pt idx="883">
                  <c:v>36314</c:v>
                </c:pt>
                <c:pt idx="884">
                  <c:v>36315</c:v>
                </c:pt>
                <c:pt idx="885">
                  <c:v>36316</c:v>
                </c:pt>
                <c:pt idx="886">
                  <c:v>36317</c:v>
                </c:pt>
                <c:pt idx="887">
                  <c:v>36318</c:v>
                </c:pt>
                <c:pt idx="888">
                  <c:v>36319</c:v>
                </c:pt>
                <c:pt idx="889">
                  <c:v>36320</c:v>
                </c:pt>
                <c:pt idx="890">
                  <c:v>36321</c:v>
                </c:pt>
                <c:pt idx="891">
                  <c:v>36322</c:v>
                </c:pt>
                <c:pt idx="892">
                  <c:v>36323</c:v>
                </c:pt>
                <c:pt idx="893">
                  <c:v>36324</c:v>
                </c:pt>
                <c:pt idx="894">
                  <c:v>36325</c:v>
                </c:pt>
                <c:pt idx="895">
                  <c:v>36326</c:v>
                </c:pt>
                <c:pt idx="896">
                  <c:v>36327</c:v>
                </c:pt>
                <c:pt idx="897">
                  <c:v>36328</c:v>
                </c:pt>
                <c:pt idx="898">
                  <c:v>36329</c:v>
                </c:pt>
                <c:pt idx="899">
                  <c:v>36330</c:v>
                </c:pt>
                <c:pt idx="900">
                  <c:v>36331</c:v>
                </c:pt>
                <c:pt idx="901">
                  <c:v>36332</c:v>
                </c:pt>
                <c:pt idx="902">
                  <c:v>36333</c:v>
                </c:pt>
                <c:pt idx="903">
                  <c:v>36334</c:v>
                </c:pt>
                <c:pt idx="904">
                  <c:v>36335</c:v>
                </c:pt>
                <c:pt idx="905">
                  <c:v>36336</c:v>
                </c:pt>
                <c:pt idx="906">
                  <c:v>36337</c:v>
                </c:pt>
                <c:pt idx="907">
                  <c:v>36338</c:v>
                </c:pt>
                <c:pt idx="908">
                  <c:v>36339</c:v>
                </c:pt>
                <c:pt idx="909">
                  <c:v>36340</c:v>
                </c:pt>
                <c:pt idx="910">
                  <c:v>36341</c:v>
                </c:pt>
                <c:pt idx="911">
                  <c:v>36342</c:v>
                </c:pt>
                <c:pt idx="912">
                  <c:v>36343</c:v>
                </c:pt>
                <c:pt idx="913">
                  <c:v>36344</c:v>
                </c:pt>
                <c:pt idx="914">
                  <c:v>36345</c:v>
                </c:pt>
                <c:pt idx="915">
                  <c:v>36346</c:v>
                </c:pt>
                <c:pt idx="916">
                  <c:v>36347</c:v>
                </c:pt>
                <c:pt idx="917">
                  <c:v>36348</c:v>
                </c:pt>
                <c:pt idx="918">
                  <c:v>36349</c:v>
                </c:pt>
                <c:pt idx="919">
                  <c:v>36350</c:v>
                </c:pt>
                <c:pt idx="920">
                  <c:v>36351</c:v>
                </c:pt>
                <c:pt idx="921">
                  <c:v>36352</c:v>
                </c:pt>
                <c:pt idx="922">
                  <c:v>36353</c:v>
                </c:pt>
                <c:pt idx="923">
                  <c:v>36354</c:v>
                </c:pt>
                <c:pt idx="924">
                  <c:v>36355</c:v>
                </c:pt>
                <c:pt idx="925">
                  <c:v>36356</c:v>
                </c:pt>
                <c:pt idx="926">
                  <c:v>36357</c:v>
                </c:pt>
                <c:pt idx="927">
                  <c:v>36358</c:v>
                </c:pt>
                <c:pt idx="928">
                  <c:v>36359</c:v>
                </c:pt>
                <c:pt idx="929">
                  <c:v>36360</c:v>
                </c:pt>
                <c:pt idx="930">
                  <c:v>36361</c:v>
                </c:pt>
                <c:pt idx="931">
                  <c:v>36362</c:v>
                </c:pt>
                <c:pt idx="932">
                  <c:v>36363</c:v>
                </c:pt>
                <c:pt idx="933">
                  <c:v>36364</c:v>
                </c:pt>
                <c:pt idx="934">
                  <c:v>36365</c:v>
                </c:pt>
                <c:pt idx="935">
                  <c:v>36366</c:v>
                </c:pt>
                <c:pt idx="936">
                  <c:v>36367</c:v>
                </c:pt>
                <c:pt idx="937">
                  <c:v>36368</c:v>
                </c:pt>
                <c:pt idx="938">
                  <c:v>36369</c:v>
                </c:pt>
                <c:pt idx="939">
                  <c:v>36370</c:v>
                </c:pt>
                <c:pt idx="940">
                  <c:v>36371</c:v>
                </c:pt>
                <c:pt idx="941">
                  <c:v>36372</c:v>
                </c:pt>
                <c:pt idx="942">
                  <c:v>36373</c:v>
                </c:pt>
                <c:pt idx="943">
                  <c:v>36374</c:v>
                </c:pt>
                <c:pt idx="944">
                  <c:v>36375</c:v>
                </c:pt>
                <c:pt idx="945">
                  <c:v>36376</c:v>
                </c:pt>
                <c:pt idx="946">
                  <c:v>36377</c:v>
                </c:pt>
                <c:pt idx="947">
                  <c:v>36378</c:v>
                </c:pt>
                <c:pt idx="948">
                  <c:v>36379</c:v>
                </c:pt>
                <c:pt idx="949">
                  <c:v>36380</c:v>
                </c:pt>
                <c:pt idx="950">
                  <c:v>36381</c:v>
                </c:pt>
                <c:pt idx="951">
                  <c:v>36382</c:v>
                </c:pt>
                <c:pt idx="952">
                  <c:v>36383</c:v>
                </c:pt>
                <c:pt idx="953">
                  <c:v>36384</c:v>
                </c:pt>
                <c:pt idx="954">
                  <c:v>36385</c:v>
                </c:pt>
                <c:pt idx="955">
                  <c:v>36386</c:v>
                </c:pt>
                <c:pt idx="956">
                  <c:v>36387</c:v>
                </c:pt>
                <c:pt idx="957">
                  <c:v>36388</c:v>
                </c:pt>
                <c:pt idx="958">
                  <c:v>36389</c:v>
                </c:pt>
                <c:pt idx="959">
                  <c:v>36390</c:v>
                </c:pt>
                <c:pt idx="960">
                  <c:v>36391</c:v>
                </c:pt>
                <c:pt idx="961">
                  <c:v>36392</c:v>
                </c:pt>
                <c:pt idx="962">
                  <c:v>36393</c:v>
                </c:pt>
                <c:pt idx="963">
                  <c:v>36394</c:v>
                </c:pt>
                <c:pt idx="964">
                  <c:v>36395</c:v>
                </c:pt>
                <c:pt idx="965">
                  <c:v>36396</c:v>
                </c:pt>
                <c:pt idx="966">
                  <c:v>36397</c:v>
                </c:pt>
                <c:pt idx="967">
                  <c:v>36398</c:v>
                </c:pt>
                <c:pt idx="968">
                  <c:v>36399</c:v>
                </c:pt>
                <c:pt idx="969">
                  <c:v>36400</c:v>
                </c:pt>
                <c:pt idx="970">
                  <c:v>36401</c:v>
                </c:pt>
                <c:pt idx="971">
                  <c:v>36402</c:v>
                </c:pt>
                <c:pt idx="972">
                  <c:v>36403</c:v>
                </c:pt>
                <c:pt idx="973">
                  <c:v>36404</c:v>
                </c:pt>
                <c:pt idx="974">
                  <c:v>36405</c:v>
                </c:pt>
                <c:pt idx="975">
                  <c:v>36406</c:v>
                </c:pt>
                <c:pt idx="976">
                  <c:v>36407</c:v>
                </c:pt>
                <c:pt idx="977">
                  <c:v>36408</c:v>
                </c:pt>
                <c:pt idx="978">
                  <c:v>36409</c:v>
                </c:pt>
                <c:pt idx="979">
                  <c:v>36410</c:v>
                </c:pt>
                <c:pt idx="980">
                  <c:v>36411</c:v>
                </c:pt>
                <c:pt idx="981">
                  <c:v>36412</c:v>
                </c:pt>
                <c:pt idx="982">
                  <c:v>36413</c:v>
                </c:pt>
                <c:pt idx="983">
                  <c:v>36414</c:v>
                </c:pt>
                <c:pt idx="984">
                  <c:v>36415</c:v>
                </c:pt>
                <c:pt idx="985">
                  <c:v>36416</c:v>
                </c:pt>
                <c:pt idx="986">
                  <c:v>36417</c:v>
                </c:pt>
                <c:pt idx="987">
                  <c:v>36418</c:v>
                </c:pt>
                <c:pt idx="988">
                  <c:v>36419</c:v>
                </c:pt>
                <c:pt idx="989">
                  <c:v>36420</c:v>
                </c:pt>
                <c:pt idx="990">
                  <c:v>36421</c:v>
                </c:pt>
                <c:pt idx="991">
                  <c:v>36422</c:v>
                </c:pt>
                <c:pt idx="992">
                  <c:v>36423</c:v>
                </c:pt>
                <c:pt idx="993">
                  <c:v>36424</c:v>
                </c:pt>
                <c:pt idx="994">
                  <c:v>36425</c:v>
                </c:pt>
                <c:pt idx="995">
                  <c:v>36426</c:v>
                </c:pt>
                <c:pt idx="996">
                  <c:v>36427</c:v>
                </c:pt>
                <c:pt idx="997">
                  <c:v>36428</c:v>
                </c:pt>
                <c:pt idx="998">
                  <c:v>36429</c:v>
                </c:pt>
                <c:pt idx="999">
                  <c:v>36430</c:v>
                </c:pt>
                <c:pt idx="1000">
                  <c:v>36431</c:v>
                </c:pt>
                <c:pt idx="1001">
                  <c:v>36432</c:v>
                </c:pt>
                <c:pt idx="1002">
                  <c:v>36433</c:v>
                </c:pt>
                <c:pt idx="1003">
                  <c:v>36434</c:v>
                </c:pt>
                <c:pt idx="1004">
                  <c:v>36435</c:v>
                </c:pt>
                <c:pt idx="1005">
                  <c:v>36436</c:v>
                </c:pt>
                <c:pt idx="1006">
                  <c:v>36437</c:v>
                </c:pt>
                <c:pt idx="1007">
                  <c:v>36438</c:v>
                </c:pt>
                <c:pt idx="1008">
                  <c:v>36439</c:v>
                </c:pt>
                <c:pt idx="1009">
                  <c:v>36440</c:v>
                </c:pt>
                <c:pt idx="1010">
                  <c:v>36441</c:v>
                </c:pt>
                <c:pt idx="1011">
                  <c:v>36442</c:v>
                </c:pt>
                <c:pt idx="1012">
                  <c:v>36443</c:v>
                </c:pt>
                <c:pt idx="1013">
                  <c:v>36444</c:v>
                </c:pt>
                <c:pt idx="1014">
                  <c:v>36445</c:v>
                </c:pt>
                <c:pt idx="1015">
                  <c:v>36446</c:v>
                </c:pt>
                <c:pt idx="1016">
                  <c:v>36447</c:v>
                </c:pt>
                <c:pt idx="1017">
                  <c:v>36448</c:v>
                </c:pt>
                <c:pt idx="1018">
                  <c:v>36449</c:v>
                </c:pt>
                <c:pt idx="1019">
                  <c:v>36450</c:v>
                </c:pt>
                <c:pt idx="1020">
                  <c:v>36451</c:v>
                </c:pt>
                <c:pt idx="1021">
                  <c:v>36452</c:v>
                </c:pt>
                <c:pt idx="1022">
                  <c:v>36453</c:v>
                </c:pt>
                <c:pt idx="1023">
                  <c:v>36454</c:v>
                </c:pt>
                <c:pt idx="1024">
                  <c:v>36455</c:v>
                </c:pt>
                <c:pt idx="1025">
                  <c:v>36456</c:v>
                </c:pt>
                <c:pt idx="1026">
                  <c:v>36457</c:v>
                </c:pt>
                <c:pt idx="1027">
                  <c:v>36458</c:v>
                </c:pt>
                <c:pt idx="1028">
                  <c:v>36459</c:v>
                </c:pt>
                <c:pt idx="1029">
                  <c:v>36460</c:v>
                </c:pt>
                <c:pt idx="1030">
                  <c:v>36461</c:v>
                </c:pt>
                <c:pt idx="1031">
                  <c:v>36462</c:v>
                </c:pt>
                <c:pt idx="1032">
                  <c:v>36463</c:v>
                </c:pt>
                <c:pt idx="1033">
                  <c:v>36464</c:v>
                </c:pt>
                <c:pt idx="1034">
                  <c:v>36465</c:v>
                </c:pt>
                <c:pt idx="1035">
                  <c:v>36466</c:v>
                </c:pt>
                <c:pt idx="1036">
                  <c:v>36467</c:v>
                </c:pt>
                <c:pt idx="1037">
                  <c:v>36468</c:v>
                </c:pt>
                <c:pt idx="1038">
                  <c:v>36469</c:v>
                </c:pt>
                <c:pt idx="1039">
                  <c:v>36470</c:v>
                </c:pt>
                <c:pt idx="1040">
                  <c:v>36471</c:v>
                </c:pt>
                <c:pt idx="1041">
                  <c:v>36472</c:v>
                </c:pt>
                <c:pt idx="1042">
                  <c:v>36473</c:v>
                </c:pt>
                <c:pt idx="1043">
                  <c:v>36474</c:v>
                </c:pt>
                <c:pt idx="1044">
                  <c:v>36475</c:v>
                </c:pt>
                <c:pt idx="1045">
                  <c:v>36476</c:v>
                </c:pt>
                <c:pt idx="1046">
                  <c:v>36477</c:v>
                </c:pt>
                <c:pt idx="1047">
                  <c:v>36478</c:v>
                </c:pt>
                <c:pt idx="1048">
                  <c:v>36479</c:v>
                </c:pt>
                <c:pt idx="1049">
                  <c:v>36480</c:v>
                </c:pt>
                <c:pt idx="1050">
                  <c:v>36481</c:v>
                </c:pt>
                <c:pt idx="1051">
                  <c:v>36482</c:v>
                </c:pt>
                <c:pt idx="1052">
                  <c:v>36483</c:v>
                </c:pt>
                <c:pt idx="1053">
                  <c:v>36484</c:v>
                </c:pt>
                <c:pt idx="1054">
                  <c:v>36485</c:v>
                </c:pt>
                <c:pt idx="1055">
                  <c:v>36486</c:v>
                </c:pt>
                <c:pt idx="1056">
                  <c:v>36487</c:v>
                </c:pt>
                <c:pt idx="1057">
                  <c:v>36488</c:v>
                </c:pt>
                <c:pt idx="1058">
                  <c:v>36489</c:v>
                </c:pt>
                <c:pt idx="1059">
                  <c:v>36490</c:v>
                </c:pt>
                <c:pt idx="1060">
                  <c:v>36491</c:v>
                </c:pt>
                <c:pt idx="1061">
                  <c:v>36492</c:v>
                </c:pt>
                <c:pt idx="1062">
                  <c:v>36493</c:v>
                </c:pt>
                <c:pt idx="1063">
                  <c:v>36494</c:v>
                </c:pt>
                <c:pt idx="1064">
                  <c:v>36495</c:v>
                </c:pt>
                <c:pt idx="1065">
                  <c:v>36496</c:v>
                </c:pt>
                <c:pt idx="1066">
                  <c:v>36497</c:v>
                </c:pt>
                <c:pt idx="1067">
                  <c:v>36498</c:v>
                </c:pt>
                <c:pt idx="1068">
                  <c:v>36499</c:v>
                </c:pt>
                <c:pt idx="1069">
                  <c:v>36500</c:v>
                </c:pt>
                <c:pt idx="1070">
                  <c:v>36501</c:v>
                </c:pt>
                <c:pt idx="1071">
                  <c:v>36502</c:v>
                </c:pt>
                <c:pt idx="1072">
                  <c:v>36503</c:v>
                </c:pt>
                <c:pt idx="1073">
                  <c:v>36504</c:v>
                </c:pt>
                <c:pt idx="1074">
                  <c:v>36505</c:v>
                </c:pt>
                <c:pt idx="1075">
                  <c:v>36506</c:v>
                </c:pt>
                <c:pt idx="1076">
                  <c:v>36507</c:v>
                </c:pt>
                <c:pt idx="1077">
                  <c:v>36508</c:v>
                </c:pt>
                <c:pt idx="1078">
                  <c:v>36509</c:v>
                </c:pt>
                <c:pt idx="1079">
                  <c:v>36510</c:v>
                </c:pt>
                <c:pt idx="1080">
                  <c:v>36511</c:v>
                </c:pt>
                <c:pt idx="1081">
                  <c:v>36512</c:v>
                </c:pt>
                <c:pt idx="1082">
                  <c:v>36513</c:v>
                </c:pt>
                <c:pt idx="1083">
                  <c:v>36514</c:v>
                </c:pt>
                <c:pt idx="1084">
                  <c:v>36515</c:v>
                </c:pt>
                <c:pt idx="1085">
                  <c:v>36516</c:v>
                </c:pt>
                <c:pt idx="1086">
                  <c:v>36517</c:v>
                </c:pt>
                <c:pt idx="1087">
                  <c:v>36518</c:v>
                </c:pt>
                <c:pt idx="1088">
                  <c:v>36519</c:v>
                </c:pt>
                <c:pt idx="1089">
                  <c:v>36520</c:v>
                </c:pt>
                <c:pt idx="1090">
                  <c:v>36521</c:v>
                </c:pt>
                <c:pt idx="1091">
                  <c:v>36522</c:v>
                </c:pt>
                <c:pt idx="1092">
                  <c:v>36523</c:v>
                </c:pt>
                <c:pt idx="1093">
                  <c:v>36524</c:v>
                </c:pt>
                <c:pt idx="1094">
                  <c:v>36525</c:v>
                </c:pt>
                <c:pt idx="1095">
                  <c:v>36526</c:v>
                </c:pt>
                <c:pt idx="1096">
                  <c:v>36527</c:v>
                </c:pt>
                <c:pt idx="1097">
                  <c:v>36528</c:v>
                </c:pt>
                <c:pt idx="1098">
                  <c:v>36529</c:v>
                </c:pt>
                <c:pt idx="1099">
                  <c:v>36530</c:v>
                </c:pt>
                <c:pt idx="1100">
                  <c:v>36531</c:v>
                </c:pt>
                <c:pt idx="1101">
                  <c:v>36532</c:v>
                </c:pt>
                <c:pt idx="1102">
                  <c:v>36533</c:v>
                </c:pt>
                <c:pt idx="1103">
                  <c:v>36534</c:v>
                </c:pt>
                <c:pt idx="1104">
                  <c:v>36535</c:v>
                </c:pt>
                <c:pt idx="1105">
                  <c:v>36536</c:v>
                </c:pt>
                <c:pt idx="1106">
                  <c:v>36537</c:v>
                </c:pt>
                <c:pt idx="1107">
                  <c:v>36538</c:v>
                </c:pt>
                <c:pt idx="1108">
                  <c:v>36539</c:v>
                </c:pt>
                <c:pt idx="1109">
                  <c:v>36540</c:v>
                </c:pt>
                <c:pt idx="1110">
                  <c:v>36541</c:v>
                </c:pt>
                <c:pt idx="1111">
                  <c:v>36542</c:v>
                </c:pt>
                <c:pt idx="1112">
                  <c:v>36543</c:v>
                </c:pt>
                <c:pt idx="1113">
                  <c:v>36544</c:v>
                </c:pt>
                <c:pt idx="1114">
                  <c:v>36545</c:v>
                </c:pt>
                <c:pt idx="1115">
                  <c:v>36546</c:v>
                </c:pt>
                <c:pt idx="1116">
                  <c:v>36547</c:v>
                </c:pt>
                <c:pt idx="1117">
                  <c:v>36548</c:v>
                </c:pt>
                <c:pt idx="1118">
                  <c:v>36549</c:v>
                </c:pt>
                <c:pt idx="1119">
                  <c:v>36550</c:v>
                </c:pt>
                <c:pt idx="1120">
                  <c:v>36551</c:v>
                </c:pt>
                <c:pt idx="1121">
                  <c:v>36552</c:v>
                </c:pt>
                <c:pt idx="1122">
                  <c:v>36553</c:v>
                </c:pt>
                <c:pt idx="1123">
                  <c:v>36554</c:v>
                </c:pt>
                <c:pt idx="1124">
                  <c:v>36555</c:v>
                </c:pt>
                <c:pt idx="1125">
                  <c:v>36556</c:v>
                </c:pt>
                <c:pt idx="1126">
                  <c:v>36557</c:v>
                </c:pt>
                <c:pt idx="1127">
                  <c:v>36558</c:v>
                </c:pt>
                <c:pt idx="1128">
                  <c:v>36559</c:v>
                </c:pt>
                <c:pt idx="1129">
                  <c:v>36560</c:v>
                </c:pt>
                <c:pt idx="1130">
                  <c:v>36561</c:v>
                </c:pt>
                <c:pt idx="1131">
                  <c:v>36562</c:v>
                </c:pt>
                <c:pt idx="1132">
                  <c:v>36563</c:v>
                </c:pt>
                <c:pt idx="1133">
                  <c:v>36564</c:v>
                </c:pt>
                <c:pt idx="1134">
                  <c:v>36565</c:v>
                </c:pt>
                <c:pt idx="1135">
                  <c:v>36566</c:v>
                </c:pt>
                <c:pt idx="1136">
                  <c:v>36567</c:v>
                </c:pt>
                <c:pt idx="1137">
                  <c:v>36568</c:v>
                </c:pt>
                <c:pt idx="1138">
                  <c:v>36569</c:v>
                </c:pt>
                <c:pt idx="1139">
                  <c:v>36570</c:v>
                </c:pt>
                <c:pt idx="1140">
                  <c:v>36571</c:v>
                </c:pt>
                <c:pt idx="1141">
                  <c:v>36572</c:v>
                </c:pt>
                <c:pt idx="1142">
                  <c:v>36573</c:v>
                </c:pt>
                <c:pt idx="1143">
                  <c:v>36574</c:v>
                </c:pt>
                <c:pt idx="1144">
                  <c:v>36575</c:v>
                </c:pt>
                <c:pt idx="1145">
                  <c:v>36576</c:v>
                </c:pt>
                <c:pt idx="1146">
                  <c:v>36577</c:v>
                </c:pt>
                <c:pt idx="1147">
                  <c:v>36578</c:v>
                </c:pt>
                <c:pt idx="1148">
                  <c:v>36579</c:v>
                </c:pt>
                <c:pt idx="1149">
                  <c:v>36580</c:v>
                </c:pt>
                <c:pt idx="1150">
                  <c:v>36581</c:v>
                </c:pt>
                <c:pt idx="1151">
                  <c:v>36582</c:v>
                </c:pt>
                <c:pt idx="1152">
                  <c:v>36583</c:v>
                </c:pt>
                <c:pt idx="1153">
                  <c:v>36584</c:v>
                </c:pt>
                <c:pt idx="1154">
                  <c:v>36585</c:v>
                </c:pt>
                <c:pt idx="1155">
                  <c:v>36586</c:v>
                </c:pt>
                <c:pt idx="1156">
                  <c:v>36587</c:v>
                </c:pt>
                <c:pt idx="1157">
                  <c:v>36588</c:v>
                </c:pt>
                <c:pt idx="1158">
                  <c:v>36589</c:v>
                </c:pt>
                <c:pt idx="1159">
                  <c:v>36590</c:v>
                </c:pt>
                <c:pt idx="1160">
                  <c:v>36591</c:v>
                </c:pt>
                <c:pt idx="1161">
                  <c:v>36592</c:v>
                </c:pt>
                <c:pt idx="1162">
                  <c:v>36593</c:v>
                </c:pt>
                <c:pt idx="1163">
                  <c:v>36594</c:v>
                </c:pt>
                <c:pt idx="1164">
                  <c:v>36595</c:v>
                </c:pt>
                <c:pt idx="1165">
                  <c:v>36596</c:v>
                </c:pt>
                <c:pt idx="1166">
                  <c:v>36597</c:v>
                </c:pt>
                <c:pt idx="1167">
                  <c:v>36598</c:v>
                </c:pt>
                <c:pt idx="1168">
                  <c:v>36599</c:v>
                </c:pt>
                <c:pt idx="1169">
                  <c:v>36600</c:v>
                </c:pt>
                <c:pt idx="1170">
                  <c:v>36601</c:v>
                </c:pt>
                <c:pt idx="1171">
                  <c:v>36602</c:v>
                </c:pt>
                <c:pt idx="1172">
                  <c:v>36603</c:v>
                </c:pt>
                <c:pt idx="1173">
                  <c:v>36604</c:v>
                </c:pt>
                <c:pt idx="1174">
                  <c:v>36605</c:v>
                </c:pt>
                <c:pt idx="1175">
                  <c:v>36606</c:v>
                </c:pt>
                <c:pt idx="1176">
                  <c:v>36607</c:v>
                </c:pt>
                <c:pt idx="1177">
                  <c:v>36608</c:v>
                </c:pt>
                <c:pt idx="1178">
                  <c:v>36609</c:v>
                </c:pt>
                <c:pt idx="1179">
                  <c:v>36610</c:v>
                </c:pt>
                <c:pt idx="1180">
                  <c:v>36611</c:v>
                </c:pt>
                <c:pt idx="1181">
                  <c:v>36612</c:v>
                </c:pt>
                <c:pt idx="1182">
                  <c:v>36613</c:v>
                </c:pt>
                <c:pt idx="1183">
                  <c:v>36614</c:v>
                </c:pt>
                <c:pt idx="1184">
                  <c:v>36615</c:v>
                </c:pt>
                <c:pt idx="1185">
                  <c:v>36616</c:v>
                </c:pt>
                <c:pt idx="1186">
                  <c:v>36617</c:v>
                </c:pt>
                <c:pt idx="1187">
                  <c:v>36618</c:v>
                </c:pt>
                <c:pt idx="1188">
                  <c:v>36619</c:v>
                </c:pt>
                <c:pt idx="1189">
                  <c:v>36620</c:v>
                </c:pt>
                <c:pt idx="1190">
                  <c:v>36621</c:v>
                </c:pt>
                <c:pt idx="1191">
                  <c:v>36622</c:v>
                </c:pt>
                <c:pt idx="1192">
                  <c:v>36623</c:v>
                </c:pt>
                <c:pt idx="1193">
                  <c:v>36624</c:v>
                </c:pt>
                <c:pt idx="1194">
                  <c:v>36625</c:v>
                </c:pt>
                <c:pt idx="1195">
                  <c:v>36626</c:v>
                </c:pt>
                <c:pt idx="1196">
                  <c:v>36627</c:v>
                </c:pt>
                <c:pt idx="1197">
                  <c:v>36628</c:v>
                </c:pt>
                <c:pt idx="1198">
                  <c:v>36629</c:v>
                </c:pt>
                <c:pt idx="1199">
                  <c:v>36630</c:v>
                </c:pt>
                <c:pt idx="1200">
                  <c:v>36631</c:v>
                </c:pt>
                <c:pt idx="1201">
                  <c:v>36632</c:v>
                </c:pt>
                <c:pt idx="1202">
                  <c:v>36633</c:v>
                </c:pt>
                <c:pt idx="1203">
                  <c:v>36634</c:v>
                </c:pt>
                <c:pt idx="1204">
                  <c:v>36635</c:v>
                </c:pt>
                <c:pt idx="1205">
                  <c:v>36636</c:v>
                </c:pt>
                <c:pt idx="1206">
                  <c:v>36637</c:v>
                </c:pt>
                <c:pt idx="1207">
                  <c:v>36638</c:v>
                </c:pt>
                <c:pt idx="1208">
                  <c:v>36639</c:v>
                </c:pt>
                <c:pt idx="1209">
                  <c:v>36640</c:v>
                </c:pt>
                <c:pt idx="1210">
                  <c:v>36641</c:v>
                </c:pt>
                <c:pt idx="1211">
                  <c:v>36642</c:v>
                </c:pt>
                <c:pt idx="1212">
                  <c:v>36643</c:v>
                </c:pt>
                <c:pt idx="1213">
                  <c:v>36644</c:v>
                </c:pt>
                <c:pt idx="1214">
                  <c:v>36645</c:v>
                </c:pt>
                <c:pt idx="1215">
                  <c:v>36646</c:v>
                </c:pt>
                <c:pt idx="1216">
                  <c:v>36647</c:v>
                </c:pt>
                <c:pt idx="1217">
                  <c:v>36648</c:v>
                </c:pt>
                <c:pt idx="1218">
                  <c:v>36649</c:v>
                </c:pt>
                <c:pt idx="1219">
                  <c:v>36650</c:v>
                </c:pt>
                <c:pt idx="1220">
                  <c:v>36651</c:v>
                </c:pt>
                <c:pt idx="1221">
                  <c:v>36652</c:v>
                </c:pt>
                <c:pt idx="1222">
                  <c:v>36653</c:v>
                </c:pt>
                <c:pt idx="1223">
                  <c:v>36654</c:v>
                </c:pt>
                <c:pt idx="1224">
                  <c:v>36655</c:v>
                </c:pt>
                <c:pt idx="1225">
                  <c:v>36656</c:v>
                </c:pt>
                <c:pt idx="1226">
                  <c:v>36657</c:v>
                </c:pt>
                <c:pt idx="1227">
                  <c:v>36658</c:v>
                </c:pt>
                <c:pt idx="1228">
                  <c:v>36659</c:v>
                </c:pt>
                <c:pt idx="1229">
                  <c:v>36660</c:v>
                </c:pt>
                <c:pt idx="1230">
                  <c:v>36661</c:v>
                </c:pt>
                <c:pt idx="1231">
                  <c:v>36662</c:v>
                </c:pt>
                <c:pt idx="1232">
                  <c:v>36663</c:v>
                </c:pt>
                <c:pt idx="1233">
                  <c:v>36664</c:v>
                </c:pt>
                <c:pt idx="1234">
                  <c:v>36665</c:v>
                </c:pt>
                <c:pt idx="1235">
                  <c:v>36666</c:v>
                </c:pt>
                <c:pt idx="1236">
                  <c:v>36667</c:v>
                </c:pt>
                <c:pt idx="1237">
                  <c:v>36668</c:v>
                </c:pt>
                <c:pt idx="1238">
                  <c:v>36669</c:v>
                </c:pt>
                <c:pt idx="1239">
                  <c:v>36670</c:v>
                </c:pt>
                <c:pt idx="1240">
                  <c:v>36671</c:v>
                </c:pt>
                <c:pt idx="1241">
                  <c:v>36672</c:v>
                </c:pt>
                <c:pt idx="1242">
                  <c:v>36673</c:v>
                </c:pt>
                <c:pt idx="1243">
                  <c:v>36674</c:v>
                </c:pt>
                <c:pt idx="1244">
                  <c:v>36675</c:v>
                </c:pt>
                <c:pt idx="1245">
                  <c:v>36676</c:v>
                </c:pt>
                <c:pt idx="1246">
                  <c:v>36677</c:v>
                </c:pt>
              </c:numCache>
            </c:numRef>
          </c:cat>
          <c:val>
            <c:numRef>
              <c:f>Sheet1!$B$8:$B$1254</c:f>
              <c:numCache>
                <c:formatCode>_(* #,##0_);_(* \(#,##0\);_(* "-"??_);_(@_)</c:formatCode>
                <c:ptCount val="1247"/>
                <c:pt idx="0">
                  <c:v>8000</c:v>
                </c:pt>
                <c:pt idx="1">
                  <c:v>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15930</c:v>
                </c:pt>
                <c:pt idx="16">
                  <c:v>15930</c:v>
                </c:pt>
                <c:pt idx="17">
                  <c:v>13825</c:v>
                </c:pt>
                <c:pt idx="18">
                  <c:v>13825</c:v>
                </c:pt>
                <c:pt idx="19">
                  <c:v>13825</c:v>
                </c:pt>
                <c:pt idx="20">
                  <c:v>13825</c:v>
                </c:pt>
                <c:pt idx="21">
                  <c:v>13825</c:v>
                </c:pt>
                <c:pt idx="22">
                  <c:v>13825</c:v>
                </c:pt>
                <c:pt idx="23">
                  <c:v>13825</c:v>
                </c:pt>
                <c:pt idx="24">
                  <c:v>13825</c:v>
                </c:pt>
                <c:pt idx="25">
                  <c:v>13825</c:v>
                </c:pt>
                <c:pt idx="26">
                  <c:v>13825</c:v>
                </c:pt>
                <c:pt idx="27">
                  <c:v>13825</c:v>
                </c:pt>
                <c:pt idx="28">
                  <c:v>13825</c:v>
                </c:pt>
                <c:pt idx="29">
                  <c:v>13825</c:v>
                </c:pt>
                <c:pt idx="30">
                  <c:v>13825</c:v>
                </c:pt>
                <c:pt idx="31">
                  <c:v>14155</c:v>
                </c:pt>
                <c:pt idx="32">
                  <c:v>14155</c:v>
                </c:pt>
                <c:pt idx="33">
                  <c:v>14155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14000</c:v>
                </c:pt>
                <c:pt idx="66">
                  <c:v>14000</c:v>
                </c:pt>
                <c:pt idx="67">
                  <c:v>10000</c:v>
                </c:pt>
                <c:pt idx="68">
                  <c:v>15930</c:v>
                </c:pt>
                <c:pt idx="69">
                  <c:v>15930</c:v>
                </c:pt>
                <c:pt idx="70">
                  <c:v>15930</c:v>
                </c:pt>
                <c:pt idx="71">
                  <c:v>15930</c:v>
                </c:pt>
                <c:pt idx="72">
                  <c:v>15930</c:v>
                </c:pt>
                <c:pt idx="73">
                  <c:v>15930</c:v>
                </c:pt>
                <c:pt idx="74">
                  <c:v>15930</c:v>
                </c:pt>
                <c:pt idx="75">
                  <c:v>15930</c:v>
                </c:pt>
                <c:pt idx="76">
                  <c:v>15930</c:v>
                </c:pt>
                <c:pt idx="77">
                  <c:v>15930</c:v>
                </c:pt>
                <c:pt idx="78">
                  <c:v>15930</c:v>
                </c:pt>
                <c:pt idx="79">
                  <c:v>15930</c:v>
                </c:pt>
                <c:pt idx="80">
                  <c:v>15930</c:v>
                </c:pt>
                <c:pt idx="81">
                  <c:v>15930</c:v>
                </c:pt>
                <c:pt idx="82">
                  <c:v>15930</c:v>
                </c:pt>
                <c:pt idx="83">
                  <c:v>15930</c:v>
                </c:pt>
                <c:pt idx="84">
                  <c:v>15930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15930</c:v>
                </c:pt>
                <c:pt idx="91">
                  <c:v>15930</c:v>
                </c:pt>
                <c:pt idx="92">
                  <c:v>15930</c:v>
                </c:pt>
                <c:pt idx="93">
                  <c:v>15930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15930</c:v>
                </c:pt>
                <c:pt idx="98">
                  <c:v>15930</c:v>
                </c:pt>
                <c:pt idx="99">
                  <c:v>15930</c:v>
                </c:pt>
                <c:pt idx="100">
                  <c:v>15930</c:v>
                </c:pt>
                <c:pt idx="101">
                  <c:v>0</c:v>
                </c:pt>
                <c:pt idx="102">
                  <c:v>10000</c:v>
                </c:pt>
                <c:pt idx="103">
                  <c:v>15930</c:v>
                </c:pt>
                <c:pt idx="104">
                  <c:v>15930</c:v>
                </c:pt>
                <c:pt idx="105">
                  <c:v>15930</c:v>
                </c:pt>
                <c:pt idx="106">
                  <c:v>15930</c:v>
                </c:pt>
                <c:pt idx="107">
                  <c:v>15930</c:v>
                </c:pt>
                <c:pt idx="108">
                  <c:v>15930</c:v>
                </c:pt>
                <c:pt idx="109">
                  <c:v>15930</c:v>
                </c:pt>
                <c:pt idx="110">
                  <c:v>15930</c:v>
                </c:pt>
                <c:pt idx="111">
                  <c:v>15930</c:v>
                </c:pt>
                <c:pt idx="112">
                  <c:v>15930</c:v>
                </c:pt>
                <c:pt idx="113">
                  <c:v>15930</c:v>
                </c:pt>
                <c:pt idx="114">
                  <c:v>15930</c:v>
                </c:pt>
                <c:pt idx="115">
                  <c:v>15930</c:v>
                </c:pt>
                <c:pt idx="116">
                  <c:v>15930</c:v>
                </c:pt>
                <c:pt idx="117">
                  <c:v>15930</c:v>
                </c:pt>
                <c:pt idx="118">
                  <c:v>15925</c:v>
                </c:pt>
                <c:pt idx="119">
                  <c:v>15925</c:v>
                </c:pt>
                <c:pt idx="120">
                  <c:v>15930</c:v>
                </c:pt>
                <c:pt idx="121">
                  <c:v>15930</c:v>
                </c:pt>
                <c:pt idx="122">
                  <c:v>15225</c:v>
                </c:pt>
                <c:pt idx="123">
                  <c:v>15225</c:v>
                </c:pt>
                <c:pt idx="124">
                  <c:v>15225</c:v>
                </c:pt>
                <c:pt idx="125">
                  <c:v>15225</c:v>
                </c:pt>
                <c:pt idx="126">
                  <c:v>15225</c:v>
                </c:pt>
                <c:pt idx="127">
                  <c:v>15225</c:v>
                </c:pt>
                <c:pt idx="128">
                  <c:v>15225</c:v>
                </c:pt>
                <c:pt idx="129">
                  <c:v>15930</c:v>
                </c:pt>
                <c:pt idx="130">
                  <c:v>15930</c:v>
                </c:pt>
                <c:pt idx="131">
                  <c:v>15930</c:v>
                </c:pt>
                <c:pt idx="132">
                  <c:v>15930</c:v>
                </c:pt>
                <c:pt idx="133">
                  <c:v>14955</c:v>
                </c:pt>
                <c:pt idx="134">
                  <c:v>15769</c:v>
                </c:pt>
                <c:pt idx="135">
                  <c:v>15930</c:v>
                </c:pt>
                <c:pt idx="136">
                  <c:v>15930</c:v>
                </c:pt>
                <c:pt idx="137">
                  <c:v>15930</c:v>
                </c:pt>
                <c:pt idx="138">
                  <c:v>15930</c:v>
                </c:pt>
                <c:pt idx="139">
                  <c:v>15930</c:v>
                </c:pt>
                <c:pt idx="140">
                  <c:v>15930</c:v>
                </c:pt>
                <c:pt idx="141">
                  <c:v>15930</c:v>
                </c:pt>
                <c:pt idx="142">
                  <c:v>15930</c:v>
                </c:pt>
                <c:pt idx="143">
                  <c:v>15930</c:v>
                </c:pt>
                <c:pt idx="144">
                  <c:v>15930</c:v>
                </c:pt>
                <c:pt idx="145">
                  <c:v>15930</c:v>
                </c:pt>
                <c:pt idx="146">
                  <c:v>15930</c:v>
                </c:pt>
                <c:pt idx="147">
                  <c:v>15930</c:v>
                </c:pt>
                <c:pt idx="148">
                  <c:v>15930</c:v>
                </c:pt>
                <c:pt idx="149">
                  <c:v>15930</c:v>
                </c:pt>
                <c:pt idx="150">
                  <c:v>15930</c:v>
                </c:pt>
                <c:pt idx="151">
                  <c:v>10930</c:v>
                </c:pt>
                <c:pt idx="152">
                  <c:v>10930</c:v>
                </c:pt>
                <c:pt idx="153">
                  <c:v>10930</c:v>
                </c:pt>
                <c:pt idx="154">
                  <c:v>10930</c:v>
                </c:pt>
                <c:pt idx="155">
                  <c:v>10930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10000</c:v>
                </c:pt>
                <c:pt idx="230">
                  <c:v>10000</c:v>
                </c:pt>
                <c:pt idx="231">
                  <c:v>10000</c:v>
                </c:pt>
                <c:pt idx="232">
                  <c:v>10000</c:v>
                </c:pt>
                <c:pt idx="233">
                  <c:v>10000</c:v>
                </c:pt>
                <c:pt idx="234">
                  <c:v>10000</c:v>
                </c:pt>
                <c:pt idx="235">
                  <c:v>10000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10000</c:v>
                </c:pt>
                <c:pt idx="241">
                  <c:v>10000</c:v>
                </c:pt>
                <c:pt idx="242">
                  <c:v>10000</c:v>
                </c:pt>
                <c:pt idx="243">
                  <c:v>0</c:v>
                </c:pt>
                <c:pt idx="244">
                  <c:v>0</c:v>
                </c:pt>
                <c:pt idx="245">
                  <c:v>4000</c:v>
                </c:pt>
                <c:pt idx="246">
                  <c:v>4000</c:v>
                </c:pt>
                <c:pt idx="247">
                  <c:v>4000</c:v>
                </c:pt>
                <c:pt idx="248">
                  <c:v>4000</c:v>
                </c:pt>
                <c:pt idx="249">
                  <c:v>4000</c:v>
                </c:pt>
                <c:pt idx="250">
                  <c:v>4000</c:v>
                </c:pt>
                <c:pt idx="251">
                  <c:v>4000</c:v>
                </c:pt>
                <c:pt idx="252">
                  <c:v>4000</c:v>
                </c:pt>
                <c:pt idx="253">
                  <c:v>4000</c:v>
                </c:pt>
                <c:pt idx="254">
                  <c:v>4000</c:v>
                </c:pt>
                <c:pt idx="255">
                  <c:v>4000</c:v>
                </c:pt>
                <c:pt idx="256">
                  <c:v>4000</c:v>
                </c:pt>
                <c:pt idx="257">
                  <c:v>4000</c:v>
                </c:pt>
                <c:pt idx="258">
                  <c:v>4000</c:v>
                </c:pt>
                <c:pt idx="259">
                  <c:v>4000</c:v>
                </c:pt>
                <c:pt idx="260">
                  <c:v>4000</c:v>
                </c:pt>
                <c:pt idx="261">
                  <c:v>4000</c:v>
                </c:pt>
                <c:pt idx="262">
                  <c:v>4000</c:v>
                </c:pt>
                <c:pt idx="263">
                  <c:v>4000</c:v>
                </c:pt>
                <c:pt idx="264">
                  <c:v>4000</c:v>
                </c:pt>
                <c:pt idx="265">
                  <c:v>4000</c:v>
                </c:pt>
                <c:pt idx="266">
                  <c:v>4000</c:v>
                </c:pt>
                <c:pt idx="267">
                  <c:v>4000</c:v>
                </c:pt>
                <c:pt idx="268">
                  <c:v>4000</c:v>
                </c:pt>
                <c:pt idx="269">
                  <c:v>4000</c:v>
                </c:pt>
                <c:pt idx="270">
                  <c:v>4000</c:v>
                </c:pt>
                <c:pt idx="271">
                  <c:v>4000</c:v>
                </c:pt>
                <c:pt idx="272">
                  <c:v>4000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14000</c:v>
                </c:pt>
                <c:pt idx="300">
                  <c:v>14000</c:v>
                </c:pt>
                <c:pt idx="301">
                  <c:v>12975</c:v>
                </c:pt>
                <c:pt idx="302">
                  <c:v>13383</c:v>
                </c:pt>
                <c:pt idx="303">
                  <c:v>12740</c:v>
                </c:pt>
                <c:pt idx="304">
                  <c:v>15930</c:v>
                </c:pt>
                <c:pt idx="305">
                  <c:v>15930</c:v>
                </c:pt>
                <c:pt idx="306">
                  <c:v>15930</c:v>
                </c:pt>
                <c:pt idx="307">
                  <c:v>10901</c:v>
                </c:pt>
                <c:pt idx="308">
                  <c:v>10401</c:v>
                </c:pt>
                <c:pt idx="309">
                  <c:v>10031</c:v>
                </c:pt>
                <c:pt idx="310">
                  <c:v>9963</c:v>
                </c:pt>
                <c:pt idx="311">
                  <c:v>9963</c:v>
                </c:pt>
                <c:pt idx="312">
                  <c:v>9963</c:v>
                </c:pt>
                <c:pt idx="313">
                  <c:v>10031</c:v>
                </c:pt>
                <c:pt idx="314">
                  <c:v>10031</c:v>
                </c:pt>
                <c:pt idx="315">
                  <c:v>10031</c:v>
                </c:pt>
                <c:pt idx="316">
                  <c:v>10031</c:v>
                </c:pt>
                <c:pt idx="317">
                  <c:v>10031</c:v>
                </c:pt>
                <c:pt idx="318">
                  <c:v>10031</c:v>
                </c:pt>
                <c:pt idx="319">
                  <c:v>10031</c:v>
                </c:pt>
                <c:pt idx="320">
                  <c:v>10031</c:v>
                </c:pt>
                <c:pt idx="321">
                  <c:v>10031</c:v>
                </c:pt>
                <c:pt idx="322">
                  <c:v>10031</c:v>
                </c:pt>
                <c:pt idx="323">
                  <c:v>10031</c:v>
                </c:pt>
                <c:pt idx="324">
                  <c:v>10031</c:v>
                </c:pt>
                <c:pt idx="325">
                  <c:v>10031</c:v>
                </c:pt>
                <c:pt idx="326">
                  <c:v>10031</c:v>
                </c:pt>
                <c:pt idx="327">
                  <c:v>10031</c:v>
                </c:pt>
                <c:pt idx="328">
                  <c:v>10031</c:v>
                </c:pt>
                <c:pt idx="329">
                  <c:v>10031</c:v>
                </c:pt>
                <c:pt idx="330">
                  <c:v>10031</c:v>
                </c:pt>
                <c:pt idx="331">
                  <c:v>10031</c:v>
                </c:pt>
                <c:pt idx="332">
                  <c:v>10031</c:v>
                </c:pt>
                <c:pt idx="333">
                  <c:v>10031</c:v>
                </c:pt>
                <c:pt idx="334">
                  <c:v>15930</c:v>
                </c:pt>
                <c:pt idx="335">
                  <c:v>8231</c:v>
                </c:pt>
                <c:pt idx="336">
                  <c:v>8231</c:v>
                </c:pt>
                <c:pt idx="337">
                  <c:v>13831</c:v>
                </c:pt>
                <c:pt idx="338">
                  <c:v>5631</c:v>
                </c:pt>
                <c:pt idx="339">
                  <c:v>5631</c:v>
                </c:pt>
                <c:pt idx="340">
                  <c:v>5631</c:v>
                </c:pt>
                <c:pt idx="341">
                  <c:v>5631</c:v>
                </c:pt>
                <c:pt idx="342">
                  <c:v>5631</c:v>
                </c:pt>
                <c:pt idx="343">
                  <c:v>15930</c:v>
                </c:pt>
                <c:pt idx="344">
                  <c:v>9019</c:v>
                </c:pt>
                <c:pt idx="345">
                  <c:v>5631</c:v>
                </c:pt>
                <c:pt idx="346">
                  <c:v>131</c:v>
                </c:pt>
                <c:pt idx="347">
                  <c:v>131</c:v>
                </c:pt>
                <c:pt idx="348">
                  <c:v>131</c:v>
                </c:pt>
                <c:pt idx="349">
                  <c:v>131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13000</c:v>
                </c:pt>
                <c:pt idx="361">
                  <c:v>13000</c:v>
                </c:pt>
                <c:pt idx="362">
                  <c:v>13600</c:v>
                </c:pt>
                <c:pt idx="363">
                  <c:v>0</c:v>
                </c:pt>
                <c:pt idx="364">
                  <c:v>0</c:v>
                </c:pt>
                <c:pt idx="365">
                  <c:v>8255</c:v>
                </c:pt>
                <c:pt idx="366">
                  <c:v>8255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13831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14230</c:v>
                </c:pt>
                <c:pt idx="399">
                  <c:v>14230</c:v>
                </c:pt>
                <c:pt idx="400">
                  <c:v>14230</c:v>
                </c:pt>
                <c:pt idx="401">
                  <c:v>14230</c:v>
                </c:pt>
                <c:pt idx="402">
                  <c:v>14230</c:v>
                </c:pt>
                <c:pt idx="403">
                  <c:v>14230</c:v>
                </c:pt>
                <c:pt idx="404">
                  <c:v>14230</c:v>
                </c:pt>
                <c:pt idx="405">
                  <c:v>14230</c:v>
                </c:pt>
                <c:pt idx="406">
                  <c:v>14230</c:v>
                </c:pt>
                <c:pt idx="407">
                  <c:v>14230</c:v>
                </c:pt>
                <c:pt idx="408">
                  <c:v>14230</c:v>
                </c:pt>
                <c:pt idx="409">
                  <c:v>14230</c:v>
                </c:pt>
                <c:pt idx="410">
                  <c:v>14230</c:v>
                </c:pt>
                <c:pt idx="411">
                  <c:v>14230</c:v>
                </c:pt>
                <c:pt idx="412">
                  <c:v>14230</c:v>
                </c:pt>
                <c:pt idx="413">
                  <c:v>14251</c:v>
                </c:pt>
                <c:pt idx="414">
                  <c:v>14251</c:v>
                </c:pt>
                <c:pt idx="415">
                  <c:v>14251</c:v>
                </c:pt>
                <c:pt idx="416">
                  <c:v>14251</c:v>
                </c:pt>
                <c:pt idx="417">
                  <c:v>14251</c:v>
                </c:pt>
                <c:pt idx="418">
                  <c:v>14251</c:v>
                </c:pt>
                <c:pt idx="419">
                  <c:v>14251</c:v>
                </c:pt>
                <c:pt idx="420">
                  <c:v>14251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15930</c:v>
                </c:pt>
                <c:pt idx="427">
                  <c:v>8000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8231</c:v>
                </c:pt>
                <c:pt idx="435">
                  <c:v>15930</c:v>
                </c:pt>
                <c:pt idx="436">
                  <c:v>8231</c:v>
                </c:pt>
                <c:pt idx="437">
                  <c:v>8231</c:v>
                </c:pt>
                <c:pt idx="438">
                  <c:v>8231</c:v>
                </c:pt>
                <c:pt idx="439">
                  <c:v>8231</c:v>
                </c:pt>
                <c:pt idx="440">
                  <c:v>8231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7699</c:v>
                </c:pt>
                <c:pt idx="445">
                  <c:v>15930</c:v>
                </c:pt>
                <c:pt idx="446">
                  <c:v>15930</c:v>
                </c:pt>
                <c:pt idx="447">
                  <c:v>15930</c:v>
                </c:pt>
                <c:pt idx="448">
                  <c:v>0</c:v>
                </c:pt>
                <c:pt idx="449">
                  <c:v>15930</c:v>
                </c:pt>
                <c:pt idx="450">
                  <c:v>8231</c:v>
                </c:pt>
                <c:pt idx="451">
                  <c:v>8231</c:v>
                </c:pt>
                <c:pt idx="452">
                  <c:v>8231</c:v>
                </c:pt>
                <c:pt idx="453">
                  <c:v>8231</c:v>
                </c:pt>
                <c:pt idx="454">
                  <c:v>8231</c:v>
                </c:pt>
                <c:pt idx="455">
                  <c:v>15930</c:v>
                </c:pt>
                <c:pt idx="456">
                  <c:v>15930</c:v>
                </c:pt>
                <c:pt idx="457">
                  <c:v>15930</c:v>
                </c:pt>
                <c:pt idx="458">
                  <c:v>15930</c:v>
                </c:pt>
                <c:pt idx="459">
                  <c:v>15930</c:v>
                </c:pt>
                <c:pt idx="460">
                  <c:v>15930</c:v>
                </c:pt>
                <c:pt idx="461">
                  <c:v>15930</c:v>
                </c:pt>
                <c:pt idx="462">
                  <c:v>15930</c:v>
                </c:pt>
                <c:pt idx="463">
                  <c:v>15930</c:v>
                </c:pt>
                <c:pt idx="464">
                  <c:v>15930</c:v>
                </c:pt>
                <c:pt idx="465">
                  <c:v>15930</c:v>
                </c:pt>
                <c:pt idx="466">
                  <c:v>15930</c:v>
                </c:pt>
                <c:pt idx="467">
                  <c:v>15930</c:v>
                </c:pt>
                <c:pt idx="468">
                  <c:v>15930</c:v>
                </c:pt>
                <c:pt idx="469">
                  <c:v>15930</c:v>
                </c:pt>
                <c:pt idx="470">
                  <c:v>15930</c:v>
                </c:pt>
                <c:pt idx="471">
                  <c:v>15930</c:v>
                </c:pt>
                <c:pt idx="472">
                  <c:v>15930</c:v>
                </c:pt>
                <c:pt idx="473">
                  <c:v>15930</c:v>
                </c:pt>
                <c:pt idx="474">
                  <c:v>15930</c:v>
                </c:pt>
                <c:pt idx="475">
                  <c:v>15930</c:v>
                </c:pt>
                <c:pt idx="476">
                  <c:v>15930</c:v>
                </c:pt>
                <c:pt idx="477">
                  <c:v>15930</c:v>
                </c:pt>
                <c:pt idx="478">
                  <c:v>15930</c:v>
                </c:pt>
                <c:pt idx="479">
                  <c:v>15930</c:v>
                </c:pt>
                <c:pt idx="480">
                  <c:v>15930</c:v>
                </c:pt>
                <c:pt idx="481">
                  <c:v>15930</c:v>
                </c:pt>
                <c:pt idx="482">
                  <c:v>15930</c:v>
                </c:pt>
                <c:pt idx="483">
                  <c:v>15930</c:v>
                </c:pt>
                <c:pt idx="484">
                  <c:v>15930</c:v>
                </c:pt>
                <c:pt idx="485">
                  <c:v>15930</c:v>
                </c:pt>
                <c:pt idx="486">
                  <c:v>11863</c:v>
                </c:pt>
                <c:pt idx="487">
                  <c:v>11863</c:v>
                </c:pt>
                <c:pt idx="488">
                  <c:v>11863</c:v>
                </c:pt>
                <c:pt idx="489">
                  <c:v>11863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11863</c:v>
                </c:pt>
                <c:pt idx="500">
                  <c:v>11863</c:v>
                </c:pt>
                <c:pt idx="501">
                  <c:v>11863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10000</c:v>
                </c:pt>
                <c:pt idx="517">
                  <c:v>15930</c:v>
                </c:pt>
                <c:pt idx="518">
                  <c:v>15930</c:v>
                </c:pt>
                <c:pt idx="519">
                  <c:v>15930</c:v>
                </c:pt>
                <c:pt idx="520">
                  <c:v>15930</c:v>
                </c:pt>
                <c:pt idx="521">
                  <c:v>9930</c:v>
                </c:pt>
                <c:pt idx="522">
                  <c:v>9930</c:v>
                </c:pt>
                <c:pt idx="523">
                  <c:v>9930</c:v>
                </c:pt>
                <c:pt idx="524">
                  <c:v>9930</c:v>
                </c:pt>
                <c:pt idx="525">
                  <c:v>9930</c:v>
                </c:pt>
                <c:pt idx="526">
                  <c:v>5096</c:v>
                </c:pt>
                <c:pt idx="527">
                  <c:v>5096</c:v>
                </c:pt>
                <c:pt idx="528">
                  <c:v>5096</c:v>
                </c:pt>
                <c:pt idx="529">
                  <c:v>5096</c:v>
                </c:pt>
                <c:pt idx="530">
                  <c:v>5096</c:v>
                </c:pt>
                <c:pt idx="531">
                  <c:v>15930</c:v>
                </c:pt>
                <c:pt idx="532">
                  <c:v>15930</c:v>
                </c:pt>
                <c:pt idx="533">
                  <c:v>11864</c:v>
                </c:pt>
                <c:pt idx="534">
                  <c:v>15930</c:v>
                </c:pt>
                <c:pt idx="535">
                  <c:v>15930</c:v>
                </c:pt>
                <c:pt idx="536">
                  <c:v>15930</c:v>
                </c:pt>
                <c:pt idx="537">
                  <c:v>15930</c:v>
                </c:pt>
                <c:pt idx="538">
                  <c:v>15930</c:v>
                </c:pt>
                <c:pt idx="539">
                  <c:v>15930</c:v>
                </c:pt>
                <c:pt idx="540">
                  <c:v>15930</c:v>
                </c:pt>
                <c:pt idx="541">
                  <c:v>15930</c:v>
                </c:pt>
                <c:pt idx="542">
                  <c:v>15930</c:v>
                </c:pt>
                <c:pt idx="543">
                  <c:v>15930</c:v>
                </c:pt>
                <c:pt idx="544">
                  <c:v>15930</c:v>
                </c:pt>
                <c:pt idx="545">
                  <c:v>15930</c:v>
                </c:pt>
                <c:pt idx="546">
                  <c:v>15930</c:v>
                </c:pt>
                <c:pt idx="547">
                  <c:v>15930</c:v>
                </c:pt>
                <c:pt idx="548">
                  <c:v>15930</c:v>
                </c:pt>
                <c:pt idx="549">
                  <c:v>15930</c:v>
                </c:pt>
                <c:pt idx="550">
                  <c:v>15930</c:v>
                </c:pt>
                <c:pt idx="551">
                  <c:v>15930</c:v>
                </c:pt>
                <c:pt idx="552">
                  <c:v>15930</c:v>
                </c:pt>
                <c:pt idx="553">
                  <c:v>15930</c:v>
                </c:pt>
                <c:pt idx="554">
                  <c:v>15930</c:v>
                </c:pt>
                <c:pt idx="555">
                  <c:v>8196</c:v>
                </c:pt>
                <c:pt idx="556">
                  <c:v>8196</c:v>
                </c:pt>
                <c:pt idx="557">
                  <c:v>8196</c:v>
                </c:pt>
                <c:pt idx="558">
                  <c:v>8196</c:v>
                </c:pt>
                <c:pt idx="559">
                  <c:v>8196</c:v>
                </c:pt>
                <c:pt idx="560">
                  <c:v>8196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8196</c:v>
                </c:pt>
                <c:pt idx="578">
                  <c:v>8196</c:v>
                </c:pt>
                <c:pt idx="579">
                  <c:v>8196</c:v>
                </c:pt>
                <c:pt idx="580">
                  <c:v>8196</c:v>
                </c:pt>
                <c:pt idx="581">
                  <c:v>8196</c:v>
                </c:pt>
                <c:pt idx="582">
                  <c:v>8196</c:v>
                </c:pt>
                <c:pt idx="583">
                  <c:v>8196</c:v>
                </c:pt>
                <c:pt idx="584">
                  <c:v>8196</c:v>
                </c:pt>
                <c:pt idx="585">
                  <c:v>8196</c:v>
                </c:pt>
                <c:pt idx="586">
                  <c:v>8196</c:v>
                </c:pt>
                <c:pt idx="587">
                  <c:v>8196</c:v>
                </c:pt>
                <c:pt idx="588">
                  <c:v>8196</c:v>
                </c:pt>
                <c:pt idx="589">
                  <c:v>8196</c:v>
                </c:pt>
                <c:pt idx="590">
                  <c:v>8196</c:v>
                </c:pt>
                <c:pt idx="591">
                  <c:v>8196</c:v>
                </c:pt>
                <c:pt idx="592">
                  <c:v>8196</c:v>
                </c:pt>
                <c:pt idx="593">
                  <c:v>8196</c:v>
                </c:pt>
                <c:pt idx="594">
                  <c:v>8196</c:v>
                </c:pt>
                <c:pt idx="595">
                  <c:v>8196</c:v>
                </c:pt>
                <c:pt idx="596">
                  <c:v>8196</c:v>
                </c:pt>
                <c:pt idx="597">
                  <c:v>8196</c:v>
                </c:pt>
                <c:pt idx="598">
                  <c:v>8196</c:v>
                </c:pt>
                <c:pt idx="599">
                  <c:v>8196</c:v>
                </c:pt>
                <c:pt idx="600">
                  <c:v>8196</c:v>
                </c:pt>
                <c:pt idx="601">
                  <c:v>8196</c:v>
                </c:pt>
                <c:pt idx="602">
                  <c:v>8196</c:v>
                </c:pt>
                <c:pt idx="603">
                  <c:v>8196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15930</c:v>
                </c:pt>
                <c:pt idx="609">
                  <c:v>15930</c:v>
                </c:pt>
                <c:pt idx="610">
                  <c:v>15930</c:v>
                </c:pt>
                <c:pt idx="611">
                  <c:v>15930</c:v>
                </c:pt>
                <c:pt idx="612">
                  <c:v>11000</c:v>
                </c:pt>
                <c:pt idx="613">
                  <c:v>11000</c:v>
                </c:pt>
                <c:pt idx="614">
                  <c:v>11000</c:v>
                </c:pt>
                <c:pt idx="615">
                  <c:v>15930</c:v>
                </c:pt>
                <c:pt idx="616">
                  <c:v>15930</c:v>
                </c:pt>
                <c:pt idx="617">
                  <c:v>15930</c:v>
                </c:pt>
                <c:pt idx="618">
                  <c:v>15930</c:v>
                </c:pt>
                <c:pt idx="619">
                  <c:v>15930</c:v>
                </c:pt>
                <c:pt idx="620">
                  <c:v>15930</c:v>
                </c:pt>
                <c:pt idx="621">
                  <c:v>15930</c:v>
                </c:pt>
                <c:pt idx="622">
                  <c:v>15930</c:v>
                </c:pt>
                <c:pt idx="623">
                  <c:v>15930</c:v>
                </c:pt>
                <c:pt idx="624">
                  <c:v>15930</c:v>
                </c:pt>
                <c:pt idx="625">
                  <c:v>15930</c:v>
                </c:pt>
                <c:pt idx="626">
                  <c:v>15930</c:v>
                </c:pt>
                <c:pt idx="627">
                  <c:v>15930</c:v>
                </c:pt>
                <c:pt idx="628">
                  <c:v>15930</c:v>
                </c:pt>
                <c:pt idx="629">
                  <c:v>15930</c:v>
                </c:pt>
                <c:pt idx="630">
                  <c:v>15930</c:v>
                </c:pt>
                <c:pt idx="631">
                  <c:v>15930</c:v>
                </c:pt>
                <c:pt idx="632">
                  <c:v>15930</c:v>
                </c:pt>
                <c:pt idx="633">
                  <c:v>15930</c:v>
                </c:pt>
                <c:pt idx="634">
                  <c:v>15930</c:v>
                </c:pt>
                <c:pt idx="635">
                  <c:v>15930</c:v>
                </c:pt>
                <c:pt idx="636">
                  <c:v>15930</c:v>
                </c:pt>
                <c:pt idx="637">
                  <c:v>15930</c:v>
                </c:pt>
                <c:pt idx="638">
                  <c:v>13000</c:v>
                </c:pt>
                <c:pt idx="639">
                  <c:v>13000</c:v>
                </c:pt>
                <c:pt idx="640">
                  <c:v>13000</c:v>
                </c:pt>
                <c:pt idx="641">
                  <c:v>6500</c:v>
                </c:pt>
                <c:pt idx="642">
                  <c:v>13000</c:v>
                </c:pt>
                <c:pt idx="643">
                  <c:v>13000</c:v>
                </c:pt>
                <c:pt idx="644">
                  <c:v>10000</c:v>
                </c:pt>
                <c:pt idx="645">
                  <c:v>10000</c:v>
                </c:pt>
                <c:pt idx="646">
                  <c:v>10000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5000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15930</c:v>
                </c:pt>
                <c:pt idx="661">
                  <c:v>0</c:v>
                </c:pt>
                <c:pt idx="662">
                  <c:v>0</c:v>
                </c:pt>
                <c:pt idx="663">
                  <c:v>4000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15930</c:v>
                </c:pt>
                <c:pt idx="671">
                  <c:v>15930</c:v>
                </c:pt>
                <c:pt idx="672">
                  <c:v>15930</c:v>
                </c:pt>
                <c:pt idx="673">
                  <c:v>15930</c:v>
                </c:pt>
                <c:pt idx="674">
                  <c:v>15930</c:v>
                </c:pt>
                <c:pt idx="675">
                  <c:v>13330</c:v>
                </c:pt>
                <c:pt idx="676">
                  <c:v>8330</c:v>
                </c:pt>
                <c:pt idx="677">
                  <c:v>8330</c:v>
                </c:pt>
                <c:pt idx="678">
                  <c:v>13330</c:v>
                </c:pt>
                <c:pt idx="679">
                  <c:v>13330</c:v>
                </c:pt>
                <c:pt idx="680">
                  <c:v>13330</c:v>
                </c:pt>
                <c:pt idx="681">
                  <c:v>13330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13330</c:v>
                </c:pt>
                <c:pt idx="687">
                  <c:v>13330</c:v>
                </c:pt>
                <c:pt idx="688">
                  <c:v>13330</c:v>
                </c:pt>
                <c:pt idx="689">
                  <c:v>13330</c:v>
                </c:pt>
                <c:pt idx="690">
                  <c:v>13330</c:v>
                </c:pt>
                <c:pt idx="691">
                  <c:v>5830</c:v>
                </c:pt>
                <c:pt idx="692">
                  <c:v>13330</c:v>
                </c:pt>
                <c:pt idx="693">
                  <c:v>7830</c:v>
                </c:pt>
                <c:pt idx="694">
                  <c:v>7830</c:v>
                </c:pt>
                <c:pt idx="695">
                  <c:v>7830</c:v>
                </c:pt>
                <c:pt idx="696">
                  <c:v>7830</c:v>
                </c:pt>
                <c:pt idx="697">
                  <c:v>7830</c:v>
                </c:pt>
                <c:pt idx="698">
                  <c:v>7830</c:v>
                </c:pt>
                <c:pt idx="699">
                  <c:v>14400</c:v>
                </c:pt>
                <c:pt idx="700">
                  <c:v>14400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15930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5600</c:v>
                </c:pt>
                <c:pt idx="721">
                  <c:v>5600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14180</c:v>
                </c:pt>
                <c:pt idx="731">
                  <c:v>14180</c:v>
                </c:pt>
                <c:pt idx="732">
                  <c:v>14182</c:v>
                </c:pt>
                <c:pt idx="733">
                  <c:v>14180</c:v>
                </c:pt>
                <c:pt idx="734">
                  <c:v>14180</c:v>
                </c:pt>
                <c:pt idx="735">
                  <c:v>14180</c:v>
                </c:pt>
                <c:pt idx="736">
                  <c:v>14180</c:v>
                </c:pt>
                <c:pt idx="737">
                  <c:v>14180</c:v>
                </c:pt>
                <c:pt idx="738">
                  <c:v>14930</c:v>
                </c:pt>
                <c:pt idx="739">
                  <c:v>14930</c:v>
                </c:pt>
                <c:pt idx="740">
                  <c:v>14930</c:v>
                </c:pt>
                <c:pt idx="741">
                  <c:v>14930</c:v>
                </c:pt>
                <c:pt idx="742">
                  <c:v>14930</c:v>
                </c:pt>
                <c:pt idx="743">
                  <c:v>14930</c:v>
                </c:pt>
                <c:pt idx="744">
                  <c:v>14930</c:v>
                </c:pt>
                <c:pt idx="745">
                  <c:v>14930</c:v>
                </c:pt>
                <c:pt idx="746">
                  <c:v>14930</c:v>
                </c:pt>
                <c:pt idx="747">
                  <c:v>14930</c:v>
                </c:pt>
                <c:pt idx="748">
                  <c:v>14930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14930</c:v>
                </c:pt>
                <c:pt idx="760">
                  <c:v>14930</c:v>
                </c:pt>
                <c:pt idx="761">
                  <c:v>14930</c:v>
                </c:pt>
                <c:pt idx="762">
                  <c:v>14930</c:v>
                </c:pt>
                <c:pt idx="763">
                  <c:v>14930</c:v>
                </c:pt>
                <c:pt idx="764">
                  <c:v>0</c:v>
                </c:pt>
                <c:pt idx="765">
                  <c:v>14930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15930</c:v>
                </c:pt>
                <c:pt idx="774">
                  <c:v>15930</c:v>
                </c:pt>
                <c:pt idx="775">
                  <c:v>15930</c:v>
                </c:pt>
                <c:pt idx="776">
                  <c:v>0</c:v>
                </c:pt>
                <c:pt idx="777">
                  <c:v>0</c:v>
                </c:pt>
                <c:pt idx="778">
                  <c:v>15930</c:v>
                </c:pt>
                <c:pt idx="779">
                  <c:v>15930</c:v>
                </c:pt>
                <c:pt idx="780">
                  <c:v>15930</c:v>
                </c:pt>
                <c:pt idx="781">
                  <c:v>15930</c:v>
                </c:pt>
                <c:pt idx="782">
                  <c:v>15930</c:v>
                </c:pt>
                <c:pt idx="783">
                  <c:v>15930</c:v>
                </c:pt>
                <c:pt idx="784">
                  <c:v>15930</c:v>
                </c:pt>
                <c:pt idx="785">
                  <c:v>15930</c:v>
                </c:pt>
                <c:pt idx="786">
                  <c:v>15930</c:v>
                </c:pt>
                <c:pt idx="787">
                  <c:v>15930</c:v>
                </c:pt>
                <c:pt idx="788">
                  <c:v>15930</c:v>
                </c:pt>
                <c:pt idx="789">
                  <c:v>15930</c:v>
                </c:pt>
                <c:pt idx="790">
                  <c:v>15930</c:v>
                </c:pt>
                <c:pt idx="791">
                  <c:v>8430</c:v>
                </c:pt>
                <c:pt idx="792">
                  <c:v>15930</c:v>
                </c:pt>
                <c:pt idx="793">
                  <c:v>15930</c:v>
                </c:pt>
                <c:pt idx="794">
                  <c:v>15930</c:v>
                </c:pt>
                <c:pt idx="795">
                  <c:v>15930</c:v>
                </c:pt>
                <c:pt idx="796">
                  <c:v>15930</c:v>
                </c:pt>
                <c:pt idx="797">
                  <c:v>15930</c:v>
                </c:pt>
                <c:pt idx="798">
                  <c:v>15930</c:v>
                </c:pt>
                <c:pt idx="799">
                  <c:v>15930</c:v>
                </c:pt>
                <c:pt idx="800">
                  <c:v>15930</c:v>
                </c:pt>
                <c:pt idx="801">
                  <c:v>15930</c:v>
                </c:pt>
                <c:pt idx="802">
                  <c:v>15930</c:v>
                </c:pt>
                <c:pt idx="803">
                  <c:v>15930</c:v>
                </c:pt>
                <c:pt idx="804">
                  <c:v>15930</c:v>
                </c:pt>
                <c:pt idx="805">
                  <c:v>15930</c:v>
                </c:pt>
                <c:pt idx="806">
                  <c:v>15930</c:v>
                </c:pt>
                <c:pt idx="807">
                  <c:v>15930</c:v>
                </c:pt>
                <c:pt idx="808">
                  <c:v>15930</c:v>
                </c:pt>
                <c:pt idx="809">
                  <c:v>15930</c:v>
                </c:pt>
                <c:pt idx="810">
                  <c:v>15930</c:v>
                </c:pt>
                <c:pt idx="811">
                  <c:v>15930</c:v>
                </c:pt>
                <c:pt idx="812">
                  <c:v>15930</c:v>
                </c:pt>
                <c:pt idx="813">
                  <c:v>15930</c:v>
                </c:pt>
                <c:pt idx="814">
                  <c:v>15930</c:v>
                </c:pt>
                <c:pt idx="815">
                  <c:v>15930</c:v>
                </c:pt>
                <c:pt idx="816">
                  <c:v>15930</c:v>
                </c:pt>
                <c:pt idx="817">
                  <c:v>15930</c:v>
                </c:pt>
                <c:pt idx="818">
                  <c:v>15930</c:v>
                </c:pt>
                <c:pt idx="819">
                  <c:v>0</c:v>
                </c:pt>
                <c:pt idx="820">
                  <c:v>0</c:v>
                </c:pt>
                <c:pt idx="821">
                  <c:v>4000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15930</c:v>
                </c:pt>
                <c:pt idx="826">
                  <c:v>15930</c:v>
                </c:pt>
                <c:pt idx="827">
                  <c:v>0</c:v>
                </c:pt>
                <c:pt idx="828">
                  <c:v>0</c:v>
                </c:pt>
                <c:pt idx="829">
                  <c:v>15930</c:v>
                </c:pt>
                <c:pt idx="830">
                  <c:v>15930</c:v>
                </c:pt>
                <c:pt idx="831">
                  <c:v>15930</c:v>
                </c:pt>
                <c:pt idx="832">
                  <c:v>15930</c:v>
                </c:pt>
                <c:pt idx="833">
                  <c:v>15930</c:v>
                </c:pt>
                <c:pt idx="834">
                  <c:v>15930</c:v>
                </c:pt>
                <c:pt idx="835">
                  <c:v>15930</c:v>
                </c:pt>
                <c:pt idx="836">
                  <c:v>15930</c:v>
                </c:pt>
                <c:pt idx="837">
                  <c:v>15930</c:v>
                </c:pt>
                <c:pt idx="838">
                  <c:v>15930</c:v>
                </c:pt>
                <c:pt idx="839">
                  <c:v>15930</c:v>
                </c:pt>
                <c:pt idx="840">
                  <c:v>15930</c:v>
                </c:pt>
                <c:pt idx="841">
                  <c:v>15930</c:v>
                </c:pt>
                <c:pt idx="842">
                  <c:v>15930</c:v>
                </c:pt>
                <c:pt idx="843">
                  <c:v>15930</c:v>
                </c:pt>
                <c:pt idx="844">
                  <c:v>15930</c:v>
                </c:pt>
                <c:pt idx="845">
                  <c:v>15930</c:v>
                </c:pt>
                <c:pt idx="846">
                  <c:v>15930</c:v>
                </c:pt>
                <c:pt idx="847">
                  <c:v>15930</c:v>
                </c:pt>
                <c:pt idx="848">
                  <c:v>15930</c:v>
                </c:pt>
                <c:pt idx="849">
                  <c:v>15930</c:v>
                </c:pt>
                <c:pt idx="850">
                  <c:v>15930</c:v>
                </c:pt>
                <c:pt idx="851">
                  <c:v>15930</c:v>
                </c:pt>
                <c:pt idx="852">
                  <c:v>15930</c:v>
                </c:pt>
                <c:pt idx="853">
                  <c:v>15930</c:v>
                </c:pt>
                <c:pt idx="854">
                  <c:v>15930</c:v>
                </c:pt>
                <c:pt idx="855">
                  <c:v>15930</c:v>
                </c:pt>
                <c:pt idx="856">
                  <c:v>15930</c:v>
                </c:pt>
                <c:pt idx="857">
                  <c:v>15930</c:v>
                </c:pt>
                <c:pt idx="858">
                  <c:v>15930</c:v>
                </c:pt>
                <c:pt idx="859">
                  <c:v>15930</c:v>
                </c:pt>
                <c:pt idx="860">
                  <c:v>15930</c:v>
                </c:pt>
                <c:pt idx="861">
                  <c:v>15930</c:v>
                </c:pt>
                <c:pt idx="862">
                  <c:v>15930</c:v>
                </c:pt>
                <c:pt idx="863">
                  <c:v>15930</c:v>
                </c:pt>
                <c:pt idx="864">
                  <c:v>15930</c:v>
                </c:pt>
                <c:pt idx="865">
                  <c:v>15930</c:v>
                </c:pt>
                <c:pt idx="866">
                  <c:v>15930</c:v>
                </c:pt>
                <c:pt idx="867">
                  <c:v>15930</c:v>
                </c:pt>
                <c:pt idx="868">
                  <c:v>15930</c:v>
                </c:pt>
                <c:pt idx="869">
                  <c:v>15930</c:v>
                </c:pt>
                <c:pt idx="870">
                  <c:v>15930</c:v>
                </c:pt>
                <c:pt idx="871">
                  <c:v>15930</c:v>
                </c:pt>
                <c:pt idx="872">
                  <c:v>15930</c:v>
                </c:pt>
                <c:pt idx="873">
                  <c:v>15930</c:v>
                </c:pt>
                <c:pt idx="874">
                  <c:v>15930</c:v>
                </c:pt>
                <c:pt idx="875">
                  <c:v>15930</c:v>
                </c:pt>
                <c:pt idx="876">
                  <c:v>15930</c:v>
                </c:pt>
                <c:pt idx="877">
                  <c:v>15930</c:v>
                </c:pt>
                <c:pt idx="878">
                  <c:v>15930</c:v>
                </c:pt>
                <c:pt idx="879">
                  <c:v>15930</c:v>
                </c:pt>
                <c:pt idx="880">
                  <c:v>15930</c:v>
                </c:pt>
                <c:pt idx="881">
                  <c:v>15930</c:v>
                </c:pt>
                <c:pt idx="882">
                  <c:v>15930</c:v>
                </c:pt>
                <c:pt idx="883">
                  <c:v>15930</c:v>
                </c:pt>
                <c:pt idx="884">
                  <c:v>15930</c:v>
                </c:pt>
                <c:pt idx="885">
                  <c:v>15930</c:v>
                </c:pt>
                <c:pt idx="886">
                  <c:v>15930</c:v>
                </c:pt>
                <c:pt idx="887">
                  <c:v>15930</c:v>
                </c:pt>
                <c:pt idx="888">
                  <c:v>15930</c:v>
                </c:pt>
                <c:pt idx="889">
                  <c:v>15930</c:v>
                </c:pt>
                <c:pt idx="890">
                  <c:v>15930</c:v>
                </c:pt>
                <c:pt idx="891">
                  <c:v>15930</c:v>
                </c:pt>
                <c:pt idx="892">
                  <c:v>15930</c:v>
                </c:pt>
                <c:pt idx="893">
                  <c:v>15930</c:v>
                </c:pt>
                <c:pt idx="894">
                  <c:v>15930</c:v>
                </c:pt>
                <c:pt idx="895">
                  <c:v>15930</c:v>
                </c:pt>
                <c:pt idx="896">
                  <c:v>15930</c:v>
                </c:pt>
                <c:pt idx="897">
                  <c:v>15930</c:v>
                </c:pt>
                <c:pt idx="898">
                  <c:v>15930</c:v>
                </c:pt>
                <c:pt idx="899">
                  <c:v>15930</c:v>
                </c:pt>
                <c:pt idx="900">
                  <c:v>15930</c:v>
                </c:pt>
                <c:pt idx="901">
                  <c:v>15930</c:v>
                </c:pt>
                <c:pt idx="902">
                  <c:v>15930</c:v>
                </c:pt>
                <c:pt idx="903">
                  <c:v>15930</c:v>
                </c:pt>
                <c:pt idx="904">
                  <c:v>15930</c:v>
                </c:pt>
                <c:pt idx="905">
                  <c:v>15930</c:v>
                </c:pt>
                <c:pt idx="906">
                  <c:v>15930</c:v>
                </c:pt>
                <c:pt idx="907">
                  <c:v>15930</c:v>
                </c:pt>
                <c:pt idx="908">
                  <c:v>15930</c:v>
                </c:pt>
                <c:pt idx="909">
                  <c:v>15930</c:v>
                </c:pt>
                <c:pt idx="910">
                  <c:v>15930</c:v>
                </c:pt>
                <c:pt idx="911">
                  <c:v>15930</c:v>
                </c:pt>
                <c:pt idx="912">
                  <c:v>15930</c:v>
                </c:pt>
                <c:pt idx="913">
                  <c:v>15930</c:v>
                </c:pt>
                <c:pt idx="914">
                  <c:v>15930</c:v>
                </c:pt>
                <c:pt idx="915">
                  <c:v>15930</c:v>
                </c:pt>
                <c:pt idx="916">
                  <c:v>15930</c:v>
                </c:pt>
                <c:pt idx="917">
                  <c:v>15930</c:v>
                </c:pt>
                <c:pt idx="918">
                  <c:v>15930</c:v>
                </c:pt>
                <c:pt idx="919">
                  <c:v>15930</c:v>
                </c:pt>
                <c:pt idx="920">
                  <c:v>15930</c:v>
                </c:pt>
                <c:pt idx="921">
                  <c:v>15930</c:v>
                </c:pt>
                <c:pt idx="922">
                  <c:v>15930</c:v>
                </c:pt>
                <c:pt idx="923">
                  <c:v>15930</c:v>
                </c:pt>
                <c:pt idx="924">
                  <c:v>15930</c:v>
                </c:pt>
                <c:pt idx="925">
                  <c:v>15930</c:v>
                </c:pt>
                <c:pt idx="926">
                  <c:v>15930</c:v>
                </c:pt>
                <c:pt idx="927">
                  <c:v>15930</c:v>
                </c:pt>
                <c:pt idx="928">
                  <c:v>15930</c:v>
                </c:pt>
                <c:pt idx="929">
                  <c:v>15930</c:v>
                </c:pt>
                <c:pt idx="930">
                  <c:v>15930</c:v>
                </c:pt>
                <c:pt idx="931">
                  <c:v>15930</c:v>
                </c:pt>
                <c:pt idx="932">
                  <c:v>15930</c:v>
                </c:pt>
                <c:pt idx="933">
                  <c:v>15930</c:v>
                </c:pt>
                <c:pt idx="934">
                  <c:v>15930</c:v>
                </c:pt>
                <c:pt idx="935">
                  <c:v>15930</c:v>
                </c:pt>
                <c:pt idx="936">
                  <c:v>15930</c:v>
                </c:pt>
                <c:pt idx="937">
                  <c:v>15930</c:v>
                </c:pt>
                <c:pt idx="938">
                  <c:v>15930</c:v>
                </c:pt>
                <c:pt idx="939">
                  <c:v>15930</c:v>
                </c:pt>
                <c:pt idx="940">
                  <c:v>15930</c:v>
                </c:pt>
                <c:pt idx="941">
                  <c:v>15930</c:v>
                </c:pt>
                <c:pt idx="942">
                  <c:v>15930</c:v>
                </c:pt>
                <c:pt idx="943">
                  <c:v>15930</c:v>
                </c:pt>
                <c:pt idx="944">
                  <c:v>15930</c:v>
                </c:pt>
                <c:pt idx="945">
                  <c:v>15930</c:v>
                </c:pt>
                <c:pt idx="946">
                  <c:v>15930</c:v>
                </c:pt>
                <c:pt idx="947">
                  <c:v>15930</c:v>
                </c:pt>
                <c:pt idx="948">
                  <c:v>15930</c:v>
                </c:pt>
                <c:pt idx="949">
                  <c:v>15930</c:v>
                </c:pt>
                <c:pt idx="950">
                  <c:v>15930</c:v>
                </c:pt>
                <c:pt idx="951">
                  <c:v>15930</c:v>
                </c:pt>
                <c:pt idx="952">
                  <c:v>15930</c:v>
                </c:pt>
                <c:pt idx="953">
                  <c:v>15930</c:v>
                </c:pt>
                <c:pt idx="954">
                  <c:v>15930</c:v>
                </c:pt>
                <c:pt idx="955">
                  <c:v>15930</c:v>
                </c:pt>
                <c:pt idx="956">
                  <c:v>15930</c:v>
                </c:pt>
                <c:pt idx="957">
                  <c:v>15930</c:v>
                </c:pt>
                <c:pt idx="958">
                  <c:v>15930</c:v>
                </c:pt>
                <c:pt idx="959">
                  <c:v>15930</c:v>
                </c:pt>
                <c:pt idx="960">
                  <c:v>15930</c:v>
                </c:pt>
                <c:pt idx="961">
                  <c:v>15930</c:v>
                </c:pt>
                <c:pt idx="962">
                  <c:v>15930</c:v>
                </c:pt>
                <c:pt idx="963">
                  <c:v>15930</c:v>
                </c:pt>
                <c:pt idx="964">
                  <c:v>15930</c:v>
                </c:pt>
                <c:pt idx="965">
                  <c:v>15930</c:v>
                </c:pt>
                <c:pt idx="966">
                  <c:v>15930</c:v>
                </c:pt>
                <c:pt idx="967">
                  <c:v>15930</c:v>
                </c:pt>
                <c:pt idx="968">
                  <c:v>15930</c:v>
                </c:pt>
                <c:pt idx="969">
                  <c:v>15930</c:v>
                </c:pt>
                <c:pt idx="970">
                  <c:v>15930</c:v>
                </c:pt>
                <c:pt idx="971">
                  <c:v>15930</c:v>
                </c:pt>
                <c:pt idx="972">
                  <c:v>15930</c:v>
                </c:pt>
                <c:pt idx="973">
                  <c:v>15930</c:v>
                </c:pt>
                <c:pt idx="974">
                  <c:v>15930</c:v>
                </c:pt>
                <c:pt idx="975">
                  <c:v>15930</c:v>
                </c:pt>
                <c:pt idx="976">
                  <c:v>15930</c:v>
                </c:pt>
                <c:pt idx="977">
                  <c:v>15930</c:v>
                </c:pt>
                <c:pt idx="978">
                  <c:v>15930</c:v>
                </c:pt>
                <c:pt idx="979">
                  <c:v>15930</c:v>
                </c:pt>
                <c:pt idx="980">
                  <c:v>15930</c:v>
                </c:pt>
                <c:pt idx="981">
                  <c:v>15930</c:v>
                </c:pt>
                <c:pt idx="982">
                  <c:v>15930</c:v>
                </c:pt>
                <c:pt idx="983">
                  <c:v>15930</c:v>
                </c:pt>
                <c:pt idx="984">
                  <c:v>15930</c:v>
                </c:pt>
                <c:pt idx="985">
                  <c:v>15930</c:v>
                </c:pt>
                <c:pt idx="986">
                  <c:v>15930</c:v>
                </c:pt>
                <c:pt idx="987">
                  <c:v>15930</c:v>
                </c:pt>
                <c:pt idx="988">
                  <c:v>15930</c:v>
                </c:pt>
                <c:pt idx="989">
                  <c:v>15930</c:v>
                </c:pt>
                <c:pt idx="990">
                  <c:v>15930</c:v>
                </c:pt>
                <c:pt idx="991">
                  <c:v>15930</c:v>
                </c:pt>
                <c:pt idx="992">
                  <c:v>15930</c:v>
                </c:pt>
                <c:pt idx="993">
                  <c:v>15930</c:v>
                </c:pt>
                <c:pt idx="994">
                  <c:v>15930</c:v>
                </c:pt>
                <c:pt idx="995">
                  <c:v>15930</c:v>
                </c:pt>
                <c:pt idx="996">
                  <c:v>15930</c:v>
                </c:pt>
                <c:pt idx="997">
                  <c:v>15930</c:v>
                </c:pt>
                <c:pt idx="998">
                  <c:v>15930</c:v>
                </c:pt>
                <c:pt idx="999">
                  <c:v>15930</c:v>
                </c:pt>
                <c:pt idx="1000">
                  <c:v>15930</c:v>
                </c:pt>
                <c:pt idx="1001">
                  <c:v>15930</c:v>
                </c:pt>
                <c:pt idx="1002">
                  <c:v>15930</c:v>
                </c:pt>
                <c:pt idx="1003">
                  <c:v>15930</c:v>
                </c:pt>
                <c:pt idx="1004">
                  <c:v>15930</c:v>
                </c:pt>
                <c:pt idx="1005">
                  <c:v>15930</c:v>
                </c:pt>
                <c:pt idx="1006">
                  <c:v>15930</c:v>
                </c:pt>
                <c:pt idx="1007">
                  <c:v>15930</c:v>
                </c:pt>
                <c:pt idx="1008">
                  <c:v>15930</c:v>
                </c:pt>
                <c:pt idx="1009">
                  <c:v>15930</c:v>
                </c:pt>
                <c:pt idx="1010">
                  <c:v>15930</c:v>
                </c:pt>
                <c:pt idx="1011">
                  <c:v>15930</c:v>
                </c:pt>
                <c:pt idx="1012">
                  <c:v>15930</c:v>
                </c:pt>
                <c:pt idx="1013">
                  <c:v>15930</c:v>
                </c:pt>
                <c:pt idx="1014">
                  <c:v>15930</c:v>
                </c:pt>
                <c:pt idx="1015">
                  <c:v>15930</c:v>
                </c:pt>
                <c:pt idx="1016">
                  <c:v>15930</c:v>
                </c:pt>
                <c:pt idx="1017">
                  <c:v>15930</c:v>
                </c:pt>
                <c:pt idx="1018">
                  <c:v>15930</c:v>
                </c:pt>
                <c:pt idx="1019">
                  <c:v>15930</c:v>
                </c:pt>
                <c:pt idx="1020">
                  <c:v>15930</c:v>
                </c:pt>
                <c:pt idx="1021">
                  <c:v>15930</c:v>
                </c:pt>
                <c:pt idx="1022">
                  <c:v>15930</c:v>
                </c:pt>
                <c:pt idx="1023">
                  <c:v>15930</c:v>
                </c:pt>
                <c:pt idx="1024">
                  <c:v>15930</c:v>
                </c:pt>
                <c:pt idx="1025">
                  <c:v>15930</c:v>
                </c:pt>
                <c:pt idx="1026">
                  <c:v>15930</c:v>
                </c:pt>
                <c:pt idx="1027">
                  <c:v>15930</c:v>
                </c:pt>
                <c:pt idx="1028">
                  <c:v>15930</c:v>
                </c:pt>
                <c:pt idx="1029">
                  <c:v>15930</c:v>
                </c:pt>
                <c:pt idx="1030">
                  <c:v>15930</c:v>
                </c:pt>
                <c:pt idx="1031">
                  <c:v>15930</c:v>
                </c:pt>
                <c:pt idx="1032">
                  <c:v>15930</c:v>
                </c:pt>
                <c:pt idx="1033">
                  <c:v>15930</c:v>
                </c:pt>
                <c:pt idx="1034">
                  <c:v>15930</c:v>
                </c:pt>
                <c:pt idx="1035">
                  <c:v>15930</c:v>
                </c:pt>
                <c:pt idx="1036">
                  <c:v>15930</c:v>
                </c:pt>
                <c:pt idx="1037">
                  <c:v>15930</c:v>
                </c:pt>
                <c:pt idx="1038">
                  <c:v>15930</c:v>
                </c:pt>
                <c:pt idx="1039">
                  <c:v>15930</c:v>
                </c:pt>
                <c:pt idx="1040">
                  <c:v>15930</c:v>
                </c:pt>
                <c:pt idx="1041">
                  <c:v>15930</c:v>
                </c:pt>
                <c:pt idx="1042">
                  <c:v>15930</c:v>
                </c:pt>
                <c:pt idx="1043">
                  <c:v>15930</c:v>
                </c:pt>
                <c:pt idx="1044">
                  <c:v>15930</c:v>
                </c:pt>
                <c:pt idx="1045">
                  <c:v>15930</c:v>
                </c:pt>
                <c:pt idx="1046">
                  <c:v>15930</c:v>
                </c:pt>
                <c:pt idx="1047">
                  <c:v>15930</c:v>
                </c:pt>
                <c:pt idx="1048">
                  <c:v>15930</c:v>
                </c:pt>
                <c:pt idx="1049">
                  <c:v>15930</c:v>
                </c:pt>
                <c:pt idx="1050">
                  <c:v>15930</c:v>
                </c:pt>
                <c:pt idx="1051">
                  <c:v>15930</c:v>
                </c:pt>
                <c:pt idx="1052">
                  <c:v>15930</c:v>
                </c:pt>
                <c:pt idx="1053">
                  <c:v>15930</c:v>
                </c:pt>
                <c:pt idx="1054">
                  <c:v>15930</c:v>
                </c:pt>
                <c:pt idx="1055">
                  <c:v>12544</c:v>
                </c:pt>
                <c:pt idx="1056">
                  <c:v>15930</c:v>
                </c:pt>
                <c:pt idx="1057">
                  <c:v>15930</c:v>
                </c:pt>
                <c:pt idx="1058">
                  <c:v>15930</c:v>
                </c:pt>
                <c:pt idx="1059">
                  <c:v>15930</c:v>
                </c:pt>
                <c:pt idx="1060">
                  <c:v>15930</c:v>
                </c:pt>
                <c:pt idx="1061">
                  <c:v>15930</c:v>
                </c:pt>
                <c:pt idx="1062">
                  <c:v>15930</c:v>
                </c:pt>
                <c:pt idx="1063">
                  <c:v>15930</c:v>
                </c:pt>
                <c:pt idx="1064">
                  <c:v>15930</c:v>
                </c:pt>
                <c:pt idx="1065">
                  <c:v>15930</c:v>
                </c:pt>
                <c:pt idx="1066">
                  <c:v>15930</c:v>
                </c:pt>
                <c:pt idx="1067">
                  <c:v>15930</c:v>
                </c:pt>
                <c:pt idx="1068">
                  <c:v>15930</c:v>
                </c:pt>
                <c:pt idx="1069">
                  <c:v>15930</c:v>
                </c:pt>
                <c:pt idx="1070">
                  <c:v>15930</c:v>
                </c:pt>
                <c:pt idx="1071">
                  <c:v>15930</c:v>
                </c:pt>
                <c:pt idx="1072">
                  <c:v>15930</c:v>
                </c:pt>
                <c:pt idx="1073">
                  <c:v>15930</c:v>
                </c:pt>
                <c:pt idx="1074">
                  <c:v>15930</c:v>
                </c:pt>
                <c:pt idx="1075">
                  <c:v>15930</c:v>
                </c:pt>
                <c:pt idx="1076">
                  <c:v>15930</c:v>
                </c:pt>
                <c:pt idx="1077">
                  <c:v>15930</c:v>
                </c:pt>
                <c:pt idx="1078">
                  <c:v>15930</c:v>
                </c:pt>
                <c:pt idx="1079">
                  <c:v>15930</c:v>
                </c:pt>
                <c:pt idx="1080">
                  <c:v>15930</c:v>
                </c:pt>
                <c:pt idx="1081">
                  <c:v>15930</c:v>
                </c:pt>
                <c:pt idx="1082">
                  <c:v>15930</c:v>
                </c:pt>
                <c:pt idx="1083">
                  <c:v>15930</c:v>
                </c:pt>
                <c:pt idx="1084">
                  <c:v>15930</c:v>
                </c:pt>
                <c:pt idx="1085">
                  <c:v>15930</c:v>
                </c:pt>
                <c:pt idx="1086">
                  <c:v>15930</c:v>
                </c:pt>
                <c:pt idx="1087">
                  <c:v>15930</c:v>
                </c:pt>
                <c:pt idx="1088">
                  <c:v>15930</c:v>
                </c:pt>
                <c:pt idx="1089">
                  <c:v>15930</c:v>
                </c:pt>
                <c:pt idx="1090">
                  <c:v>15930</c:v>
                </c:pt>
                <c:pt idx="1091">
                  <c:v>15930</c:v>
                </c:pt>
                <c:pt idx="1092">
                  <c:v>15930</c:v>
                </c:pt>
                <c:pt idx="1093">
                  <c:v>15930</c:v>
                </c:pt>
                <c:pt idx="1094">
                  <c:v>15930</c:v>
                </c:pt>
                <c:pt idx="1095">
                  <c:v>15930</c:v>
                </c:pt>
                <c:pt idx="1096">
                  <c:v>15930</c:v>
                </c:pt>
                <c:pt idx="1097">
                  <c:v>15930</c:v>
                </c:pt>
                <c:pt idx="1098">
                  <c:v>15930</c:v>
                </c:pt>
                <c:pt idx="1099">
                  <c:v>15930</c:v>
                </c:pt>
                <c:pt idx="1100">
                  <c:v>15930</c:v>
                </c:pt>
                <c:pt idx="1101">
                  <c:v>15930</c:v>
                </c:pt>
                <c:pt idx="1102">
                  <c:v>15930</c:v>
                </c:pt>
                <c:pt idx="1103">
                  <c:v>15930</c:v>
                </c:pt>
                <c:pt idx="1104">
                  <c:v>15930</c:v>
                </c:pt>
                <c:pt idx="1105">
                  <c:v>15930</c:v>
                </c:pt>
                <c:pt idx="1106">
                  <c:v>15930</c:v>
                </c:pt>
                <c:pt idx="1107">
                  <c:v>15930</c:v>
                </c:pt>
                <c:pt idx="1108">
                  <c:v>15930</c:v>
                </c:pt>
                <c:pt idx="1109">
                  <c:v>15930</c:v>
                </c:pt>
                <c:pt idx="1110">
                  <c:v>15930</c:v>
                </c:pt>
                <c:pt idx="1111">
                  <c:v>15930</c:v>
                </c:pt>
                <c:pt idx="1112">
                  <c:v>15930</c:v>
                </c:pt>
                <c:pt idx="1113">
                  <c:v>15930</c:v>
                </c:pt>
                <c:pt idx="1114">
                  <c:v>15930</c:v>
                </c:pt>
                <c:pt idx="1115">
                  <c:v>15930</c:v>
                </c:pt>
                <c:pt idx="1116">
                  <c:v>15930</c:v>
                </c:pt>
                <c:pt idx="1117">
                  <c:v>15930</c:v>
                </c:pt>
                <c:pt idx="1118">
                  <c:v>15930</c:v>
                </c:pt>
                <c:pt idx="1119">
                  <c:v>15930</c:v>
                </c:pt>
                <c:pt idx="1120">
                  <c:v>15930</c:v>
                </c:pt>
                <c:pt idx="1121">
                  <c:v>15930</c:v>
                </c:pt>
                <c:pt idx="1122">
                  <c:v>15930</c:v>
                </c:pt>
                <c:pt idx="1123">
                  <c:v>15930</c:v>
                </c:pt>
                <c:pt idx="1124">
                  <c:v>15930</c:v>
                </c:pt>
                <c:pt idx="1125">
                  <c:v>15930</c:v>
                </c:pt>
                <c:pt idx="1126">
                  <c:v>15930</c:v>
                </c:pt>
                <c:pt idx="1127">
                  <c:v>15930</c:v>
                </c:pt>
                <c:pt idx="1128">
                  <c:v>15930</c:v>
                </c:pt>
                <c:pt idx="1129">
                  <c:v>15930</c:v>
                </c:pt>
                <c:pt idx="1130">
                  <c:v>15930</c:v>
                </c:pt>
                <c:pt idx="1131">
                  <c:v>15930</c:v>
                </c:pt>
                <c:pt idx="1132">
                  <c:v>15930</c:v>
                </c:pt>
                <c:pt idx="1133">
                  <c:v>15930</c:v>
                </c:pt>
                <c:pt idx="1134">
                  <c:v>15930</c:v>
                </c:pt>
                <c:pt idx="1135">
                  <c:v>15930</c:v>
                </c:pt>
                <c:pt idx="1136">
                  <c:v>15930</c:v>
                </c:pt>
                <c:pt idx="1137">
                  <c:v>15930</c:v>
                </c:pt>
                <c:pt idx="1138">
                  <c:v>15930</c:v>
                </c:pt>
                <c:pt idx="1139">
                  <c:v>15930</c:v>
                </c:pt>
                <c:pt idx="1140">
                  <c:v>15930</c:v>
                </c:pt>
                <c:pt idx="1141">
                  <c:v>15930</c:v>
                </c:pt>
                <c:pt idx="1142">
                  <c:v>15930</c:v>
                </c:pt>
                <c:pt idx="1143">
                  <c:v>15930</c:v>
                </c:pt>
                <c:pt idx="1144">
                  <c:v>15930</c:v>
                </c:pt>
                <c:pt idx="1145">
                  <c:v>15930</c:v>
                </c:pt>
                <c:pt idx="1146">
                  <c:v>15930</c:v>
                </c:pt>
                <c:pt idx="1147">
                  <c:v>15930</c:v>
                </c:pt>
                <c:pt idx="1148">
                  <c:v>15930</c:v>
                </c:pt>
                <c:pt idx="1149">
                  <c:v>15930</c:v>
                </c:pt>
                <c:pt idx="1150">
                  <c:v>15930</c:v>
                </c:pt>
                <c:pt idx="1151">
                  <c:v>15930</c:v>
                </c:pt>
                <c:pt idx="1152">
                  <c:v>15930</c:v>
                </c:pt>
                <c:pt idx="1153">
                  <c:v>15930</c:v>
                </c:pt>
                <c:pt idx="1154">
                  <c:v>15930</c:v>
                </c:pt>
                <c:pt idx="1155">
                  <c:v>15930</c:v>
                </c:pt>
                <c:pt idx="1156">
                  <c:v>15930</c:v>
                </c:pt>
                <c:pt idx="1157">
                  <c:v>15930</c:v>
                </c:pt>
                <c:pt idx="1158">
                  <c:v>15930</c:v>
                </c:pt>
                <c:pt idx="1159">
                  <c:v>15930</c:v>
                </c:pt>
                <c:pt idx="1160">
                  <c:v>15930</c:v>
                </c:pt>
                <c:pt idx="1161">
                  <c:v>15930</c:v>
                </c:pt>
                <c:pt idx="1162">
                  <c:v>15930</c:v>
                </c:pt>
                <c:pt idx="1163">
                  <c:v>15930</c:v>
                </c:pt>
                <c:pt idx="1164">
                  <c:v>15930</c:v>
                </c:pt>
                <c:pt idx="1165">
                  <c:v>15930</c:v>
                </c:pt>
                <c:pt idx="1166">
                  <c:v>15930</c:v>
                </c:pt>
                <c:pt idx="1167">
                  <c:v>15930</c:v>
                </c:pt>
                <c:pt idx="1168">
                  <c:v>15930</c:v>
                </c:pt>
                <c:pt idx="1169">
                  <c:v>15930</c:v>
                </c:pt>
                <c:pt idx="1170">
                  <c:v>15930</c:v>
                </c:pt>
                <c:pt idx="1171">
                  <c:v>15930</c:v>
                </c:pt>
                <c:pt idx="1172">
                  <c:v>15930</c:v>
                </c:pt>
                <c:pt idx="1173">
                  <c:v>15930</c:v>
                </c:pt>
                <c:pt idx="1174">
                  <c:v>15930</c:v>
                </c:pt>
                <c:pt idx="1175">
                  <c:v>15930</c:v>
                </c:pt>
                <c:pt idx="1176">
                  <c:v>15930</c:v>
                </c:pt>
                <c:pt idx="1177">
                  <c:v>15930</c:v>
                </c:pt>
                <c:pt idx="1178">
                  <c:v>15930</c:v>
                </c:pt>
                <c:pt idx="1179">
                  <c:v>15930</c:v>
                </c:pt>
                <c:pt idx="1180">
                  <c:v>15930</c:v>
                </c:pt>
                <c:pt idx="1181">
                  <c:v>15930</c:v>
                </c:pt>
                <c:pt idx="1182">
                  <c:v>15930</c:v>
                </c:pt>
                <c:pt idx="1183">
                  <c:v>15930</c:v>
                </c:pt>
                <c:pt idx="1184">
                  <c:v>15930</c:v>
                </c:pt>
                <c:pt idx="1185">
                  <c:v>15930</c:v>
                </c:pt>
                <c:pt idx="1186">
                  <c:v>15930</c:v>
                </c:pt>
                <c:pt idx="1187">
                  <c:v>15930</c:v>
                </c:pt>
                <c:pt idx="1188">
                  <c:v>15930</c:v>
                </c:pt>
                <c:pt idx="1189">
                  <c:v>15930</c:v>
                </c:pt>
                <c:pt idx="1190">
                  <c:v>15930</c:v>
                </c:pt>
                <c:pt idx="1191">
                  <c:v>15930</c:v>
                </c:pt>
                <c:pt idx="1192">
                  <c:v>15930</c:v>
                </c:pt>
                <c:pt idx="1193">
                  <c:v>15930</c:v>
                </c:pt>
                <c:pt idx="1194">
                  <c:v>15930</c:v>
                </c:pt>
                <c:pt idx="1195">
                  <c:v>15930</c:v>
                </c:pt>
                <c:pt idx="1196">
                  <c:v>15930</c:v>
                </c:pt>
                <c:pt idx="1197">
                  <c:v>15930</c:v>
                </c:pt>
                <c:pt idx="1198">
                  <c:v>15930</c:v>
                </c:pt>
                <c:pt idx="1199">
                  <c:v>15930</c:v>
                </c:pt>
                <c:pt idx="1200">
                  <c:v>15930</c:v>
                </c:pt>
                <c:pt idx="1201">
                  <c:v>15930</c:v>
                </c:pt>
                <c:pt idx="1202">
                  <c:v>15930</c:v>
                </c:pt>
                <c:pt idx="1203">
                  <c:v>15930</c:v>
                </c:pt>
                <c:pt idx="1204">
                  <c:v>15930</c:v>
                </c:pt>
                <c:pt idx="1205">
                  <c:v>15930</c:v>
                </c:pt>
                <c:pt idx="1206">
                  <c:v>15930</c:v>
                </c:pt>
                <c:pt idx="1207">
                  <c:v>15930</c:v>
                </c:pt>
                <c:pt idx="1208">
                  <c:v>15930</c:v>
                </c:pt>
                <c:pt idx="1209">
                  <c:v>15930</c:v>
                </c:pt>
                <c:pt idx="1210">
                  <c:v>15930</c:v>
                </c:pt>
                <c:pt idx="1211">
                  <c:v>15930</c:v>
                </c:pt>
                <c:pt idx="1212">
                  <c:v>15930</c:v>
                </c:pt>
                <c:pt idx="1213">
                  <c:v>15930</c:v>
                </c:pt>
                <c:pt idx="1214">
                  <c:v>15930</c:v>
                </c:pt>
                <c:pt idx="1215">
                  <c:v>15930</c:v>
                </c:pt>
                <c:pt idx="1216">
                  <c:v>15930</c:v>
                </c:pt>
                <c:pt idx="1217">
                  <c:v>15930</c:v>
                </c:pt>
                <c:pt idx="1218">
                  <c:v>15930</c:v>
                </c:pt>
                <c:pt idx="1219">
                  <c:v>15930</c:v>
                </c:pt>
                <c:pt idx="1220">
                  <c:v>15930</c:v>
                </c:pt>
                <c:pt idx="1221">
                  <c:v>15930</c:v>
                </c:pt>
                <c:pt idx="1222">
                  <c:v>15930</c:v>
                </c:pt>
                <c:pt idx="1223">
                  <c:v>15930</c:v>
                </c:pt>
                <c:pt idx="1224">
                  <c:v>15930</c:v>
                </c:pt>
                <c:pt idx="1225">
                  <c:v>15930</c:v>
                </c:pt>
                <c:pt idx="1226">
                  <c:v>15930</c:v>
                </c:pt>
                <c:pt idx="1227">
                  <c:v>15930</c:v>
                </c:pt>
                <c:pt idx="1228">
                  <c:v>15930</c:v>
                </c:pt>
                <c:pt idx="1229">
                  <c:v>15930</c:v>
                </c:pt>
                <c:pt idx="1230">
                  <c:v>15930</c:v>
                </c:pt>
                <c:pt idx="1231">
                  <c:v>15930</c:v>
                </c:pt>
                <c:pt idx="1232">
                  <c:v>15930</c:v>
                </c:pt>
                <c:pt idx="1233">
                  <c:v>15930</c:v>
                </c:pt>
                <c:pt idx="1234">
                  <c:v>15930</c:v>
                </c:pt>
                <c:pt idx="1235">
                  <c:v>15930</c:v>
                </c:pt>
                <c:pt idx="1236">
                  <c:v>15930</c:v>
                </c:pt>
                <c:pt idx="1237">
                  <c:v>15930</c:v>
                </c:pt>
                <c:pt idx="1238">
                  <c:v>15930</c:v>
                </c:pt>
                <c:pt idx="1239">
                  <c:v>15930</c:v>
                </c:pt>
                <c:pt idx="1240">
                  <c:v>15930</c:v>
                </c:pt>
                <c:pt idx="1241">
                  <c:v>15930</c:v>
                </c:pt>
                <c:pt idx="1242">
                  <c:v>15930</c:v>
                </c:pt>
                <c:pt idx="1243">
                  <c:v>15930</c:v>
                </c:pt>
                <c:pt idx="1244">
                  <c:v>15930</c:v>
                </c:pt>
                <c:pt idx="1245">
                  <c:v>15930</c:v>
                </c:pt>
                <c:pt idx="1246">
                  <c:v>15930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8-4B07-9F97-3BF3539CB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93592"/>
        <c:axId val="1"/>
      </c:lineChart>
      <c:dateAx>
        <c:axId val="1994935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935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08185053380774"/>
          <c:y val="0.95942408376963362"/>
          <c:w val="0.12099644128113876"/>
          <c:h val="3.66492146596858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VNG Historical Loads</a:t>
            </a:r>
          </a:p>
        </c:rich>
      </c:tx>
      <c:layout>
        <c:manualLayout>
          <c:xMode val="edge"/>
          <c:yMode val="edge"/>
          <c:x val="0.4074733096085408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078291814946599E-2"/>
          <c:y val="0.11649214659685865"/>
          <c:w val="0.88612099644128106"/>
          <c:h val="0.67801047120418845"/>
        </c:manualLayout>
      </c:layout>
      <c:areaChart>
        <c:grouping val="stacked"/>
        <c:varyColors val="0"/>
        <c:ser>
          <c:idx val="3"/>
          <c:order val="0"/>
          <c:tx>
            <c:strRef>
              <c:f>'graph Data'!$B$3</c:f>
              <c:strCache>
                <c:ptCount val="1"/>
                <c:pt idx="0">
                  <c:v>Firm Requirements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'graph Data'!$A$4:$A$520</c:f>
              <c:numCache>
                <c:formatCode>m/d/yyyy</c:formatCode>
                <c:ptCount val="517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'graph Data'!$B$4:$B$520</c:f>
              <c:numCache>
                <c:formatCode>_(* #,##0_);_(* \(#,##0\);_(* "-"??_);_(@_)</c:formatCode>
                <c:ptCount val="517"/>
                <c:pt idx="0">
                  <c:v>204494.76751999999</c:v>
                </c:pt>
                <c:pt idx="1">
                  <c:v>151566.44965</c:v>
                </c:pt>
                <c:pt idx="2">
                  <c:v>120256.02501000001</c:v>
                </c:pt>
                <c:pt idx="3">
                  <c:v>218749.95715</c:v>
                </c:pt>
                <c:pt idx="4">
                  <c:v>245725.99450000003</c:v>
                </c:pt>
                <c:pt idx="5">
                  <c:v>220614.23561999999</c:v>
                </c:pt>
                <c:pt idx="6">
                  <c:v>172973.27098</c:v>
                </c:pt>
                <c:pt idx="7">
                  <c:v>128228.05643</c:v>
                </c:pt>
                <c:pt idx="8">
                  <c:v>129620.08952000001</c:v>
                </c:pt>
                <c:pt idx="9">
                  <c:v>214251.47055</c:v>
                </c:pt>
                <c:pt idx="10">
                  <c:v>184419.91170999999</c:v>
                </c:pt>
                <c:pt idx="11">
                  <c:v>116870.48343000002</c:v>
                </c:pt>
                <c:pt idx="12">
                  <c:v>94946.823999999993</c:v>
                </c:pt>
                <c:pt idx="13">
                  <c:v>123340.71838000001</c:v>
                </c:pt>
                <c:pt idx="14">
                  <c:v>166271.62694000002</c:v>
                </c:pt>
                <c:pt idx="15">
                  <c:v>131939.91283000002</c:v>
                </c:pt>
                <c:pt idx="16">
                  <c:v>96819.381863225804</c:v>
                </c:pt>
                <c:pt idx="17">
                  <c:v>97040.775133225805</c:v>
                </c:pt>
                <c:pt idx="18">
                  <c:v>123149.20631322582</c:v>
                </c:pt>
                <c:pt idx="19">
                  <c:v>121551.17099322582</c:v>
                </c:pt>
                <c:pt idx="20">
                  <c:v>81670.431303225807</c:v>
                </c:pt>
                <c:pt idx="21">
                  <c:v>58855.332593225801</c:v>
                </c:pt>
                <c:pt idx="22">
                  <c:v>29592.920583225809</c:v>
                </c:pt>
                <c:pt idx="23">
                  <c:v>90802.734383225805</c:v>
                </c:pt>
                <c:pt idx="24">
                  <c:v>125961.56563322581</c:v>
                </c:pt>
                <c:pt idx="25">
                  <c:v>149530.03442322579</c:v>
                </c:pt>
                <c:pt idx="26">
                  <c:v>78824.547813225799</c:v>
                </c:pt>
                <c:pt idx="27">
                  <c:v>62255.715083225812</c:v>
                </c:pt>
                <c:pt idx="28">
                  <c:v>135138.30833322581</c:v>
                </c:pt>
                <c:pt idx="29">
                  <c:v>147148.0206832258</c:v>
                </c:pt>
                <c:pt idx="30">
                  <c:v>198195.26023571429</c:v>
                </c:pt>
                <c:pt idx="31">
                  <c:v>119759.12656571428</c:v>
                </c:pt>
                <c:pt idx="32">
                  <c:v>76270.03840571428</c:v>
                </c:pt>
                <c:pt idx="33">
                  <c:v>95804.129065714282</c:v>
                </c:pt>
                <c:pt idx="34">
                  <c:v>116910.66679571429</c:v>
                </c:pt>
                <c:pt idx="35">
                  <c:v>136590.45175571431</c:v>
                </c:pt>
                <c:pt idx="36">
                  <c:v>111961.8477357143</c:v>
                </c:pt>
                <c:pt idx="37">
                  <c:v>96832.670295714284</c:v>
                </c:pt>
                <c:pt idx="38">
                  <c:v>156467.20996571431</c:v>
                </c:pt>
                <c:pt idx="39">
                  <c:v>91738.969725714283</c:v>
                </c:pt>
                <c:pt idx="40">
                  <c:v>118196.06086571429</c:v>
                </c:pt>
                <c:pt idx="41">
                  <c:v>67021.52301571428</c:v>
                </c:pt>
                <c:pt idx="42">
                  <c:v>86665.645625714285</c:v>
                </c:pt>
                <c:pt idx="43">
                  <c:v>176034.70378571429</c:v>
                </c:pt>
                <c:pt idx="44">
                  <c:v>189006.44112571431</c:v>
                </c:pt>
                <c:pt idx="45">
                  <c:v>141448.66826571431</c:v>
                </c:pt>
                <c:pt idx="46">
                  <c:v>94713.83756571429</c:v>
                </c:pt>
                <c:pt idx="47">
                  <c:v>50213.323795714285</c:v>
                </c:pt>
                <c:pt idx="48">
                  <c:v>132132.42260571427</c:v>
                </c:pt>
                <c:pt idx="49">
                  <c:v>142831.8261957143</c:v>
                </c:pt>
                <c:pt idx="50">
                  <c:v>156910.27409571427</c:v>
                </c:pt>
                <c:pt idx="51">
                  <c:v>199187.95479571429</c:v>
                </c:pt>
                <c:pt idx="52">
                  <c:v>223887.47627571429</c:v>
                </c:pt>
                <c:pt idx="53">
                  <c:v>203038.45347571431</c:v>
                </c:pt>
                <c:pt idx="54">
                  <c:v>198446.75156571428</c:v>
                </c:pt>
                <c:pt idx="55">
                  <c:v>217069.27564571428</c:v>
                </c:pt>
                <c:pt idx="56">
                  <c:v>160369.38209571427</c:v>
                </c:pt>
                <c:pt idx="57">
                  <c:v>101335.93691571429</c:v>
                </c:pt>
                <c:pt idx="58">
                  <c:v>95813.375808064535</c:v>
                </c:pt>
                <c:pt idx="59">
                  <c:v>139278.21055806451</c:v>
                </c:pt>
                <c:pt idx="60">
                  <c:v>105930.93795806452</c:v>
                </c:pt>
                <c:pt idx="61">
                  <c:v>96713.527308064513</c:v>
                </c:pt>
                <c:pt idx="62">
                  <c:v>154202.69648806451</c:v>
                </c:pt>
                <c:pt idx="63">
                  <c:v>143007.64125806451</c:v>
                </c:pt>
                <c:pt idx="64">
                  <c:v>96248.829778064508</c:v>
                </c:pt>
                <c:pt idx="65">
                  <c:v>196722.6646980645</c:v>
                </c:pt>
                <c:pt idx="66">
                  <c:v>195368.70237806451</c:v>
                </c:pt>
                <c:pt idx="67">
                  <c:v>195364.37461806452</c:v>
                </c:pt>
                <c:pt idx="68">
                  <c:v>203562.3284280645</c:v>
                </c:pt>
                <c:pt idx="69">
                  <c:v>170819.64798806451</c:v>
                </c:pt>
                <c:pt idx="70">
                  <c:v>154723.7200880645</c:v>
                </c:pt>
                <c:pt idx="71">
                  <c:v>140727.74994806451</c:v>
                </c:pt>
                <c:pt idx="72">
                  <c:v>145562.23547806451</c:v>
                </c:pt>
                <c:pt idx="73">
                  <c:v>184330.2373880645</c:v>
                </c:pt>
                <c:pt idx="74">
                  <c:v>112987.88222806453</c:v>
                </c:pt>
                <c:pt idx="75">
                  <c:v>50353.538798064517</c:v>
                </c:pt>
                <c:pt idx="76">
                  <c:v>62682.920598064506</c:v>
                </c:pt>
                <c:pt idx="77">
                  <c:v>104149.0185980645</c:v>
                </c:pt>
                <c:pt idx="78">
                  <c:v>104794.65650806451</c:v>
                </c:pt>
                <c:pt idx="79">
                  <c:v>93250.967978064509</c:v>
                </c:pt>
                <c:pt idx="80">
                  <c:v>116856.07963806452</c:v>
                </c:pt>
                <c:pt idx="81">
                  <c:v>90339.59111806452</c:v>
                </c:pt>
                <c:pt idx="82">
                  <c:v>52364.695258064508</c:v>
                </c:pt>
                <c:pt idx="83">
                  <c:v>105351.2608180645</c:v>
                </c:pt>
                <c:pt idx="84">
                  <c:v>145248.61831806452</c:v>
                </c:pt>
                <c:pt idx="85">
                  <c:v>163877.08589806451</c:v>
                </c:pt>
                <c:pt idx="86">
                  <c:v>108494.77146806451</c:v>
                </c:pt>
                <c:pt idx="87">
                  <c:v>68648.345598064509</c:v>
                </c:pt>
                <c:pt idx="88">
                  <c:v>79502.434528064521</c:v>
                </c:pt>
                <c:pt idx="89">
                  <c:v>50975.036683333325</c:v>
                </c:pt>
                <c:pt idx="90">
                  <c:v>33995.000373333329</c:v>
                </c:pt>
                <c:pt idx="91">
                  <c:v>54050.577373333334</c:v>
                </c:pt>
                <c:pt idx="92">
                  <c:v>45024.99728333333</c:v>
                </c:pt>
                <c:pt idx="93">
                  <c:v>34629.24642333333</c:v>
                </c:pt>
                <c:pt idx="94">
                  <c:v>98169.533623333336</c:v>
                </c:pt>
                <c:pt idx="95">
                  <c:v>44339.264593333333</c:v>
                </c:pt>
                <c:pt idx="96">
                  <c:v>37628.074183333338</c:v>
                </c:pt>
                <c:pt idx="97">
                  <c:v>29146.343823333333</c:v>
                </c:pt>
                <c:pt idx="98">
                  <c:v>34703.87420333334</c:v>
                </c:pt>
                <c:pt idx="99">
                  <c:v>52587.118293333333</c:v>
                </c:pt>
                <c:pt idx="100">
                  <c:v>73378.409313333337</c:v>
                </c:pt>
                <c:pt idx="101">
                  <c:v>80075.034063333325</c:v>
                </c:pt>
                <c:pt idx="102">
                  <c:v>77588.302223333332</c:v>
                </c:pt>
                <c:pt idx="103">
                  <c:v>57028.474393333338</c:v>
                </c:pt>
                <c:pt idx="104">
                  <c:v>63025.433873333342</c:v>
                </c:pt>
                <c:pt idx="105">
                  <c:v>41326.264913333333</c:v>
                </c:pt>
                <c:pt idx="106">
                  <c:v>63018.357563333331</c:v>
                </c:pt>
                <c:pt idx="107">
                  <c:v>64174.696433333345</c:v>
                </c:pt>
                <c:pt idx="108">
                  <c:v>57219.011763333336</c:v>
                </c:pt>
                <c:pt idx="109">
                  <c:v>56218.764913333333</c:v>
                </c:pt>
                <c:pt idx="110">
                  <c:v>50338.909853333331</c:v>
                </c:pt>
                <c:pt idx="111">
                  <c:v>31803.125253333335</c:v>
                </c:pt>
                <c:pt idx="112">
                  <c:v>21255.769033333338</c:v>
                </c:pt>
                <c:pt idx="113">
                  <c:v>37589.165693333329</c:v>
                </c:pt>
                <c:pt idx="114">
                  <c:v>41034.492563333333</c:v>
                </c:pt>
                <c:pt idx="115">
                  <c:v>21479.080203333331</c:v>
                </c:pt>
                <c:pt idx="116">
                  <c:v>36078.340703333335</c:v>
                </c:pt>
                <c:pt idx="117">
                  <c:v>73866.422093333327</c:v>
                </c:pt>
                <c:pt idx="118">
                  <c:v>93842.202933333319</c:v>
                </c:pt>
                <c:pt idx="119">
                  <c:v>88684.844460000008</c:v>
                </c:pt>
                <c:pt idx="120">
                  <c:v>78264.744680000003</c:v>
                </c:pt>
                <c:pt idx="121">
                  <c:v>83511.675510000001</c:v>
                </c:pt>
                <c:pt idx="122">
                  <c:v>68629.544110000003</c:v>
                </c:pt>
                <c:pt idx="123">
                  <c:v>39685.632669999999</c:v>
                </c:pt>
                <c:pt idx="124">
                  <c:v>32999.983249999997</c:v>
                </c:pt>
                <c:pt idx="125">
                  <c:v>31217.501729999996</c:v>
                </c:pt>
                <c:pt idx="126">
                  <c:v>28503.258540000003</c:v>
                </c:pt>
                <c:pt idx="127">
                  <c:v>25703.283800000001</c:v>
                </c:pt>
                <c:pt idx="128">
                  <c:v>25506.021350000003</c:v>
                </c:pt>
                <c:pt idx="129">
                  <c:v>26367.202990000002</c:v>
                </c:pt>
                <c:pt idx="130">
                  <c:v>32227.930489999999</c:v>
                </c:pt>
                <c:pt idx="131">
                  <c:v>31682.226780000001</c:v>
                </c:pt>
                <c:pt idx="132">
                  <c:v>31344.807230000002</c:v>
                </c:pt>
                <c:pt idx="133">
                  <c:v>53045.760700000006</c:v>
                </c:pt>
                <c:pt idx="134">
                  <c:v>38138.294109999995</c:v>
                </c:pt>
                <c:pt idx="135">
                  <c:v>15935.590349999999</c:v>
                </c:pt>
                <c:pt idx="136">
                  <c:v>5548.5042900000008</c:v>
                </c:pt>
                <c:pt idx="137">
                  <c:v>30572.636660000004</c:v>
                </c:pt>
                <c:pt idx="138">
                  <c:v>30117.766269999996</c:v>
                </c:pt>
                <c:pt idx="139">
                  <c:v>32521.741719999998</c:v>
                </c:pt>
                <c:pt idx="140">
                  <c:v>28152.630959999995</c:v>
                </c:pt>
                <c:pt idx="141">
                  <c:v>22992.040370000002</c:v>
                </c:pt>
                <c:pt idx="142">
                  <c:v>27286.741940000004</c:v>
                </c:pt>
                <c:pt idx="143">
                  <c:v>26457.546899999994</c:v>
                </c:pt>
                <c:pt idx="144">
                  <c:v>28144.307809999998</c:v>
                </c:pt>
                <c:pt idx="145">
                  <c:v>28193.657760000002</c:v>
                </c:pt>
                <c:pt idx="146">
                  <c:v>32396.017360000002</c:v>
                </c:pt>
                <c:pt idx="147">
                  <c:v>33747.919159999998</c:v>
                </c:pt>
                <c:pt idx="148">
                  <c:v>32312.744070000001</c:v>
                </c:pt>
                <c:pt idx="149">
                  <c:v>23070.619140000003</c:v>
                </c:pt>
                <c:pt idx="150">
                  <c:v>19752.015529999997</c:v>
                </c:pt>
                <c:pt idx="151">
                  <c:v>29738.218580000001</c:v>
                </c:pt>
                <c:pt idx="152">
                  <c:v>21030.524670000003</c:v>
                </c:pt>
                <c:pt idx="153">
                  <c:v>27274.128000000001</c:v>
                </c:pt>
                <c:pt idx="154">
                  <c:v>27328.715650000002</c:v>
                </c:pt>
                <c:pt idx="155">
                  <c:v>24281.062279999998</c:v>
                </c:pt>
                <c:pt idx="156">
                  <c:v>19942.1247</c:v>
                </c:pt>
                <c:pt idx="157">
                  <c:v>24177.808069999999</c:v>
                </c:pt>
                <c:pt idx="158">
                  <c:v>22584.62945</c:v>
                </c:pt>
                <c:pt idx="159">
                  <c:v>28414.410069999998</c:v>
                </c:pt>
                <c:pt idx="160">
                  <c:v>28311.33769</c:v>
                </c:pt>
                <c:pt idx="161">
                  <c:v>24923.34722</c:v>
                </c:pt>
                <c:pt idx="162">
                  <c:v>23493.19975</c:v>
                </c:pt>
                <c:pt idx="163">
                  <c:v>21043.341810000002</c:v>
                </c:pt>
                <c:pt idx="164">
                  <c:v>24280.249370000001</c:v>
                </c:pt>
                <c:pt idx="165">
                  <c:v>30022.638130000003</c:v>
                </c:pt>
                <c:pt idx="166">
                  <c:v>27477.542260000002</c:v>
                </c:pt>
                <c:pt idx="167">
                  <c:v>29147.561570000002</c:v>
                </c:pt>
                <c:pt idx="168">
                  <c:v>30962.801370000001</c:v>
                </c:pt>
                <c:pt idx="169">
                  <c:v>25174.972559999998</c:v>
                </c:pt>
                <c:pt idx="170">
                  <c:v>26310.017689999997</c:v>
                </c:pt>
                <c:pt idx="171">
                  <c:v>28542.905039999998</c:v>
                </c:pt>
                <c:pt idx="172">
                  <c:v>28350.647060000003</c:v>
                </c:pt>
                <c:pt idx="173">
                  <c:v>27121.900220000003</c:v>
                </c:pt>
                <c:pt idx="174">
                  <c:v>25087.445230000001</c:v>
                </c:pt>
                <c:pt idx="175">
                  <c:v>25566.179760000003</c:v>
                </c:pt>
                <c:pt idx="176">
                  <c:v>29127.096399999999</c:v>
                </c:pt>
                <c:pt idx="177">
                  <c:v>21397.178329999999</c:v>
                </c:pt>
                <c:pt idx="178">
                  <c:v>26637.061129999998</c:v>
                </c:pt>
                <c:pt idx="179">
                  <c:v>25897.348109999999</c:v>
                </c:pt>
                <c:pt idx="180">
                  <c:v>28195.012830000003</c:v>
                </c:pt>
                <c:pt idx="181">
                  <c:v>19573.040280000001</c:v>
                </c:pt>
                <c:pt idx="182">
                  <c:v>23923.250379999998</c:v>
                </c:pt>
                <c:pt idx="183">
                  <c:v>23065.641970000001</c:v>
                </c:pt>
                <c:pt idx="184">
                  <c:v>18131.910299999996</c:v>
                </c:pt>
                <c:pt idx="185">
                  <c:v>22883.425009999999</c:v>
                </c:pt>
                <c:pt idx="186">
                  <c:v>21825.708339999997</c:v>
                </c:pt>
                <c:pt idx="187">
                  <c:v>18237.152030000001</c:v>
                </c:pt>
                <c:pt idx="188">
                  <c:v>22485.763550000003</c:v>
                </c:pt>
                <c:pt idx="189">
                  <c:v>25266.476699999996</c:v>
                </c:pt>
                <c:pt idx="190">
                  <c:v>20237.190129999999</c:v>
                </c:pt>
                <c:pt idx="191">
                  <c:v>22420.923270000003</c:v>
                </c:pt>
                <c:pt idx="192">
                  <c:v>25385.57258</c:v>
                </c:pt>
                <c:pt idx="193">
                  <c:v>30207.622710000003</c:v>
                </c:pt>
                <c:pt idx="194">
                  <c:v>20134.607920000002</c:v>
                </c:pt>
                <c:pt idx="195">
                  <c:v>31327.174709999996</c:v>
                </c:pt>
                <c:pt idx="196">
                  <c:v>24045.2736</c:v>
                </c:pt>
                <c:pt idx="197">
                  <c:v>23556.435290000001</c:v>
                </c:pt>
                <c:pt idx="198">
                  <c:v>19088.784410000004</c:v>
                </c:pt>
                <c:pt idx="199">
                  <c:v>24739.77594</c:v>
                </c:pt>
                <c:pt idx="200">
                  <c:v>18168.203130000002</c:v>
                </c:pt>
                <c:pt idx="201">
                  <c:v>25503.242870000002</c:v>
                </c:pt>
                <c:pt idx="202">
                  <c:v>23426.915290000004</c:v>
                </c:pt>
                <c:pt idx="203">
                  <c:v>30499.98</c:v>
                </c:pt>
                <c:pt idx="204">
                  <c:v>19376.695650000005</c:v>
                </c:pt>
                <c:pt idx="205">
                  <c:v>19371.641390000004</c:v>
                </c:pt>
                <c:pt idx="206">
                  <c:v>22589.049720000003</c:v>
                </c:pt>
                <c:pt idx="207">
                  <c:v>23253.751340000003</c:v>
                </c:pt>
                <c:pt idx="208">
                  <c:v>22394.565099999996</c:v>
                </c:pt>
                <c:pt idx="209">
                  <c:v>24707.246030000002</c:v>
                </c:pt>
                <c:pt idx="210">
                  <c:v>23006.589219999998</c:v>
                </c:pt>
                <c:pt idx="211">
                  <c:v>16379.658430000003</c:v>
                </c:pt>
                <c:pt idx="212">
                  <c:v>18225.101620000001</c:v>
                </c:pt>
                <c:pt idx="213">
                  <c:v>20050.695430000003</c:v>
                </c:pt>
                <c:pt idx="214">
                  <c:v>22134.196269999997</c:v>
                </c:pt>
                <c:pt idx="215">
                  <c:v>27778.272410000005</c:v>
                </c:pt>
                <c:pt idx="216">
                  <c:v>20784.875120000001</c:v>
                </c:pt>
                <c:pt idx="217">
                  <c:v>22804.208349999997</c:v>
                </c:pt>
                <c:pt idx="218">
                  <c:v>20008.943230000004</c:v>
                </c:pt>
                <c:pt idx="219">
                  <c:v>18872.82789</c:v>
                </c:pt>
                <c:pt idx="220">
                  <c:v>23875.217070000002</c:v>
                </c:pt>
                <c:pt idx="221">
                  <c:v>24345.361640000003</c:v>
                </c:pt>
                <c:pt idx="222">
                  <c:v>20700.522869999997</c:v>
                </c:pt>
                <c:pt idx="223">
                  <c:v>24693.782850000003</c:v>
                </c:pt>
                <c:pt idx="224">
                  <c:v>20970.587639999998</c:v>
                </c:pt>
                <c:pt idx="225">
                  <c:v>20339.474409999999</c:v>
                </c:pt>
                <c:pt idx="226">
                  <c:v>20805.828650000003</c:v>
                </c:pt>
                <c:pt idx="227">
                  <c:v>23412.745320000002</c:v>
                </c:pt>
                <c:pt idx="228">
                  <c:v>23528.507399999999</c:v>
                </c:pt>
                <c:pt idx="229">
                  <c:v>20152.778400000003</c:v>
                </c:pt>
                <c:pt idx="230">
                  <c:v>20880.862349999999</c:v>
                </c:pt>
                <c:pt idx="231">
                  <c:v>23302.092250000002</c:v>
                </c:pt>
                <c:pt idx="232">
                  <c:v>18886.267319999999</c:v>
                </c:pt>
                <c:pt idx="233">
                  <c:v>21863.471950000003</c:v>
                </c:pt>
                <c:pt idx="234">
                  <c:v>23711.854660000001</c:v>
                </c:pt>
                <c:pt idx="235">
                  <c:v>22738.523140000001</c:v>
                </c:pt>
                <c:pt idx="236">
                  <c:v>24559.773809999999</c:v>
                </c:pt>
                <c:pt idx="237">
                  <c:v>22703.19282</c:v>
                </c:pt>
                <c:pt idx="238">
                  <c:v>24852.279949999996</c:v>
                </c:pt>
                <c:pt idx="239">
                  <c:v>20755.104729999999</c:v>
                </c:pt>
                <c:pt idx="240">
                  <c:v>21626.65409</c:v>
                </c:pt>
                <c:pt idx="241">
                  <c:v>23840.682060000003</c:v>
                </c:pt>
                <c:pt idx="242">
                  <c:v>24471.916269999998</c:v>
                </c:pt>
                <c:pt idx="243">
                  <c:v>24895.635800000004</c:v>
                </c:pt>
                <c:pt idx="244">
                  <c:v>23775.309649999996</c:v>
                </c:pt>
                <c:pt idx="245">
                  <c:v>22641.26957</c:v>
                </c:pt>
                <c:pt idx="246">
                  <c:v>24297.210760000002</c:v>
                </c:pt>
                <c:pt idx="247">
                  <c:v>15940.435829999999</c:v>
                </c:pt>
                <c:pt idx="248">
                  <c:v>22976.372380000001</c:v>
                </c:pt>
                <c:pt idx="249">
                  <c:v>24648.835760000002</c:v>
                </c:pt>
                <c:pt idx="250">
                  <c:v>27974.921089999996</c:v>
                </c:pt>
                <c:pt idx="251">
                  <c:v>22205.540209999996</c:v>
                </c:pt>
                <c:pt idx="252">
                  <c:v>23415.06423</c:v>
                </c:pt>
                <c:pt idx="253">
                  <c:v>21599.045849999999</c:v>
                </c:pt>
                <c:pt idx="254">
                  <c:v>25765.486570000005</c:v>
                </c:pt>
                <c:pt idx="255">
                  <c:v>24104.082110000003</c:v>
                </c:pt>
                <c:pt idx="256">
                  <c:v>25918.693350000001</c:v>
                </c:pt>
                <c:pt idx="257">
                  <c:v>27046.893000000004</c:v>
                </c:pt>
                <c:pt idx="258">
                  <c:v>14609.919149999998</c:v>
                </c:pt>
                <c:pt idx="259">
                  <c:v>28694.36407</c:v>
                </c:pt>
                <c:pt idx="260">
                  <c:v>23456.729260000004</c:v>
                </c:pt>
                <c:pt idx="261">
                  <c:v>20183.70046</c:v>
                </c:pt>
                <c:pt idx="262">
                  <c:v>25106.368359999997</c:v>
                </c:pt>
                <c:pt idx="263">
                  <c:v>25550.119230000004</c:v>
                </c:pt>
                <c:pt idx="264">
                  <c:v>35274.636050000001</c:v>
                </c:pt>
                <c:pt idx="265">
                  <c:v>28096.367019999998</c:v>
                </c:pt>
                <c:pt idx="266">
                  <c:v>29679.811529999999</c:v>
                </c:pt>
                <c:pt idx="267">
                  <c:v>22827.807700000005</c:v>
                </c:pt>
                <c:pt idx="268">
                  <c:v>23500.931510000002</c:v>
                </c:pt>
                <c:pt idx="269">
                  <c:v>27183.437990000002</c:v>
                </c:pt>
                <c:pt idx="270">
                  <c:v>23268.57446</c:v>
                </c:pt>
                <c:pt idx="271">
                  <c:v>26262.771980000001</c:v>
                </c:pt>
                <c:pt idx="272">
                  <c:v>28839.55458</c:v>
                </c:pt>
                <c:pt idx="273">
                  <c:v>28900.362090000002</c:v>
                </c:pt>
                <c:pt idx="274">
                  <c:v>24632.021779999999</c:v>
                </c:pt>
                <c:pt idx="275">
                  <c:v>23979.076139999997</c:v>
                </c:pt>
                <c:pt idx="276">
                  <c:v>24224.43103</c:v>
                </c:pt>
                <c:pt idx="277">
                  <c:v>31888.377340000003</c:v>
                </c:pt>
                <c:pt idx="278">
                  <c:v>40187.611239999998</c:v>
                </c:pt>
                <c:pt idx="279">
                  <c:v>54265.523720000005</c:v>
                </c:pt>
                <c:pt idx="280">
                  <c:v>39886.476979999999</c:v>
                </c:pt>
                <c:pt idx="281">
                  <c:v>24914.536870000004</c:v>
                </c:pt>
                <c:pt idx="282">
                  <c:v>24755.528580000002</c:v>
                </c:pt>
                <c:pt idx="283">
                  <c:v>28808.808269999998</c:v>
                </c:pt>
                <c:pt idx="284">
                  <c:v>32880.313099999999</c:v>
                </c:pt>
                <c:pt idx="285">
                  <c:v>26955.742720000002</c:v>
                </c:pt>
                <c:pt idx="286">
                  <c:v>42218.916490000003</c:v>
                </c:pt>
                <c:pt idx="287">
                  <c:v>35195.687709999998</c:v>
                </c:pt>
                <c:pt idx="288">
                  <c:v>24125.73317</c:v>
                </c:pt>
                <c:pt idx="289">
                  <c:v>25588.188000000002</c:v>
                </c:pt>
                <c:pt idx="290">
                  <c:v>41825.343150000001</c:v>
                </c:pt>
                <c:pt idx="291">
                  <c:v>35728.20925</c:v>
                </c:pt>
                <c:pt idx="292">
                  <c:v>48261.609270000001</c:v>
                </c:pt>
                <c:pt idx="293">
                  <c:v>59241.429829999994</c:v>
                </c:pt>
                <c:pt idx="294">
                  <c:v>46917.547480000001</c:v>
                </c:pt>
                <c:pt idx="295">
                  <c:v>70329.075119999994</c:v>
                </c:pt>
                <c:pt idx="296">
                  <c:v>87377.336710000003</c:v>
                </c:pt>
                <c:pt idx="297">
                  <c:v>81267.556570000001</c:v>
                </c:pt>
                <c:pt idx="298">
                  <c:v>63334.108730000007</c:v>
                </c:pt>
                <c:pt idx="299">
                  <c:v>64662.002890000003</c:v>
                </c:pt>
                <c:pt idx="300">
                  <c:v>68214.69167</c:v>
                </c:pt>
                <c:pt idx="301">
                  <c:v>56884.707949999996</c:v>
                </c:pt>
                <c:pt idx="302">
                  <c:v>41603.221239999999</c:v>
                </c:pt>
                <c:pt idx="303">
                  <c:v>34117.56568</c:v>
                </c:pt>
                <c:pt idx="304">
                  <c:v>34565.900739999997</c:v>
                </c:pt>
                <c:pt idx="305">
                  <c:v>43984.101050000005</c:v>
                </c:pt>
                <c:pt idx="306">
                  <c:v>115717.54017000001</c:v>
                </c:pt>
                <c:pt idx="307">
                  <c:v>111758.83106</c:v>
                </c:pt>
                <c:pt idx="308">
                  <c:v>77136.669179999997</c:v>
                </c:pt>
                <c:pt idx="309">
                  <c:v>48020.823549999994</c:v>
                </c:pt>
                <c:pt idx="310">
                  <c:v>82874.273090000002</c:v>
                </c:pt>
                <c:pt idx="311">
                  <c:v>97441.865879999998</c:v>
                </c:pt>
                <c:pt idx="312">
                  <c:v>55519.924469999998</c:v>
                </c:pt>
                <c:pt idx="313">
                  <c:v>40466.952790000003</c:v>
                </c:pt>
                <c:pt idx="314">
                  <c:v>65485.320869999996</c:v>
                </c:pt>
                <c:pt idx="315">
                  <c:v>77435.089240000001</c:v>
                </c:pt>
                <c:pt idx="316">
                  <c:v>62014.559999999998</c:v>
                </c:pt>
                <c:pt idx="317">
                  <c:v>48964.897230000002</c:v>
                </c:pt>
                <c:pt idx="318">
                  <c:v>112423.77214000002</c:v>
                </c:pt>
                <c:pt idx="319">
                  <c:v>135812.9339</c:v>
                </c:pt>
                <c:pt idx="320">
                  <c:v>147593.31075999999</c:v>
                </c:pt>
                <c:pt idx="321">
                  <c:v>122361.75437000001</c:v>
                </c:pt>
                <c:pt idx="322">
                  <c:v>68449.481400000004</c:v>
                </c:pt>
                <c:pt idx="323">
                  <c:v>49796.04722</c:v>
                </c:pt>
                <c:pt idx="324">
                  <c:v>43986.054100000001</c:v>
                </c:pt>
                <c:pt idx="325">
                  <c:v>42453.24439</c:v>
                </c:pt>
                <c:pt idx="326">
                  <c:v>57217.057769999999</c:v>
                </c:pt>
                <c:pt idx="327">
                  <c:v>43358.787289999993</c:v>
                </c:pt>
                <c:pt idx="328">
                  <c:v>35910.879480000003</c:v>
                </c:pt>
                <c:pt idx="329">
                  <c:v>37303.560440000001</c:v>
                </c:pt>
                <c:pt idx="330">
                  <c:v>68346.70547999999</c:v>
                </c:pt>
                <c:pt idx="331">
                  <c:v>93043.535540000012</c:v>
                </c:pt>
                <c:pt idx="332">
                  <c:v>128709.25096999999</c:v>
                </c:pt>
                <c:pt idx="333">
                  <c:v>198205.59665999998</c:v>
                </c:pt>
                <c:pt idx="334">
                  <c:v>211813.99814000001</c:v>
                </c:pt>
                <c:pt idx="335">
                  <c:v>166738.11027999999</c:v>
                </c:pt>
                <c:pt idx="336">
                  <c:v>110701.5524</c:v>
                </c:pt>
                <c:pt idx="337">
                  <c:v>70343.34719</c:v>
                </c:pt>
                <c:pt idx="338">
                  <c:v>45034.315050000005</c:v>
                </c:pt>
                <c:pt idx="339">
                  <c:v>75690.164400000009</c:v>
                </c:pt>
                <c:pt idx="340">
                  <c:v>138767.10798999999</c:v>
                </c:pt>
                <c:pt idx="341">
                  <c:v>132257.41889</c:v>
                </c:pt>
                <c:pt idx="342">
                  <c:v>111730.16115</c:v>
                </c:pt>
                <c:pt idx="343">
                  <c:v>88293.810419999994</c:v>
                </c:pt>
                <c:pt idx="344">
                  <c:v>136754.52851999999</c:v>
                </c:pt>
                <c:pt idx="345">
                  <c:v>114392.53557000001</c:v>
                </c:pt>
                <c:pt idx="346">
                  <c:v>57411.586510000001</c:v>
                </c:pt>
                <c:pt idx="347">
                  <c:v>66391.862179999996</c:v>
                </c:pt>
                <c:pt idx="348">
                  <c:v>100130.96266</c:v>
                </c:pt>
                <c:pt idx="349">
                  <c:v>141857.79347</c:v>
                </c:pt>
                <c:pt idx="350">
                  <c:v>132278.84583999999</c:v>
                </c:pt>
                <c:pt idx="351">
                  <c:v>118153.44813999999</c:v>
                </c:pt>
                <c:pt idx="352">
                  <c:v>97674.860509999999</c:v>
                </c:pt>
                <c:pt idx="353">
                  <c:v>77533.76982999999</c:v>
                </c:pt>
                <c:pt idx="354">
                  <c:v>123022.98992000001</c:v>
                </c:pt>
                <c:pt idx="355">
                  <c:v>188758.49806000001</c:v>
                </c:pt>
                <c:pt idx="356">
                  <c:v>166855.88894</c:v>
                </c:pt>
                <c:pt idx="357">
                  <c:v>220120.42283</c:v>
                </c:pt>
                <c:pt idx="358">
                  <c:v>221432.42175000001</c:v>
                </c:pt>
                <c:pt idx="359">
                  <c:v>182809.12503</c:v>
                </c:pt>
                <c:pt idx="360">
                  <c:v>163774.94631</c:v>
                </c:pt>
                <c:pt idx="361">
                  <c:v>184873.3388</c:v>
                </c:pt>
                <c:pt idx="362">
                  <c:v>167807.99816999998</c:v>
                </c:pt>
                <c:pt idx="363">
                  <c:v>111359.09817</c:v>
                </c:pt>
                <c:pt idx="364">
                  <c:v>120270.61133</c:v>
                </c:pt>
                <c:pt idx="365">
                  <c:v>84827.064200000008</c:v>
                </c:pt>
                <c:pt idx="366">
                  <c:v>58903.991309999998</c:v>
                </c:pt>
                <c:pt idx="367">
                  <c:v>42873.050350000005</c:v>
                </c:pt>
                <c:pt idx="368">
                  <c:v>59482.27016</c:v>
                </c:pt>
                <c:pt idx="369">
                  <c:v>159757.83620000002</c:v>
                </c:pt>
                <c:pt idx="370">
                  <c:v>132237.05686000001</c:v>
                </c:pt>
                <c:pt idx="371">
                  <c:v>147251.91402</c:v>
                </c:pt>
                <c:pt idx="372">
                  <c:v>125452.69499000002</c:v>
                </c:pt>
                <c:pt idx="373">
                  <c:v>110779.39139</c:v>
                </c:pt>
                <c:pt idx="374">
                  <c:v>86334.835850000003</c:v>
                </c:pt>
                <c:pt idx="375">
                  <c:v>108256.84165999999</c:v>
                </c:pt>
                <c:pt idx="376">
                  <c:v>112073.43673000002</c:v>
                </c:pt>
                <c:pt idx="377">
                  <c:v>155958.18287999998</c:v>
                </c:pt>
                <c:pt idx="378">
                  <c:v>236224.44625000001</c:v>
                </c:pt>
                <c:pt idx="379">
                  <c:v>184875.16575000001</c:v>
                </c:pt>
                <c:pt idx="380">
                  <c:v>165654.59958000001</c:v>
                </c:pt>
                <c:pt idx="381">
                  <c:v>259663.88946000003</c:v>
                </c:pt>
                <c:pt idx="382">
                  <c:v>274268.76431</c:v>
                </c:pt>
                <c:pt idx="383">
                  <c:v>210211.63271000001</c:v>
                </c:pt>
                <c:pt idx="384">
                  <c:v>242621.38240999999</c:v>
                </c:pt>
                <c:pt idx="385">
                  <c:v>273000.01414000004</c:v>
                </c:pt>
                <c:pt idx="386">
                  <c:v>243159.51414000001</c:v>
                </c:pt>
                <c:pt idx="387">
                  <c:v>223981.95384</c:v>
                </c:pt>
                <c:pt idx="388">
                  <c:v>248789.79573999997</c:v>
                </c:pt>
                <c:pt idx="389">
                  <c:v>250622.66828999997</c:v>
                </c:pt>
                <c:pt idx="390">
                  <c:v>252826.57634999999</c:v>
                </c:pt>
                <c:pt idx="391">
                  <c:v>282590.03766999999</c:v>
                </c:pt>
                <c:pt idx="392">
                  <c:v>267469.34512999997</c:v>
                </c:pt>
                <c:pt idx="393">
                  <c:v>235298.32733</c:v>
                </c:pt>
                <c:pt idx="394">
                  <c:v>214713.90888999999</c:v>
                </c:pt>
                <c:pt idx="395">
                  <c:v>225325.13500000001</c:v>
                </c:pt>
                <c:pt idx="396">
                  <c:v>222891.44777</c:v>
                </c:pt>
                <c:pt idx="397">
                  <c:v>223090.97070999999</c:v>
                </c:pt>
                <c:pt idx="398">
                  <c:v>171077.26707</c:v>
                </c:pt>
                <c:pt idx="399">
                  <c:v>168960.07673999999</c:v>
                </c:pt>
                <c:pt idx="400">
                  <c:v>186238.02604</c:v>
                </c:pt>
                <c:pt idx="401">
                  <c:v>183274.05878999998</c:v>
                </c:pt>
                <c:pt idx="402">
                  <c:v>153830.43822000001</c:v>
                </c:pt>
                <c:pt idx="403">
                  <c:v>195472.56383</c:v>
                </c:pt>
                <c:pt idx="404">
                  <c:v>151839.91516999999</c:v>
                </c:pt>
                <c:pt idx="405">
                  <c:v>124524.59265999999</c:v>
                </c:pt>
                <c:pt idx="406">
                  <c:v>123896.48522999999</c:v>
                </c:pt>
                <c:pt idx="407">
                  <c:v>218417.29826000001</c:v>
                </c:pt>
                <c:pt idx="408">
                  <c:v>147034.00747000001</c:v>
                </c:pt>
                <c:pt idx="409">
                  <c:v>107546.39125</c:v>
                </c:pt>
                <c:pt idx="410">
                  <c:v>155054.37957000002</c:v>
                </c:pt>
                <c:pt idx="411">
                  <c:v>116245.68410999999</c:v>
                </c:pt>
                <c:pt idx="412">
                  <c:v>175841.44702999998</c:v>
                </c:pt>
                <c:pt idx="413">
                  <c:v>132839.26900999999</c:v>
                </c:pt>
                <c:pt idx="414">
                  <c:v>119248.43372</c:v>
                </c:pt>
                <c:pt idx="415">
                  <c:v>152917.02946999998</c:v>
                </c:pt>
                <c:pt idx="416">
                  <c:v>170858.36538999999</c:v>
                </c:pt>
                <c:pt idx="417">
                  <c:v>148626.75422999999</c:v>
                </c:pt>
                <c:pt idx="418">
                  <c:v>90314.919569999998</c:v>
                </c:pt>
                <c:pt idx="419">
                  <c:v>64499.979650000008</c:v>
                </c:pt>
                <c:pt idx="420">
                  <c:v>53425.435590000008</c:v>
                </c:pt>
                <c:pt idx="421">
                  <c:v>106407.21881999999</c:v>
                </c:pt>
                <c:pt idx="422">
                  <c:v>54879.981400000004</c:v>
                </c:pt>
                <c:pt idx="423">
                  <c:v>100805.51308999999</c:v>
                </c:pt>
                <c:pt idx="424">
                  <c:v>109551.04301000001</c:v>
                </c:pt>
                <c:pt idx="425">
                  <c:v>63010.767650000009</c:v>
                </c:pt>
                <c:pt idx="426">
                  <c:v>106258.68815999999</c:v>
                </c:pt>
                <c:pt idx="427">
                  <c:v>119410.91867999999</c:v>
                </c:pt>
                <c:pt idx="428">
                  <c:v>116571.16063</c:v>
                </c:pt>
                <c:pt idx="429">
                  <c:v>82065.19501000001</c:v>
                </c:pt>
                <c:pt idx="430">
                  <c:v>99618.70061</c:v>
                </c:pt>
                <c:pt idx="431">
                  <c:v>62803.298290000006</c:v>
                </c:pt>
                <c:pt idx="432">
                  <c:v>35685.723060000004</c:v>
                </c:pt>
                <c:pt idx="433">
                  <c:v>32552.959929999997</c:v>
                </c:pt>
                <c:pt idx="434">
                  <c:v>39673.311180000004</c:v>
                </c:pt>
                <c:pt idx="435">
                  <c:v>31882.724719999998</c:v>
                </c:pt>
                <c:pt idx="436">
                  <c:v>106825.63094</c:v>
                </c:pt>
                <c:pt idx="437">
                  <c:v>136869.17639000001</c:v>
                </c:pt>
                <c:pt idx="438">
                  <c:v>100018.32571</c:v>
                </c:pt>
                <c:pt idx="439">
                  <c:v>55801.993739999998</c:v>
                </c:pt>
                <c:pt idx="440">
                  <c:v>39625.592980000001</c:v>
                </c:pt>
                <c:pt idx="441">
                  <c:v>126843.64975999999</c:v>
                </c:pt>
                <c:pt idx="442">
                  <c:v>137737.37468000001</c:v>
                </c:pt>
                <c:pt idx="443">
                  <c:v>115423.28229</c:v>
                </c:pt>
                <c:pt idx="444">
                  <c:v>118065.55736999999</c:v>
                </c:pt>
                <c:pt idx="445">
                  <c:v>122488.94046000001</c:v>
                </c:pt>
                <c:pt idx="446">
                  <c:v>147635.18173000001</c:v>
                </c:pt>
                <c:pt idx="447">
                  <c:v>117420.54359999999</c:v>
                </c:pt>
                <c:pt idx="448">
                  <c:v>76014.517019999999</c:v>
                </c:pt>
                <c:pt idx="449">
                  <c:v>40361.43849</c:v>
                </c:pt>
                <c:pt idx="450">
                  <c:v>53759.444049999998</c:v>
                </c:pt>
                <c:pt idx="451">
                  <c:v>49776.75301</c:v>
                </c:pt>
                <c:pt idx="452">
                  <c:v>72410.593320000015</c:v>
                </c:pt>
                <c:pt idx="453">
                  <c:v>74304.120739999998</c:v>
                </c:pt>
                <c:pt idx="454">
                  <c:v>100675.54368999999</c:v>
                </c:pt>
                <c:pt idx="455">
                  <c:v>98397.43866</c:v>
                </c:pt>
                <c:pt idx="456">
                  <c:v>57152.93866</c:v>
                </c:pt>
                <c:pt idx="457">
                  <c:v>44902.071640000002</c:v>
                </c:pt>
                <c:pt idx="458">
                  <c:v>31887.95061</c:v>
                </c:pt>
                <c:pt idx="459">
                  <c:v>59115.698080000002</c:v>
                </c:pt>
                <c:pt idx="460">
                  <c:v>84121.613450000004</c:v>
                </c:pt>
                <c:pt idx="461">
                  <c:v>42396.573210000002</c:v>
                </c:pt>
                <c:pt idx="462">
                  <c:v>35093.584210000001</c:v>
                </c:pt>
                <c:pt idx="463">
                  <c:v>52343.598949999992</c:v>
                </c:pt>
                <c:pt idx="464">
                  <c:v>89582.069310000006</c:v>
                </c:pt>
                <c:pt idx="465">
                  <c:v>55860.602159999995</c:v>
                </c:pt>
                <c:pt idx="466">
                  <c:v>35598.248939999998</c:v>
                </c:pt>
                <c:pt idx="467">
                  <c:v>64286.560620000004</c:v>
                </c:pt>
                <c:pt idx="468">
                  <c:v>108815.61186</c:v>
                </c:pt>
                <c:pt idx="469">
                  <c:v>70729.609949999998</c:v>
                </c:pt>
                <c:pt idx="470">
                  <c:v>44098.390700000004</c:v>
                </c:pt>
                <c:pt idx="471">
                  <c:v>35572.713599999995</c:v>
                </c:pt>
                <c:pt idx="472">
                  <c:v>41091.605190000002</c:v>
                </c:pt>
                <c:pt idx="473">
                  <c:v>86751.470679999999</c:v>
                </c:pt>
                <c:pt idx="474">
                  <c:v>99609.49635999999</c:v>
                </c:pt>
                <c:pt idx="475">
                  <c:v>50654.82733</c:v>
                </c:pt>
                <c:pt idx="476">
                  <c:v>37458.960190000005</c:v>
                </c:pt>
                <c:pt idx="477">
                  <c:v>57825.658350000005</c:v>
                </c:pt>
                <c:pt idx="478">
                  <c:v>53678.429929999998</c:v>
                </c:pt>
                <c:pt idx="479">
                  <c:v>51578.565979999999</c:v>
                </c:pt>
                <c:pt idx="480">
                  <c:v>112073.48616999999</c:v>
                </c:pt>
                <c:pt idx="481">
                  <c:v>90971.452019999997</c:v>
                </c:pt>
                <c:pt idx="482">
                  <c:v>83743.48702</c:v>
                </c:pt>
                <c:pt idx="483">
                  <c:v>68107.895109999998</c:v>
                </c:pt>
                <c:pt idx="484">
                  <c:v>58742.306579999989</c:v>
                </c:pt>
                <c:pt idx="485">
                  <c:v>47909.918100000003</c:v>
                </c:pt>
                <c:pt idx="486">
                  <c:v>29379.196349999998</c:v>
                </c:pt>
                <c:pt idx="487">
                  <c:v>33734.586540000004</c:v>
                </c:pt>
                <c:pt idx="488">
                  <c:v>35078.559169999993</c:v>
                </c:pt>
                <c:pt idx="489">
                  <c:v>28901.532079999997</c:v>
                </c:pt>
                <c:pt idx="490">
                  <c:v>25866.050390000004</c:v>
                </c:pt>
                <c:pt idx="491">
                  <c:v>25164.231940000001</c:v>
                </c:pt>
                <c:pt idx="492">
                  <c:v>25131.854980000004</c:v>
                </c:pt>
                <c:pt idx="493">
                  <c:v>22653.244470000001</c:v>
                </c:pt>
                <c:pt idx="494">
                  <c:v>23047.278899999998</c:v>
                </c:pt>
                <c:pt idx="495">
                  <c:v>24667.077420000001</c:v>
                </c:pt>
                <c:pt idx="496">
                  <c:v>24405.208999999995</c:v>
                </c:pt>
                <c:pt idx="497">
                  <c:v>23586.501629999999</c:v>
                </c:pt>
                <c:pt idx="498">
                  <c:v>23908.733339999999</c:v>
                </c:pt>
                <c:pt idx="499">
                  <c:v>25983.966509999998</c:v>
                </c:pt>
                <c:pt idx="500">
                  <c:v>28448.309029999997</c:v>
                </c:pt>
                <c:pt idx="501">
                  <c:v>27954.691820000004</c:v>
                </c:pt>
                <c:pt idx="502">
                  <c:v>26533.900280000002</c:v>
                </c:pt>
                <c:pt idx="503">
                  <c:v>26178.278359999997</c:v>
                </c:pt>
                <c:pt idx="504">
                  <c:v>24521.443669999997</c:v>
                </c:pt>
                <c:pt idx="505">
                  <c:v>26062.62745</c:v>
                </c:pt>
                <c:pt idx="506">
                  <c:v>28457.749060000002</c:v>
                </c:pt>
                <c:pt idx="507">
                  <c:v>28486.900480000004</c:v>
                </c:pt>
                <c:pt idx="508">
                  <c:v>26857.183260000002</c:v>
                </c:pt>
                <c:pt idx="509">
                  <c:v>24905.515430000003</c:v>
                </c:pt>
                <c:pt idx="510">
                  <c:v>25802.466920000003</c:v>
                </c:pt>
                <c:pt idx="511">
                  <c:v>25050.670400000003</c:v>
                </c:pt>
                <c:pt idx="512">
                  <c:v>24879.560090000003</c:v>
                </c:pt>
                <c:pt idx="513">
                  <c:v>26552.96586</c:v>
                </c:pt>
                <c:pt idx="514">
                  <c:v>45829.297789999997</c:v>
                </c:pt>
                <c:pt idx="515">
                  <c:v>42766.530859999999</c:v>
                </c:pt>
                <c:pt idx="516">
                  <c:v>31563.286509999998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F-4339-ADBD-8D47A6715EA3}"/>
            </c:ext>
          </c:extLst>
        </c:ser>
        <c:ser>
          <c:idx val="1"/>
          <c:order val="1"/>
          <c:tx>
            <c:strRef>
              <c:f>'graph Data'!$C$3</c:f>
              <c:strCache>
                <c:ptCount val="1"/>
                <c:pt idx="0">
                  <c:v>Net Underdeliveries to IS/IT Customers (Sales/Bank W/D's)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'graph Data'!$A$4:$A$520</c:f>
              <c:numCache>
                <c:formatCode>m/d/yyyy</c:formatCode>
                <c:ptCount val="517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'graph Data'!$C$4:$C$520</c:f>
              <c:numCache>
                <c:formatCode>_(* #,##0_);_(* \(#,##0\);_(* "-"??_);_(@_)</c:formatCode>
                <c:ptCount val="517"/>
                <c:pt idx="0">
                  <c:v>-709.76751999999397</c:v>
                </c:pt>
                <c:pt idx="1">
                  <c:v>-2507.4496500000023</c:v>
                </c:pt>
                <c:pt idx="2">
                  <c:v>-1651.0250099999976</c:v>
                </c:pt>
                <c:pt idx="3">
                  <c:v>31.042850000005274</c:v>
                </c:pt>
                <c:pt idx="4">
                  <c:v>1346.0054999999993</c:v>
                </c:pt>
                <c:pt idx="5">
                  <c:v>10961.764380000001</c:v>
                </c:pt>
                <c:pt idx="6">
                  <c:v>8333.7290199999989</c:v>
                </c:pt>
                <c:pt idx="7">
                  <c:v>2939.9435700000031</c:v>
                </c:pt>
                <c:pt idx="8">
                  <c:v>10288.910479999999</c:v>
                </c:pt>
                <c:pt idx="9">
                  <c:v>11030.529450000002</c:v>
                </c:pt>
                <c:pt idx="10">
                  <c:v>9836.0882899999997</c:v>
                </c:pt>
                <c:pt idx="11">
                  <c:v>8365.5165699999998</c:v>
                </c:pt>
                <c:pt idx="12">
                  <c:v>5344.1759999999995</c:v>
                </c:pt>
                <c:pt idx="13">
                  <c:v>-5904.7183799999984</c:v>
                </c:pt>
                <c:pt idx="14">
                  <c:v>-3031.6269399999983</c:v>
                </c:pt>
                <c:pt idx="15">
                  <c:v>-15416.912830000001</c:v>
                </c:pt>
                <c:pt idx="16">
                  <c:v>-23485.381863225804</c:v>
                </c:pt>
                <c:pt idx="17">
                  <c:v>-25852.775133225812</c:v>
                </c:pt>
                <c:pt idx="18">
                  <c:v>-22439.206313225804</c:v>
                </c:pt>
                <c:pt idx="19">
                  <c:v>-18214.170993225805</c:v>
                </c:pt>
                <c:pt idx="20">
                  <c:v>-13677.431303225807</c:v>
                </c:pt>
                <c:pt idx="21">
                  <c:v>-18178.332593225809</c:v>
                </c:pt>
                <c:pt idx="22">
                  <c:v>-11101.920583225809</c:v>
                </c:pt>
                <c:pt idx="23">
                  <c:v>-5909.7343832258048</c:v>
                </c:pt>
                <c:pt idx="24">
                  <c:v>-5675.5656332258077</c:v>
                </c:pt>
                <c:pt idx="25">
                  <c:v>-19328.034423225803</c:v>
                </c:pt>
                <c:pt idx="26">
                  <c:v>-21242.547813225807</c:v>
                </c:pt>
                <c:pt idx="27">
                  <c:v>-21914.715083225805</c:v>
                </c:pt>
                <c:pt idx="28">
                  <c:v>-28195.308333225807</c:v>
                </c:pt>
                <c:pt idx="29">
                  <c:v>-14704.020683225805</c:v>
                </c:pt>
                <c:pt idx="30">
                  <c:v>-22782.260235714282</c:v>
                </c:pt>
                <c:pt idx="31">
                  <c:v>-481.6109407142867</c:v>
                </c:pt>
                <c:pt idx="32">
                  <c:v>-1072.6009057142801</c:v>
                </c:pt>
                <c:pt idx="33">
                  <c:v>-1310.9259407142818</c:v>
                </c:pt>
                <c:pt idx="34">
                  <c:v>-2625.2292957142854</c:v>
                </c:pt>
                <c:pt idx="35">
                  <c:v>-7493.0142557142826</c:v>
                </c:pt>
                <c:pt idx="36">
                  <c:v>-10002.878985714284</c:v>
                </c:pt>
                <c:pt idx="37">
                  <c:v>-5180.3890457142843</c:v>
                </c:pt>
                <c:pt idx="38">
                  <c:v>-5198.8505907142826</c:v>
                </c:pt>
                <c:pt idx="39">
                  <c:v>-6294.6103507142834</c:v>
                </c:pt>
                <c:pt idx="40">
                  <c:v>-11431.404615714288</c:v>
                </c:pt>
                <c:pt idx="41">
                  <c:v>-5799.3355157142869</c:v>
                </c:pt>
                <c:pt idx="42">
                  <c:v>-7148.9893757142854</c:v>
                </c:pt>
                <c:pt idx="43">
                  <c:v>2183.5149642857141</c:v>
                </c:pt>
                <c:pt idx="44">
                  <c:v>3391.7776242857071</c:v>
                </c:pt>
                <c:pt idx="45">
                  <c:v>3386.847359285719</c:v>
                </c:pt>
                <c:pt idx="46">
                  <c:v>-663.71256571428967</c:v>
                </c:pt>
                <c:pt idx="47">
                  <c:v>1159.7230792857081</c:v>
                </c:pt>
                <c:pt idx="48">
                  <c:v>730.01489428571949</c:v>
                </c:pt>
                <c:pt idx="49">
                  <c:v>4784.5331792857105</c:v>
                </c:pt>
                <c:pt idx="50">
                  <c:v>7376.8665292857113</c:v>
                </c:pt>
                <c:pt idx="51">
                  <c:v>12135.576454285707</c:v>
                </c:pt>
                <c:pt idx="52">
                  <c:v>15839.820599285711</c:v>
                </c:pt>
                <c:pt idx="53">
                  <c:v>22468.374649285717</c:v>
                </c:pt>
                <c:pt idx="54">
                  <c:v>14058.232809285713</c:v>
                </c:pt>
                <c:pt idx="55">
                  <c:v>9505.5524792857177</c:v>
                </c:pt>
                <c:pt idx="56">
                  <c:v>-5347.4758457142889</c:v>
                </c:pt>
                <c:pt idx="57">
                  <c:v>-5493.5775407142864</c:v>
                </c:pt>
                <c:pt idx="58">
                  <c:v>475.82731693548703</c:v>
                </c:pt>
                <c:pt idx="59">
                  <c:v>7477.0394419354852</c:v>
                </c:pt>
                <c:pt idx="60">
                  <c:v>3728.9370419354818</c:v>
                </c:pt>
                <c:pt idx="61">
                  <c:v>7620.6601919354871</c:v>
                </c:pt>
                <c:pt idx="62">
                  <c:v>9142.5535119354827</c:v>
                </c:pt>
                <c:pt idx="63">
                  <c:v>7042.2337419354808</c:v>
                </c:pt>
                <c:pt idx="64">
                  <c:v>5548.0139719354847</c:v>
                </c:pt>
                <c:pt idx="65">
                  <c:v>12346.304051935484</c:v>
                </c:pt>
                <c:pt idx="66">
                  <c:v>13264.89137193549</c:v>
                </c:pt>
                <c:pt idx="67">
                  <c:v>18578.87538193549</c:v>
                </c:pt>
                <c:pt idx="68">
                  <c:v>13545.952821935483</c:v>
                </c:pt>
                <c:pt idx="69">
                  <c:v>13394.97701193548</c:v>
                </c:pt>
                <c:pt idx="70">
                  <c:v>10750.904911935482</c:v>
                </c:pt>
                <c:pt idx="71">
                  <c:v>6565.8438019354799</c:v>
                </c:pt>
                <c:pt idx="72">
                  <c:v>7083.0145219354818</c:v>
                </c:pt>
                <c:pt idx="73">
                  <c:v>6777.7001119354827</c:v>
                </c:pt>
                <c:pt idx="74">
                  <c:v>146.02402193548187</c:v>
                </c:pt>
                <c:pt idx="75">
                  <c:v>-5565.0700480645173</c:v>
                </c:pt>
                <c:pt idx="76">
                  <c:v>-10559.451848064513</c:v>
                </c:pt>
                <c:pt idx="77">
                  <c:v>-12963.831098064518</c:v>
                </c:pt>
                <c:pt idx="78">
                  <c:v>-12448.125258064516</c:v>
                </c:pt>
                <c:pt idx="79">
                  <c:v>-9834.4992280645165</c:v>
                </c:pt>
                <c:pt idx="80">
                  <c:v>-8717.2358880645188</c:v>
                </c:pt>
                <c:pt idx="81">
                  <c:v>-15920.40361806452</c:v>
                </c:pt>
                <c:pt idx="82">
                  <c:v>-14060.539008064516</c:v>
                </c:pt>
                <c:pt idx="83">
                  <c:v>-20513.760818064518</c:v>
                </c:pt>
                <c:pt idx="84">
                  <c:v>-17856.399568064517</c:v>
                </c:pt>
                <c:pt idx="85">
                  <c:v>-17685.835898064521</c:v>
                </c:pt>
                <c:pt idx="86">
                  <c:v>-20389.208968064515</c:v>
                </c:pt>
                <c:pt idx="87">
                  <c:v>-22582.845598064516</c:v>
                </c:pt>
                <c:pt idx="88">
                  <c:v>-23627.622028064518</c:v>
                </c:pt>
                <c:pt idx="89">
                  <c:v>-21933.942933333332</c:v>
                </c:pt>
                <c:pt idx="90">
                  <c:v>-3305.0003733333288</c:v>
                </c:pt>
                <c:pt idx="91">
                  <c:v>-7650.5773733333335</c:v>
                </c:pt>
                <c:pt idx="92">
                  <c:v>-7876.9972833333341</c:v>
                </c:pt>
                <c:pt idx="93">
                  <c:v>-4473.2464233333303</c:v>
                </c:pt>
                <c:pt idx="94">
                  <c:v>-2857.5336233333364</c:v>
                </c:pt>
                <c:pt idx="95">
                  <c:v>-1965.264593333337</c:v>
                </c:pt>
                <c:pt idx="96">
                  <c:v>-3792.0741833333341</c:v>
                </c:pt>
                <c:pt idx="97">
                  <c:v>-3357.3438233333291</c:v>
                </c:pt>
                <c:pt idx="98">
                  <c:v>-5007.8742033333328</c:v>
                </c:pt>
                <c:pt idx="99">
                  <c:v>-68.118293333332986</c:v>
                </c:pt>
                <c:pt idx="100">
                  <c:v>1006.5906866666628</c:v>
                </c:pt>
                <c:pt idx="101">
                  <c:v>2752.9659366666674</c:v>
                </c:pt>
                <c:pt idx="102">
                  <c:v>610.6977766666605</c:v>
                </c:pt>
                <c:pt idx="103">
                  <c:v>370.52560666666977</c:v>
                </c:pt>
                <c:pt idx="104">
                  <c:v>-1014.4338733333352</c:v>
                </c:pt>
                <c:pt idx="105">
                  <c:v>3697.7350866666675</c:v>
                </c:pt>
                <c:pt idx="106">
                  <c:v>195.6424366666688</c:v>
                </c:pt>
                <c:pt idx="107">
                  <c:v>-377.69643333333806</c:v>
                </c:pt>
                <c:pt idx="108">
                  <c:v>-639.01176333332842</c:v>
                </c:pt>
                <c:pt idx="109">
                  <c:v>-2043.7649133333325</c:v>
                </c:pt>
                <c:pt idx="110">
                  <c:v>1379.0901466666655</c:v>
                </c:pt>
                <c:pt idx="111">
                  <c:v>-1212.1252533333318</c:v>
                </c:pt>
                <c:pt idx="112">
                  <c:v>-1012.7690333333339</c:v>
                </c:pt>
                <c:pt idx="113">
                  <c:v>1342.8343066666639</c:v>
                </c:pt>
                <c:pt idx="114">
                  <c:v>-1293.4925633333332</c:v>
                </c:pt>
                <c:pt idx="115">
                  <c:v>354.91979666666884</c:v>
                </c:pt>
                <c:pt idx="116">
                  <c:v>-4984.3407033333351</c:v>
                </c:pt>
                <c:pt idx="117">
                  <c:v>-2223.4220933333345</c:v>
                </c:pt>
                <c:pt idx="118">
                  <c:v>845.79706666666607</c:v>
                </c:pt>
                <c:pt idx="119">
                  <c:v>-4772.8444600000003</c:v>
                </c:pt>
                <c:pt idx="120">
                  <c:v>11199.255319999997</c:v>
                </c:pt>
                <c:pt idx="121">
                  <c:v>13310.324489999999</c:v>
                </c:pt>
                <c:pt idx="122">
                  <c:v>12501.455889999997</c:v>
                </c:pt>
                <c:pt idx="123">
                  <c:v>10039.367330000001</c:v>
                </c:pt>
                <c:pt idx="124">
                  <c:v>8200.0167500000025</c:v>
                </c:pt>
                <c:pt idx="125">
                  <c:v>7041.49827</c:v>
                </c:pt>
                <c:pt idx="126">
                  <c:v>4012.7414600000011</c:v>
                </c:pt>
                <c:pt idx="127">
                  <c:v>2583.7161999999989</c:v>
                </c:pt>
                <c:pt idx="128">
                  <c:v>5696.9786499999973</c:v>
                </c:pt>
                <c:pt idx="129">
                  <c:v>11068.797010000002</c:v>
                </c:pt>
                <c:pt idx="130">
                  <c:v>10431.069510000001</c:v>
                </c:pt>
                <c:pt idx="131">
                  <c:v>7940.7732200000028</c:v>
                </c:pt>
                <c:pt idx="132">
                  <c:v>7513.1927699999978</c:v>
                </c:pt>
                <c:pt idx="133">
                  <c:v>5560.2393000000011</c:v>
                </c:pt>
                <c:pt idx="134">
                  <c:v>5422.7058900000047</c:v>
                </c:pt>
                <c:pt idx="135">
                  <c:v>7974.4096499999978</c:v>
                </c:pt>
                <c:pt idx="136">
                  <c:v>13955.495710000003</c:v>
                </c:pt>
                <c:pt idx="137">
                  <c:v>8134.3633399999999</c:v>
                </c:pt>
                <c:pt idx="138">
                  <c:v>8540.2337299999999</c:v>
                </c:pt>
                <c:pt idx="139">
                  <c:v>8924.2582800000018</c:v>
                </c:pt>
                <c:pt idx="140">
                  <c:v>7611.3690400000014</c:v>
                </c:pt>
                <c:pt idx="141">
                  <c:v>2816.9596299999976</c:v>
                </c:pt>
                <c:pt idx="142">
                  <c:v>1107.2580599999965</c:v>
                </c:pt>
                <c:pt idx="143">
                  <c:v>3183.4531000000025</c:v>
                </c:pt>
                <c:pt idx="144">
                  <c:v>6837.6921899999979</c:v>
                </c:pt>
                <c:pt idx="145">
                  <c:v>8057.3422400000018</c:v>
                </c:pt>
                <c:pt idx="146">
                  <c:v>3014.982640000002</c:v>
                </c:pt>
                <c:pt idx="147">
                  <c:v>1568.0808399999987</c:v>
                </c:pt>
                <c:pt idx="148">
                  <c:v>-467.74407000000065</c:v>
                </c:pt>
                <c:pt idx="149">
                  <c:v>783.38086000000112</c:v>
                </c:pt>
                <c:pt idx="150">
                  <c:v>8832.9844700000031</c:v>
                </c:pt>
                <c:pt idx="151">
                  <c:v>4142.781420000003</c:v>
                </c:pt>
                <c:pt idx="152">
                  <c:v>7207.4753300000011</c:v>
                </c:pt>
                <c:pt idx="153">
                  <c:v>3919.8719999999994</c:v>
                </c:pt>
                <c:pt idx="154">
                  <c:v>3821.2843500000017</c:v>
                </c:pt>
                <c:pt idx="155">
                  <c:v>3149.9377200000017</c:v>
                </c:pt>
                <c:pt idx="156">
                  <c:v>7619.8752999999997</c:v>
                </c:pt>
                <c:pt idx="157">
                  <c:v>9176.1919300000009</c:v>
                </c:pt>
                <c:pt idx="158">
                  <c:v>11154.37055</c:v>
                </c:pt>
                <c:pt idx="159">
                  <c:v>7342.5899300000019</c:v>
                </c:pt>
                <c:pt idx="160">
                  <c:v>7573.6623099999997</c:v>
                </c:pt>
                <c:pt idx="161">
                  <c:v>6757.6527800000003</c:v>
                </c:pt>
                <c:pt idx="162">
                  <c:v>5718.8002500000002</c:v>
                </c:pt>
                <c:pt idx="163">
                  <c:v>11002.658189999995</c:v>
                </c:pt>
                <c:pt idx="164">
                  <c:v>12378.750629999999</c:v>
                </c:pt>
                <c:pt idx="165">
                  <c:v>7908.3618700000006</c:v>
                </c:pt>
                <c:pt idx="166">
                  <c:v>7672.457739999998</c:v>
                </c:pt>
                <c:pt idx="167">
                  <c:v>7108.438430000002</c:v>
                </c:pt>
                <c:pt idx="168">
                  <c:v>3073.198629999999</c:v>
                </c:pt>
                <c:pt idx="169">
                  <c:v>3764.0274400000017</c:v>
                </c:pt>
                <c:pt idx="170">
                  <c:v>5401.9823100000031</c:v>
                </c:pt>
                <c:pt idx="171">
                  <c:v>6482.0949600000022</c:v>
                </c:pt>
                <c:pt idx="172">
                  <c:v>5466.352939999997</c:v>
                </c:pt>
                <c:pt idx="173">
                  <c:v>6050.0997799999968</c:v>
                </c:pt>
                <c:pt idx="174">
                  <c:v>6004.5547700000025</c:v>
                </c:pt>
                <c:pt idx="175">
                  <c:v>8456.8202400000009</c:v>
                </c:pt>
                <c:pt idx="176">
                  <c:v>3750.9036000000015</c:v>
                </c:pt>
                <c:pt idx="177">
                  <c:v>7197.8216700000012</c:v>
                </c:pt>
                <c:pt idx="178">
                  <c:v>6377.9388699999981</c:v>
                </c:pt>
                <c:pt idx="179">
                  <c:v>-187.348109999999</c:v>
                </c:pt>
                <c:pt idx="180">
                  <c:v>333.98717000000033</c:v>
                </c:pt>
                <c:pt idx="181">
                  <c:v>8356.9597199999989</c:v>
                </c:pt>
                <c:pt idx="182">
                  <c:v>5417.7496200000023</c:v>
                </c:pt>
                <c:pt idx="183">
                  <c:v>1384.3580299999994</c:v>
                </c:pt>
                <c:pt idx="184">
                  <c:v>3952.0897000000004</c:v>
                </c:pt>
                <c:pt idx="185">
                  <c:v>3286.5749899999973</c:v>
                </c:pt>
                <c:pt idx="186">
                  <c:v>4385.2916600000026</c:v>
                </c:pt>
                <c:pt idx="187">
                  <c:v>-3674.1520300000011</c:v>
                </c:pt>
                <c:pt idx="188">
                  <c:v>2845.2364500000003</c:v>
                </c:pt>
                <c:pt idx="189">
                  <c:v>-2215.4766999999956</c:v>
                </c:pt>
                <c:pt idx="190">
                  <c:v>-89.190129999999044</c:v>
                </c:pt>
                <c:pt idx="191">
                  <c:v>1268.0767300000007</c:v>
                </c:pt>
                <c:pt idx="192">
                  <c:v>5465.4274199999963</c:v>
                </c:pt>
                <c:pt idx="193">
                  <c:v>4202.3772900000004</c:v>
                </c:pt>
                <c:pt idx="194">
                  <c:v>10171.392079999998</c:v>
                </c:pt>
                <c:pt idx="195">
                  <c:v>4302.8252900000007</c:v>
                </c:pt>
                <c:pt idx="196">
                  <c:v>2747.7263999999996</c:v>
                </c:pt>
                <c:pt idx="197">
                  <c:v>2269.5647100000024</c:v>
                </c:pt>
                <c:pt idx="198">
                  <c:v>6238.2155899999962</c:v>
                </c:pt>
                <c:pt idx="199">
                  <c:v>9189.2240600000005</c:v>
                </c:pt>
                <c:pt idx="200">
                  <c:v>15011.796869999998</c:v>
                </c:pt>
                <c:pt idx="201">
                  <c:v>12238.757129999998</c:v>
                </c:pt>
                <c:pt idx="202">
                  <c:v>12469.084709999999</c:v>
                </c:pt>
                <c:pt idx="203">
                  <c:v>2214.0200000000004</c:v>
                </c:pt>
                <c:pt idx="204">
                  <c:v>1601.3043499999985</c:v>
                </c:pt>
                <c:pt idx="205">
                  <c:v>3063.3586099999957</c:v>
                </c:pt>
                <c:pt idx="206">
                  <c:v>6326.9502799999973</c:v>
                </c:pt>
                <c:pt idx="207">
                  <c:v>2493.2486599999975</c:v>
                </c:pt>
                <c:pt idx="208">
                  <c:v>3866.4349000000002</c:v>
                </c:pt>
                <c:pt idx="209">
                  <c:v>410.75397000000157</c:v>
                </c:pt>
                <c:pt idx="210">
                  <c:v>-1532.589219999998</c:v>
                </c:pt>
                <c:pt idx="211">
                  <c:v>4.3415700000005018</c:v>
                </c:pt>
                <c:pt idx="212">
                  <c:v>10043.898379999999</c:v>
                </c:pt>
                <c:pt idx="213">
                  <c:v>12405.30457</c:v>
                </c:pt>
                <c:pt idx="214">
                  <c:v>13100.80373</c:v>
                </c:pt>
                <c:pt idx="215">
                  <c:v>7760.7275899999986</c:v>
                </c:pt>
                <c:pt idx="216">
                  <c:v>4256.1248799999994</c:v>
                </c:pt>
                <c:pt idx="217">
                  <c:v>1018.7916499999992</c:v>
                </c:pt>
                <c:pt idx="218">
                  <c:v>1448.0567699999956</c:v>
                </c:pt>
                <c:pt idx="219">
                  <c:v>8541.1721099999995</c:v>
                </c:pt>
                <c:pt idx="220">
                  <c:v>8867.7829300000012</c:v>
                </c:pt>
                <c:pt idx="221">
                  <c:v>8351.6383599999972</c:v>
                </c:pt>
                <c:pt idx="222">
                  <c:v>9439.4771299999993</c:v>
                </c:pt>
                <c:pt idx="223">
                  <c:v>5842.2171500000004</c:v>
                </c:pt>
                <c:pt idx="224">
                  <c:v>4881.4123600000021</c:v>
                </c:pt>
                <c:pt idx="225">
                  <c:v>3988.5255900000011</c:v>
                </c:pt>
                <c:pt idx="226">
                  <c:v>6773.1713500000005</c:v>
                </c:pt>
                <c:pt idx="227">
                  <c:v>8207.2546800000018</c:v>
                </c:pt>
                <c:pt idx="228">
                  <c:v>7694.4925999999978</c:v>
                </c:pt>
                <c:pt idx="229">
                  <c:v>6016.2215999999971</c:v>
                </c:pt>
                <c:pt idx="230">
                  <c:v>872.13764999999694</c:v>
                </c:pt>
                <c:pt idx="231">
                  <c:v>-1793.0922499999979</c:v>
                </c:pt>
                <c:pt idx="232">
                  <c:v>6428.732680000001</c:v>
                </c:pt>
                <c:pt idx="233">
                  <c:v>7848.5280500000008</c:v>
                </c:pt>
                <c:pt idx="234">
                  <c:v>9038.1453400000028</c:v>
                </c:pt>
                <c:pt idx="235">
                  <c:v>9214.4768600000025</c:v>
                </c:pt>
                <c:pt idx="236">
                  <c:v>8634.2261900000012</c:v>
                </c:pt>
                <c:pt idx="237">
                  <c:v>6721.8071799999998</c:v>
                </c:pt>
                <c:pt idx="238">
                  <c:v>3361.7200499999999</c:v>
                </c:pt>
                <c:pt idx="239">
                  <c:v>1430.8952699999973</c:v>
                </c:pt>
                <c:pt idx="240">
                  <c:v>3905.3459100000036</c:v>
                </c:pt>
                <c:pt idx="241">
                  <c:v>6759.3179399999972</c:v>
                </c:pt>
                <c:pt idx="242">
                  <c:v>5957.0837299999985</c:v>
                </c:pt>
                <c:pt idx="243">
                  <c:v>9767.3642</c:v>
                </c:pt>
                <c:pt idx="244">
                  <c:v>8171.6903500000008</c:v>
                </c:pt>
                <c:pt idx="245">
                  <c:v>3220.7304299999996</c:v>
                </c:pt>
                <c:pt idx="246">
                  <c:v>-413.21075999999812</c:v>
                </c:pt>
                <c:pt idx="247">
                  <c:v>5382.5641700000015</c:v>
                </c:pt>
                <c:pt idx="248">
                  <c:v>6406.6276199999993</c:v>
                </c:pt>
                <c:pt idx="249">
                  <c:v>6130.1642399999982</c:v>
                </c:pt>
                <c:pt idx="250">
                  <c:v>6787.0789100000002</c:v>
                </c:pt>
                <c:pt idx="251">
                  <c:v>7779.4597900000008</c:v>
                </c:pt>
                <c:pt idx="252">
                  <c:v>6811.93577</c:v>
                </c:pt>
                <c:pt idx="253">
                  <c:v>4974.9541500000014</c:v>
                </c:pt>
                <c:pt idx="254">
                  <c:v>3476.5134299999991</c:v>
                </c:pt>
                <c:pt idx="255">
                  <c:v>4525.9178900000006</c:v>
                </c:pt>
                <c:pt idx="256">
                  <c:v>3046.3066499999986</c:v>
                </c:pt>
                <c:pt idx="257">
                  <c:v>-2684.893</c:v>
                </c:pt>
                <c:pt idx="258">
                  <c:v>4799.0808500000021</c:v>
                </c:pt>
                <c:pt idx="259">
                  <c:v>4323.6359300000004</c:v>
                </c:pt>
                <c:pt idx="260">
                  <c:v>3322.2707399999999</c:v>
                </c:pt>
                <c:pt idx="261">
                  <c:v>8592.29954</c:v>
                </c:pt>
                <c:pt idx="262">
                  <c:v>8969.6316399999996</c:v>
                </c:pt>
                <c:pt idx="263">
                  <c:v>9659.8807699999961</c:v>
                </c:pt>
                <c:pt idx="264">
                  <c:v>9159.363949999999</c:v>
                </c:pt>
                <c:pt idx="265">
                  <c:v>9317.6329799999985</c:v>
                </c:pt>
                <c:pt idx="266">
                  <c:v>3852.1884699999973</c:v>
                </c:pt>
                <c:pt idx="267">
                  <c:v>5346.1922999999988</c:v>
                </c:pt>
                <c:pt idx="268">
                  <c:v>7462.0684900000015</c:v>
                </c:pt>
                <c:pt idx="269">
                  <c:v>6500.5620100000015</c:v>
                </c:pt>
                <c:pt idx="270">
                  <c:v>8833.4255400000038</c:v>
                </c:pt>
                <c:pt idx="271">
                  <c:v>5432.2280200000023</c:v>
                </c:pt>
                <c:pt idx="272">
                  <c:v>6565.4454200000037</c:v>
                </c:pt>
                <c:pt idx="273">
                  <c:v>5336.6379100000013</c:v>
                </c:pt>
                <c:pt idx="274">
                  <c:v>2033.9782200000009</c:v>
                </c:pt>
                <c:pt idx="275">
                  <c:v>3569.9238600000026</c:v>
                </c:pt>
                <c:pt idx="276">
                  <c:v>6289.5689700000003</c:v>
                </c:pt>
                <c:pt idx="277">
                  <c:v>10839.622660000001</c:v>
                </c:pt>
                <c:pt idx="278">
                  <c:v>8125.3887600000016</c:v>
                </c:pt>
                <c:pt idx="279">
                  <c:v>1149.476279999999</c:v>
                </c:pt>
                <c:pt idx="280">
                  <c:v>-2351.4769799999995</c:v>
                </c:pt>
                <c:pt idx="281">
                  <c:v>-4924.5368699999999</c:v>
                </c:pt>
                <c:pt idx="282">
                  <c:v>-3122.5285799999983</c:v>
                </c:pt>
                <c:pt idx="283">
                  <c:v>-973.80827000000136</c:v>
                </c:pt>
                <c:pt idx="284">
                  <c:v>-717.31309999999939</c:v>
                </c:pt>
                <c:pt idx="285">
                  <c:v>923.25727999999799</c:v>
                </c:pt>
                <c:pt idx="286">
                  <c:v>319.08350999999675</c:v>
                </c:pt>
                <c:pt idx="287">
                  <c:v>-2738.6877099999983</c:v>
                </c:pt>
                <c:pt idx="288">
                  <c:v>-1509.7331699999995</c:v>
                </c:pt>
                <c:pt idx="289">
                  <c:v>2244.8119999999981</c:v>
                </c:pt>
                <c:pt idx="290">
                  <c:v>3505.6568499999994</c:v>
                </c:pt>
                <c:pt idx="291">
                  <c:v>3322.7907500000001</c:v>
                </c:pt>
                <c:pt idx="292">
                  <c:v>4044.3907300000028</c:v>
                </c:pt>
                <c:pt idx="293">
                  <c:v>5842.5701699999991</c:v>
                </c:pt>
                <c:pt idx="294">
                  <c:v>4700.4525200000026</c:v>
                </c:pt>
                <c:pt idx="295">
                  <c:v>3614.9248799999987</c:v>
                </c:pt>
                <c:pt idx="296">
                  <c:v>6854.6632900000004</c:v>
                </c:pt>
                <c:pt idx="297">
                  <c:v>6924.4434299999994</c:v>
                </c:pt>
                <c:pt idx="298">
                  <c:v>2703.8912700000001</c:v>
                </c:pt>
                <c:pt idx="299">
                  <c:v>329.99711000000025</c:v>
                </c:pt>
                <c:pt idx="300">
                  <c:v>-405.69167000000016</c:v>
                </c:pt>
                <c:pt idx="301">
                  <c:v>-2808.70795</c:v>
                </c:pt>
                <c:pt idx="302">
                  <c:v>-5142.2212400000026</c:v>
                </c:pt>
                <c:pt idx="303">
                  <c:v>-4218.5656800000033</c:v>
                </c:pt>
                <c:pt idx="304">
                  <c:v>-2961.9007399999973</c:v>
                </c:pt>
                <c:pt idx="305">
                  <c:v>5552.8989499999989</c:v>
                </c:pt>
                <c:pt idx="306">
                  <c:v>2571.4598299999998</c:v>
                </c:pt>
                <c:pt idx="307">
                  <c:v>339.16893999999957</c:v>
                </c:pt>
                <c:pt idx="308">
                  <c:v>-4158.6691800000008</c:v>
                </c:pt>
                <c:pt idx="309">
                  <c:v>-3139.823550000001</c:v>
                </c:pt>
                <c:pt idx="310">
                  <c:v>-184.27309000000241</c:v>
                </c:pt>
                <c:pt idx="311">
                  <c:v>-1527.8658800000012</c:v>
                </c:pt>
                <c:pt idx="312">
                  <c:v>-3254.9244700000017</c:v>
                </c:pt>
                <c:pt idx="313">
                  <c:v>-2128.9527899999994</c:v>
                </c:pt>
                <c:pt idx="314">
                  <c:v>-4092.3208699999996</c:v>
                </c:pt>
                <c:pt idx="315">
                  <c:v>-7032.0892399999975</c:v>
                </c:pt>
                <c:pt idx="316">
                  <c:v>-7462.5600000000013</c:v>
                </c:pt>
                <c:pt idx="317">
                  <c:v>292.10277000000133</c:v>
                </c:pt>
                <c:pt idx="318">
                  <c:v>-575.77214000000095</c:v>
                </c:pt>
                <c:pt idx="319">
                  <c:v>1166.0660999999964</c:v>
                </c:pt>
                <c:pt idx="320">
                  <c:v>-1935.3107600000003</c:v>
                </c:pt>
                <c:pt idx="321">
                  <c:v>-2669.7543699999987</c:v>
                </c:pt>
                <c:pt idx="322">
                  <c:v>-12383.481399999997</c:v>
                </c:pt>
                <c:pt idx="323">
                  <c:v>-14137.04722</c:v>
                </c:pt>
                <c:pt idx="324">
                  <c:v>-8274.0541000000012</c:v>
                </c:pt>
                <c:pt idx="325">
                  <c:v>-7987.2443899999998</c:v>
                </c:pt>
                <c:pt idx="326">
                  <c:v>-15882.057769999999</c:v>
                </c:pt>
                <c:pt idx="327">
                  <c:v>-15127.787289999998</c:v>
                </c:pt>
                <c:pt idx="328">
                  <c:v>-14224.87948</c:v>
                </c:pt>
                <c:pt idx="329">
                  <c:v>-12346.560440000001</c:v>
                </c:pt>
                <c:pt idx="330">
                  <c:v>-7843.7054800000005</c:v>
                </c:pt>
                <c:pt idx="331">
                  <c:v>-3080.5355399999971</c:v>
                </c:pt>
                <c:pt idx="332">
                  <c:v>-3332.250970000001</c:v>
                </c:pt>
                <c:pt idx="333">
                  <c:v>13649.403339999997</c:v>
                </c:pt>
                <c:pt idx="334">
                  <c:v>14337.001860000004</c:v>
                </c:pt>
                <c:pt idx="335">
                  <c:v>-4956.1102800000008</c:v>
                </c:pt>
                <c:pt idx="336">
                  <c:v>-11020.5524</c:v>
                </c:pt>
                <c:pt idx="337">
                  <c:v>-12867.347189999997</c:v>
                </c:pt>
                <c:pt idx="338">
                  <c:v>-9122.3150500000011</c:v>
                </c:pt>
                <c:pt idx="339">
                  <c:v>-6405.1644000000015</c:v>
                </c:pt>
                <c:pt idx="340">
                  <c:v>-6078.1079900000041</c:v>
                </c:pt>
                <c:pt idx="341">
                  <c:v>-2361.4188900000008</c:v>
                </c:pt>
                <c:pt idx="342">
                  <c:v>-1885.1611499999999</c:v>
                </c:pt>
                <c:pt idx="343">
                  <c:v>-1817.8104200000016</c:v>
                </c:pt>
                <c:pt idx="344">
                  <c:v>2780.4714799999965</c:v>
                </c:pt>
                <c:pt idx="345">
                  <c:v>651.46442999999636</c:v>
                </c:pt>
                <c:pt idx="346">
                  <c:v>-343.58650999999736</c:v>
                </c:pt>
                <c:pt idx="347">
                  <c:v>-2649.8621799999964</c:v>
                </c:pt>
                <c:pt idx="348">
                  <c:v>-406.96266000000105</c:v>
                </c:pt>
                <c:pt idx="349">
                  <c:v>-7038.7934699999969</c:v>
                </c:pt>
                <c:pt idx="350">
                  <c:v>-6338.8458400000018</c:v>
                </c:pt>
                <c:pt idx="351">
                  <c:v>-8455.4481400000004</c:v>
                </c:pt>
                <c:pt idx="352">
                  <c:v>-8189.8605099999986</c:v>
                </c:pt>
                <c:pt idx="353">
                  <c:v>-7930.7698300000011</c:v>
                </c:pt>
                <c:pt idx="354">
                  <c:v>-3436.98992</c:v>
                </c:pt>
                <c:pt idx="355">
                  <c:v>-1135.4980600000017</c:v>
                </c:pt>
                <c:pt idx="356">
                  <c:v>-5649.8889400000007</c:v>
                </c:pt>
                <c:pt idx="357">
                  <c:v>-3620.4228300000032</c:v>
                </c:pt>
                <c:pt idx="358">
                  <c:v>-1286.4217500000013</c:v>
                </c:pt>
                <c:pt idx="359">
                  <c:v>-2053.1250299999992</c:v>
                </c:pt>
                <c:pt idx="360">
                  <c:v>-698.94630999999936</c:v>
                </c:pt>
                <c:pt idx="361">
                  <c:v>1302.6611999999986</c:v>
                </c:pt>
                <c:pt idx="362">
                  <c:v>-6097.9981699999989</c:v>
                </c:pt>
                <c:pt idx="363">
                  <c:v>-2525.0981699999975</c:v>
                </c:pt>
                <c:pt idx="364">
                  <c:v>-21705.61133</c:v>
                </c:pt>
                <c:pt idx="365">
                  <c:v>-16300.064200000001</c:v>
                </c:pt>
                <c:pt idx="366">
                  <c:v>-16116.991310000001</c:v>
                </c:pt>
                <c:pt idx="367">
                  <c:v>-6811.0503500000013</c:v>
                </c:pt>
                <c:pt idx="368">
                  <c:v>-10110.27016</c:v>
                </c:pt>
                <c:pt idx="369">
                  <c:v>-3662.8361999999979</c:v>
                </c:pt>
                <c:pt idx="370">
                  <c:v>-7613.056859999997</c:v>
                </c:pt>
                <c:pt idx="371">
                  <c:v>-10508.91402</c:v>
                </c:pt>
                <c:pt idx="372">
                  <c:v>-12352.69499</c:v>
                </c:pt>
                <c:pt idx="373">
                  <c:v>-12430.391390000004</c:v>
                </c:pt>
                <c:pt idx="374">
                  <c:v>-11381.835850000003</c:v>
                </c:pt>
                <c:pt idx="375">
                  <c:v>-14097.841659999998</c:v>
                </c:pt>
                <c:pt idx="376">
                  <c:v>-5552.4367300000013</c:v>
                </c:pt>
                <c:pt idx="377">
                  <c:v>190.81712000000334</c:v>
                </c:pt>
                <c:pt idx="378">
                  <c:v>3373.5537499999991</c:v>
                </c:pt>
                <c:pt idx="379">
                  <c:v>2929.8342499999999</c:v>
                </c:pt>
                <c:pt idx="380">
                  <c:v>6008.4004199999981</c:v>
                </c:pt>
                <c:pt idx="381">
                  <c:v>6051.1105400000015</c:v>
                </c:pt>
                <c:pt idx="382">
                  <c:v>26442.235690000001</c:v>
                </c:pt>
                <c:pt idx="383">
                  <c:v>21181.367290000002</c:v>
                </c:pt>
                <c:pt idx="384">
                  <c:v>23996.617590000002</c:v>
                </c:pt>
                <c:pt idx="385">
                  <c:v>24608.985860000001</c:v>
                </c:pt>
                <c:pt idx="386">
                  <c:v>16987.485860000001</c:v>
                </c:pt>
                <c:pt idx="387">
                  <c:v>19508.046159999998</c:v>
                </c:pt>
                <c:pt idx="388">
                  <c:v>25088.204259999999</c:v>
                </c:pt>
                <c:pt idx="389">
                  <c:v>17671.331709999999</c:v>
                </c:pt>
                <c:pt idx="390">
                  <c:v>10398.423649999997</c:v>
                </c:pt>
                <c:pt idx="391">
                  <c:v>-8937.0376699999979</c:v>
                </c:pt>
                <c:pt idx="392">
                  <c:v>-4211.3451300000015</c:v>
                </c:pt>
                <c:pt idx="393">
                  <c:v>11448.67267</c:v>
                </c:pt>
                <c:pt idx="394">
                  <c:v>11740.091110000001</c:v>
                </c:pt>
                <c:pt idx="395">
                  <c:v>13740.864999999998</c:v>
                </c:pt>
                <c:pt idx="396">
                  <c:v>17269.552230000001</c:v>
                </c:pt>
                <c:pt idx="397">
                  <c:v>16865.029290000002</c:v>
                </c:pt>
                <c:pt idx="398">
                  <c:v>8356.7329299999983</c:v>
                </c:pt>
                <c:pt idx="399">
                  <c:v>13788.92326</c:v>
                </c:pt>
                <c:pt idx="400">
                  <c:v>6581.9739599999994</c:v>
                </c:pt>
                <c:pt idx="401">
                  <c:v>7008.9412099999972</c:v>
                </c:pt>
                <c:pt idx="402">
                  <c:v>10583.56178</c:v>
                </c:pt>
                <c:pt idx="403">
                  <c:v>16987.436170000001</c:v>
                </c:pt>
                <c:pt idx="404">
                  <c:v>-1822.9151700000002</c:v>
                </c:pt>
                <c:pt idx="405">
                  <c:v>-2126.5926600000021</c:v>
                </c:pt>
                <c:pt idx="406">
                  <c:v>559.51477000000159</c:v>
                </c:pt>
                <c:pt idx="407">
                  <c:v>-15092.29826</c:v>
                </c:pt>
                <c:pt idx="408">
                  <c:v>-17121.00747</c:v>
                </c:pt>
                <c:pt idx="409">
                  <c:v>-17956.391250000001</c:v>
                </c:pt>
                <c:pt idx="410">
                  <c:v>-17647.379570000001</c:v>
                </c:pt>
                <c:pt idx="411">
                  <c:v>-13524.684109999998</c:v>
                </c:pt>
                <c:pt idx="412">
                  <c:v>3808.5529700000006</c:v>
                </c:pt>
                <c:pt idx="413">
                  <c:v>-5662.2690099999963</c:v>
                </c:pt>
                <c:pt idx="414">
                  <c:v>-12694.433720000001</c:v>
                </c:pt>
                <c:pt idx="415">
                  <c:v>-10092.029469999998</c:v>
                </c:pt>
                <c:pt idx="416">
                  <c:v>-7626.365389999999</c:v>
                </c:pt>
                <c:pt idx="417">
                  <c:v>-26630.754229999999</c:v>
                </c:pt>
                <c:pt idx="418">
                  <c:v>-8487.9195699999982</c:v>
                </c:pt>
                <c:pt idx="419">
                  <c:v>-22815.979649999997</c:v>
                </c:pt>
                <c:pt idx="420">
                  <c:v>-19181.435590000001</c:v>
                </c:pt>
                <c:pt idx="421">
                  <c:v>-21400.218819999998</c:v>
                </c:pt>
                <c:pt idx="422">
                  <c:v>-22928.981400000001</c:v>
                </c:pt>
                <c:pt idx="423">
                  <c:v>-18334.51309</c:v>
                </c:pt>
                <c:pt idx="424">
                  <c:v>-26053.043010000001</c:v>
                </c:pt>
                <c:pt idx="425">
                  <c:v>3125.2323499999984</c:v>
                </c:pt>
                <c:pt idx="426">
                  <c:v>6334.3118400000021</c:v>
                </c:pt>
                <c:pt idx="427">
                  <c:v>-1329.9186799999989</c:v>
                </c:pt>
                <c:pt idx="428">
                  <c:v>-6386.1606299999985</c:v>
                </c:pt>
                <c:pt idx="429">
                  <c:v>-5952.1950099999995</c:v>
                </c:pt>
                <c:pt idx="430">
                  <c:v>-3069.7006099999999</c:v>
                </c:pt>
                <c:pt idx="431">
                  <c:v>-1422.2982900000025</c:v>
                </c:pt>
                <c:pt idx="432">
                  <c:v>-6699.7230600000003</c:v>
                </c:pt>
                <c:pt idx="433">
                  <c:v>-7169.9599299999973</c:v>
                </c:pt>
                <c:pt idx="434">
                  <c:v>-9959.3111800000006</c:v>
                </c:pt>
                <c:pt idx="435">
                  <c:v>-11737.724719999998</c:v>
                </c:pt>
                <c:pt idx="436">
                  <c:v>-6449.6309399999991</c:v>
                </c:pt>
                <c:pt idx="437">
                  <c:v>-2175.1763900000005</c:v>
                </c:pt>
                <c:pt idx="438">
                  <c:v>-11201.325710000001</c:v>
                </c:pt>
                <c:pt idx="439">
                  <c:v>-5945.9937400000017</c:v>
                </c:pt>
                <c:pt idx="440">
                  <c:v>-3493.5929800000013</c:v>
                </c:pt>
                <c:pt idx="441">
                  <c:v>-1103.6497600000002</c:v>
                </c:pt>
                <c:pt idx="442">
                  <c:v>9447.6253199999992</c:v>
                </c:pt>
                <c:pt idx="443">
                  <c:v>9471.7177100000008</c:v>
                </c:pt>
                <c:pt idx="444">
                  <c:v>11279.442630000001</c:v>
                </c:pt>
                <c:pt idx="445">
                  <c:v>3052.059540000002</c:v>
                </c:pt>
                <c:pt idx="446">
                  <c:v>11264.818270000003</c:v>
                </c:pt>
                <c:pt idx="447">
                  <c:v>7318.4564000000028</c:v>
                </c:pt>
                <c:pt idx="448">
                  <c:v>5065.4829800000007</c:v>
                </c:pt>
                <c:pt idx="449">
                  <c:v>-2423.4384900000005</c:v>
                </c:pt>
                <c:pt idx="450">
                  <c:v>-873.44404999999824</c:v>
                </c:pt>
                <c:pt idx="451">
                  <c:v>2621.2469899999996</c:v>
                </c:pt>
                <c:pt idx="452">
                  <c:v>5475.4066800000001</c:v>
                </c:pt>
                <c:pt idx="453">
                  <c:v>4843.8792600000015</c:v>
                </c:pt>
                <c:pt idx="454">
                  <c:v>4477.4563100000014</c:v>
                </c:pt>
                <c:pt idx="455">
                  <c:v>-9492.4386599999998</c:v>
                </c:pt>
                <c:pt idx="456">
                  <c:v>433.0613400000002</c:v>
                </c:pt>
                <c:pt idx="457">
                  <c:v>1839.9283600000017</c:v>
                </c:pt>
                <c:pt idx="458">
                  <c:v>3607.0493900000001</c:v>
                </c:pt>
                <c:pt idx="459">
                  <c:v>6154.3019200000017</c:v>
                </c:pt>
                <c:pt idx="460">
                  <c:v>7926.3865500000029</c:v>
                </c:pt>
                <c:pt idx="461">
                  <c:v>8565.4267900000013</c:v>
                </c:pt>
                <c:pt idx="462">
                  <c:v>9682.4157899999991</c:v>
                </c:pt>
                <c:pt idx="463">
                  <c:v>8806.4010500000004</c:v>
                </c:pt>
                <c:pt idx="464">
                  <c:v>12340.930690000001</c:v>
                </c:pt>
                <c:pt idx="465">
                  <c:v>13282.397840000001</c:v>
                </c:pt>
                <c:pt idx="466">
                  <c:v>5761.7510600000023</c:v>
                </c:pt>
                <c:pt idx="467">
                  <c:v>7193.4393799999998</c:v>
                </c:pt>
                <c:pt idx="468">
                  <c:v>8090.3881399999991</c:v>
                </c:pt>
                <c:pt idx="469">
                  <c:v>3510.3900500000018</c:v>
                </c:pt>
                <c:pt idx="470">
                  <c:v>34.609299999996438</c:v>
                </c:pt>
                <c:pt idx="471">
                  <c:v>1771.2864000000009</c:v>
                </c:pt>
                <c:pt idx="472">
                  <c:v>4662.394809999998</c:v>
                </c:pt>
                <c:pt idx="473">
                  <c:v>10101.529320000001</c:v>
                </c:pt>
                <c:pt idx="474">
                  <c:v>12333.503639999995</c:v>
                </c:pt>
                <c:pt idx="475">
                  <c:v>8881.1726699999999</c:v>
                </c:pt>
                <c:pt idx="476">
                  <c:v>5721.0398099999984</c:v>
                </c:pt>
                <c:pt idx="477">
                  <c:v>473.34165000000212</c:v>
                </c:pt>
                <c:pt idx="478">
                  <c:v>3742.5700700000016</c:v>
                </c:pt>
                <c:pt idx="479">
                  <c:v>6611.4340200000006</c:v>
                </c:pt>
                <c:pt idx="480">
                  <c:v>9764.5138299999962</c:v>
                </c:pt>
                <c:pt idx="481">
                  <c:v>4044.547980000003</c:v>
                </c:pt>
                <c:pt idx="482">
                  <c:v>-2470.4870200000005</c:v>
                </c:pt>
                <c:pt idx="483">
                  <c:v>-9160.8951100000013</c:v>
                </c:pt>
                <c:pt idx="484">
                  <c:v>-3017.3065799999968</c:v>
                </c:pt>
                <c:pt idx="485">
                  <c:v>-959.91809999999896</c:v>
                </c:pt>
                <c:pt idx="486">
                  <c:v>13995.803650000002</c:v>
                </c:pt>
                <c:pt idx="487">
                  <c:v>4700.4134599999998</c:v>
                </c:pt>
                <c:pt idx="488">
                  <c:v>2833.4408299999996</c:v>
                </c:pt>
                <c:pt idx="489">
                  <c:v>4022.4679200000028</c:v>
                </c:pt>
                <c:pt idx="490">
                  <c:v>3793.9496099999997</c:v>
                </c:pt>
                <c:pt idx="491">
                  <c:v>2902.7680599999985</c:v>
                </c:pt>
                <c:pt idx="492">
                  <c:v>5132.1450199999963</c:v>
                </c:pt>
                <c:pt idx="493">
                  <c:v>4630.7555300000022</c:v>
                </c:pt>
                <c:pt idx="494">
                  <c:v>5220.7211000000025</c:v>
                </c:pt>
                <c:pt idx="495">
                  <c:v>5106.9225799999986</c:v>
                </c:pt>
                <c:pt idx="496">
                  <c:v>4499.7910000000011</c:v>
                </c:pt>
                <c:pt idx="497">
                  <c:v>1103.4983699999975</c:v>
                </c:pt>
                <c:pt idx="498">
                  <c:v>-2146.7333399999989</c:v>
                </c:pt>
                <c:pt idx="499">
                  <c:v>3684.0334900000016</c:v>
                </c:pt>
                <c:pt idx="500">
                  <c:v>7989.6909699999997</c:v>
                </c:pt>
                <c:pt idx="501">
                  <c:v>1718.30818</c:v>
                </c:pt>
                <c:pt idx="502">
                  <c:v>1023.099720000002</c:v>
                </c:pt>
                <c:pt idx="503">
                  <c:v>2919.7216399999998</c:v>
                </c:pt>
                <c:pt idx="504">
                  <c:v>1591.5563299999994</c:v>
                </c:pt>
                <c:pt idx="505">
                  <c:v>-601.62744999999995</c:v>
                </c:pt>
                <c:pt idx="506">
                  <c:v>-482.74906000000192</c:v>
                </c:pt>
                <c:pt idx="507">
                  <c:v>290.09951999999976</c:v>
                </c:pt>
                <c:pt idx="508">
                  <c:v>7441.816740000002</c:v>
                </c:pt>
                <c:pt idx="509">
                  <c:v>-26.515429999999469</c:v>
                </c:pt>
                <c:pt idx="510">
                  <c:v>6178.5330800000011</c:v>
                </c:pt>
                <c:pt idx="511">
                  <c:v>3837.3296000000009</c:v>
                </c:pt>
                <c:pt idx="512">
                  <c:v>984.43990999999733</c:v>
                </c:pt>
                <c:pt idx="513">
                  <c:v>732.03413999999975</c:v>
                </c:pt>
                <c:pt idx="514">
                  <c:v>3530.7022099999958</c:v>
                </c:pt>
                <c:pt idx="515">
                  <c:v>6009.4691400000011</c:v>
                </c:pt>
                <c:pt idx="516">
                  <c:v>5166.7134899999983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F-4339-ADBD-8D47A6715EA3}"/>
            </c:ext>
          </c:extLst>
        </c:ser>
        <c:ser>
          <c:idx val="2"/>
          <c:order val="2"/>
          <c:tx>
            <c:strRef>
              <c:f>'graph Data'!$D$3</c:f>
              <c:strCache>
                <c:ptCount val="1"/>
                <c:pt idx="0">
                  <c:v>Total EndUser Transport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'graph Data'!$A$4:$A$520</c:f>
              <c:numCache>
                <c:formatCode>m/d/yyyy</c:formatCode>
                <c:ptCount val="517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'graph Data'!$D$4:$D$520</c:f>
              <c:numCache>
                <c:formatCode>_(* #,##0_);_(* \(#,##0\);_(* "-"??_);_(@_)</c:formatCode>
                <c:ptCount val="517"/>
                <c:pt idx="0">
                  <c:v>30693</c:v>
                </c:pt>
                <c:pt idx="1">
                  <c:v>34679</c:v>
                </c:pt>
                <c:pt idx="2">
                  <c:v>35890</c:v>
                </c:pt>
                <c:pt idx="3">
                  <c:v>35257</c:v>
                </c:pt>
                <c:pt idx="4">
                  <c:v>36240</c:v>
                </c:pt>
                <c:pt idx="5">
                  <c:v>27431</c:v>
                </c:pt>
                <c:pt idx="6">
                  <c:v>26682</c:v>
                </c:pt>
                <c:pt idx="7">
                  <c:v>31595</c:v>
                </c:pt>
                <c:pt idx="8">
                  <c:v>30417</c:v>
                </c:pt>
                <c:pt idx="9">
                  <c:v>28261</c:v>
                </c:pt>
                <c:pt idx="10">
                  <c:v>27398</c:v>
                </c:pt>
                <c:pt idx="11">
                  <c:v>28080</c:v>
                </c:pt>
                <c:pt idx="12">
                  <c:v>31097</c:v>
                </c:pt>
                <c:pt idx="13">
                  <c:v>39915</c:v>
                </c:pt>
                <c:pt idx="14">
                  <c:v>33200</c:v>
                </c:pt>
                <c:pt idx="15">
                  <c:v>46312</c:v>
                </c:pt>
                <c:pt idx="16">
                  <c:v>58015</c:v>
                </c:pt>
                <c:pt idx="17">
                  <c:v>60550</c:v>
                </c:pt>
                <c:pt idx="18">
                  <c:v>55951</c:v>
                </c:pt>
                <c:pt idx="19">
                  <c:v>50609</c:v>
                </c:pt>
                <c:pt idx="20">
                  <c:v>44576</c:v>
                </c:pt>
                <c:pt idx="21">
                  <c:v>45491</c:v>
                </c:pt>
                <c:pt idx="22">
                  <c:v>46904</c:v>
                </c:pt>
                <c:pt idx="23">
                  <c:v>44748</c:v>
                </c:pt>
                <c:pt idx="24">
                  <c:v>43454</c:v>
                </c:pt>
                <c:pt idx="25">
                  <c:v>51570</c:v>
                </c:pt>
                <c:pt idx="26">
                  <c:v>53295</c:v>
                </c:pt>
                <c:pt idx="27">
                  <c:v>54385</c:v>
                </c:pt>
                <c:pt idx="28">
                  <c:v>59651</c:v>
                </c:pt>
                <c:pt idx="29">
                  <c:v>57407</c:v>
                </c:pt>
                <c:pt idx="30">
                  <c:v>58577</c:v>
                </c:pt>
                <c:pt idx="31">
                  <c:v>36329.484375</c:v>
                </c:pt>
                <c:pt idx="32">
                  <c:v>37247.5625</c:v>
                </c:pt>
                <c:pt idx="33">
                  <c:v>40424.796875</c:v>
                </c:pt>
                <c:pt idx="34">
                  <c:v>40925.5625</c:v>
                </c:pt>
                <c:pt idx="35">
                  <c:v>42983.5625</c:v>
                </c:pt>
                <c:pt idx="36">
                  <c:v>43218.03125</c:v>
                </c:pt>
                <c:pt idx="37">
                  <c:v>42385.71875</c:v>
                </c:pt>
                <c:pt idx="38">
                  <c:v>42177.640625</c:v>
                </c:pt>
                <c:pt idx="39">
                  <c:v>41604.640625</c:v>
                </c:pt>
                <c:pt idx="40">
                  <c:v>45424.34375</c:v>
                </c:pt>
                <c:pt idx="41">
                  <c:v>44794.8125</c:v>
                </c:pt>
                <c:pt idx="42">
                  <c:v>42813.34375</c:v>
                </c:pt>
                <c:pt idx="43">
                  <c:v>36207.78125</c:v>
                </c:pt>
                <c:pt idx="44">
                  <c:v>36207.78125</c:v>
                </c:pt>
                <c:pt idx="45">
                  <c:v>38080.484375</c:v>
                </c:pt>
                <c:pt idx="46">
                  <c:v>38495.875</c:v>
                </c:pt>
                <c:pt idx="47">
                  <c:v>41549.953125</c:v>
                </c:pt>
                <c:pt idx="48">
                  <c:v>40984.5625</c:v>
                </c:pt>
                <c:pt idx="49">
                  <c:v>38612.640625</c:v>
                </c:pt>
                <c:pt idx="50">
                  <c:v>33311.859375</c:v>
                </c:pt>
                <c:pt idx="51">
                  <c:v>32271.46875</c:v>
                </c:pt>
                <c:pt idx="52">
                  <c:v>32895.703125</c:v>
                </c:pt>
                <c:pt idx="53">
                  <c:v>26122.171875</c:v>
                </c:pt>
                <c:pt idx="54">
                  <c:v>33673.015625</c:v>
                </c:pt>
                <c:pt idx="55">
                  <c:v>35526.171875</c:v>
                </c:pt>
                <c:pt idx="56">
                  <c:v>45416.09375</c:v>
                </c:pt>
                <c:pt idx="57">
                  <c:v>43584.640625</c:v>
                </c:pt>
                <c:pt idx="58">
                  <c:v>45067.796875</c:v>
                </c:pt>
                <c:pt idx="59">
                  <c:v>35673.75</c:v>
                </c:pt>
                <c:pt idx="60">
                  <c:v>36355.125</c:v>
                </c:pt>
                <c:pt idx="61">
                  <c:v>36695.8125</c:v>
                </c:pt>
                <c:pt idx="62">
                  <c:v>35673.75</c:v>
                </c:pt>
                <c:pt idx="63">
                  <c:v>35265.125</c:v>
                </c:pt>
                <c:pt idx="64">
                  <c:v>35776.15625</c:v>
                </c:pt>
                <c:pt idx="65">
                  <c:v>33732.03125</c:v>
                </c:pt>
                <c:pt idx="66">
                  <c:v>34413.40625</c:v>
                </c:pt>
                <c:pt idx="67">
                  <c:v>28592.75</c:v>
                </c:pt>
                <c:pt idx="68">
                  <c:v>29987.71875</c:v>
                </c:pt>
                <c:pt idx="69">
                  <c:v>28789.375</c:v>
                </c:pt>
                <c:pt idx="70">
                  <c:v>28940.375</c:v>
                </c:pt>
                <c:pt idx="71">
                  <c:v>32978.40625</c:v>
                </c:pt>
                <c:pt idx="72">
                  <c:v>33148.75</c:v>
                </c:pt>
                <c:pt idx="73">
                  <c:v>32808.0625</c:v>
                </c:pt>
                <c:pt idx="74">
                  <c:v>34162.09375</c:v>
                </c:pt>
                <c:pt idx="75">
                  <c:v>39380.53125</c:v>
                </c:pt>
                <c:pt idx="76">
                  <c:v>46234.53125</c:v>
                </c:pt>
                <c:pt idx="77">
                  <c:v>46262.8125</c:v>
                </c:pt>
                <c:pt idx="78">
                  <c:v>45592.46875</c:v>
                </c:pt>
                <c:pt idx="79">
                  <c:v>46614.53125</c:v>
                </c:pt>
                <c:pt idx="80">
                  <c:v>45933.15625</c:v>
                </c:pt>
                <c:pt idx="81">
                  <c:v>49137.8125</c:v>
                </c:pt>
                <c:pt idx="82">
                  <c:v>50531.84375</c:v>
                </c:pt>
                <c:pt idx="83">
                  <c:v>58774.5</c:v>
                </c:pt>
                <c:pt idx="84">
                  <c:v>55521.78125</c:v>
                </c:pt>
                <c:pt idx="85">
                  <c:v>53616.75</c:v>
                </c:pt>
                <c:pt idx="86">
                  <c:v>53957.4375</c:v>
                </c:pt>
                <c:pt idx="87">
                  <c:v>54979.5</c:v>
                </c:pt>
                <c:pt idx="88">
                  <c:v>52523.1875</c:v>
                </c:pt>
                <c:pt idx="89">
                  <c:v>49783.90625</c:v>
                </c:pt>
                <c:pt idx="90">
                  <c:v>36820</c:v>
                </c:pt>
                <c:pt idx="91">
                  <c:v>35336</c:v>
                </c:pt>
                <c:pt idx="92">
                  <c:v>35897</c:v>
                </c:pt>
                <c:pt idx="93">
                  <c:v>36009</c:v>
                </c:pt>
                <c:pt idx="94">
                  <c:v>35000</c:v>
                </c:pt>
                <c:pt idx="95">
                  <c:v>34664</c:v>
                </c:pt>
                <c:pt idx="96">
                  <c:v>34632</c:v>
                </c:pt>
                <c:pt idx="97">
                  <c:v>35169</c:v>
                </c:pt>
                <c:pt idx="98">
                  <c:v>35701</c:v>
                </c:pt>
                <c:pt idx="99">
                  <c:v>34604</c:v>
                </c:pt>
                <c:pt idx="100">
                  <c:v>34380</c:v>
                </c:pt>
                <c:pt idx="101">
                  <c:v>34380</c:v>
                </c:pt>
                <c:pt idx="102">
                  <c:v>34599</c:v>
                </c:pt>
                <c:pt idx="103">
                  <c:v>34016</c:v>
                </c:pt>
                <c:pt idx="104">
                  <c:v>34681</c:v>
                </c:pt>
                <c:pt idx="105">
                  <c:v>33665</c:v>
                </c:pt>
                <c:pt idx="106">
                  <c:v>33777</c:v>
                </c:pt>
                <c:pt idx="107">
                  <c:v>33441</c:v>
                </c:pt>
                <c:pt idx="108">
                  <c:v>33441</c:v>
                </c:pt>
                <c:pt idx="109">
                  <c:v>34665</c:v>
                </c:pt>
                <c:pt idx="110">
                  <c:v>29746</c:v>
                </c:pt>
                <c:pt idx="111">
                  <c:v>29751</c:v>
                </c:pt>
                <c:pt idx="112">
                  <c:v>29665</c:v>
                </c:pt>
                <c:pt idx="113">
                  <c:v>30875</c:v>
                </c:pt>
                <c:pt idx="114">
                  <c:v>30790</c:v>
                </c:pt>
                <c:pt idx="115">
                  <c:v>30790</c:v>
                </c:pt>
                <c:pt idx="116">
                  <c:v>36080</c:v>
                </c:pt>
                <c:pt idx="117">
                  <c:v>34763</c:v>
                </c:pt>
                <c:pt idx="118">
                  <c:v>30862</c:v>
                </c:pt>
                <c:pt idx="119">
                  <c:v>34720</c:v>
                </c:pt>
                <c:pt idx="120">
                  <c:v>20885</c:v>
                </c:pt>
                <c:pt idx="121">
                  <c:v>20885</c:v>
                </c:pt>
                <c:pt idx="122">
                  <c:v>20885</c:v>
                </c:pt>
                <c:pt idx="123">
                  <c:v>20966</c:v>
                </c:pt>
                <c:pt idx="124">
                  <c:v>20836</c:v>
                </c:pt>
                <c:pt idx="125">
                  <c:v>20836</c:v>
                </c:pt>
                <c:pt idx="126">
                  <c:v>20836</c:v>
                </c:pt>
                <c:pt idx="127">
                  <c:v>21787</c:v>
                </c:pt>
                <c:pt idx="128">
                  <c:v>21787</c:v>
                </c:pt>
                <c:pt idx="129">
                  <c:v>21787</c:v>
                </c:pt>
                <c:pt idx="130">
                  <c:v>22053</c:v>
                </c:pt>
                <c:pt idx="131">
                  <c:v>21255</c:v>
                </c:pt>
                <c:pt idx="132">
                  <c:v>21255</c:v>
                </c:pt>
                <c:pt idx="133">
                  <c:v>21886</c:v>
                </c:pt>
                <c:pt idx="134">
                  <c:v>20852</c:v>
                </c:pt>
                <c:pt idx="135">
                  <c:v>20846</c:v>
                </c:pt>
                <c:pt idx="136">
                  <c:v>20846</c:v>
                </c:pt>
                <c:pt idx="137">
                  <c:v>21206</c:v>
                </c:pt>
                <c:pt idx="138">
                  <c:v>20322</c:v>
                </c:pt>
                <c:pt idx="139">
                  <c:v>19115</c:v>
                </c:pt>
                <c:pt idx="140">
                  <c:v>19099</c:v>
                </c:pt>
                <c:pt idx="141">
                  <c:v>24588</c:v>
                </c:pt>
                <c:pt idx="142">
                  <c:v>25971</c:v>
                </c:pt>
                <c:pt idx="143">
                  <c:v>25971</c:v>
                </c:pt>
                <c:pt idx="144">
                  <c:v>21936</c:v>
                </c:pt>
                <c:pt idx="145">
                  <c:v>20987</c:v>
                </c:pt>
                <c:pt idx="146">
                  <c:v>23330</c:v>
                </c:pt>
                <c:pt idx="147">
                  <c:v>22309</c:v>
                </c:pt>
                <c:pt idx="148">
                  <c:v>22309</c:v>
                </c:pt>
                <c:pt idx="149">
                  <c:v>22283</c:v>
                </c:pt>
                <c:pt idx="150">
                  <c:v>21728</c:v>
                </c:pt>
                <c:pt idx="151">
                  <c:v>24066</c:v>
                </c:pt>
                <c:pt idx="152">
                  <c:v>24152</c:v>
                </c:pt>
                <c:pt idx="153">
                  <c:v>24155</c:v>
                </c:pt>
                <c:pt idx="154">
                  <c:v>22455</c:v>
                </c:pt>
                <c:pt idx="155">
                  <c:v>22455</c:v>
                </c:pt>
                <c:pt idx="156">
                  <c:v>22455</c:v>
                </c:pt>
                <c:pt idx="157">
                  <c:v>22455</c:v>
                </c:pt>
                <c:pt idx="158">
                  <c:v>21455</c:v>
                </c:pt>
                <c:pt idx="159">
                  <c:v>21245</c:v>
                </c:pt>
                <c:pt idx="160">
                  <c:v>19119</c:v>
                </c:pt>
                <c:pt idx="161">
                  <c:v>19119</c:v>
                </c:pt>
                <c:pt idx="162">
                  <c:v>19319</c:v>
                </c:pt>
                <c:pt idx="163">
                  <c:v>19275</c:v>
                </c:pt>
                <c:pt idx="164">
                  <c:v>19275</c:v>
                </c:pt>
                <c:pt idx="165">
                  <c:v>20075</c:v>
                </c:pt>
                <c:pt idx="166">
                  <c:v>20995</c:v>
                </c:pt>
                <c:pt idx="167">
                  <c:v>21516</c:v>
                </c:pt>
                <c:pt idx="168">
                  <c:v>22286</c:v>
                </c:pt>
                <c:pt idx="169">
                  <c:v>21286</c:v>
                </c:pt>
                <c:pt idx="170">
                  <c:v>21286</c:v>
                </c:pt>
                <c:pt idx="171">
                  <c:v>21286</c:v>
                </c:pt>
                <c:pt idx="172">
                  <c:v>22412</c:v>
                </c:pt>
                <c:pt idx="173">
                  <c:v>21741</c:v>
                </c:pt>
                <c:pt idx="174">
                  <c:v>23548</c:v>
                </c:pt>
                <c:pt idx="175">
                  <c:v>20465</c:v>
                </c:pt>
                <c:pt idx="176">
                  <c:v>19815</c:v>
                </c:pt>
                <c:pt idx="177">
                  <c:v>19815</c:v>
                </c:pt>
                <c:pt idx="178">
                  <c:v>19914</c:v>
                </c:pt>
                <c:pt idx="179">
                  <c:v>25601</c:v>
                </c:pt>
                <c:pt idx="180">
                  <c:v>24868</c:v>
                </c:pt>
                <c:pt idx="181">
                  <c:v>20457</c:v>
                </c:pt>
                <c:pt idx="182">
                  <c:v>18613</c:v>
                </c:pt>
                <c:pt idx="183">
                  <c:v>20593</c:v>
                </c:pt>
                <c:pt idx="184">
                  <c:v>20340</c:v>
                </c:pt>
                <c:pt idx="185">
                  <c:v>20340</c:v>
                </c:pt>
                <c:pt idx="186">
                  <c:v>20340</c:v>
                </c:pt>
                <c:pt idx="187">
                  <c:v>30449</c:v>
                </c:pt>
                <c:pt idx="188">
                  <c:v>23823</c:v>
                </c:pt>
                <c:pt idx="189">
                  <c:v>24774</c:v>
                </c:pt>
                <c:pt idx="190">
                  <c:v>23942</c:v>
                </c:pt>
                <c:pt idx="191">
                  <c:v>23942</c:v>
                </c:pt>
                <c:pt idx="192">
                  <c:v>19991</c:v>
                </c:pt>
                <c:pt idx="193">
                  <c:v>20924</c:v>
                </c:pt>
                <c:pt idx="194">
                  <c:v>20159</c:v>
                </c:pt>
                <c:pt idx="195">
                  <c:v>20357</c:v>
                </c:pt>
                <c:pt idx="196">
                  <c:v>20611</c:v>
                </c:pt>
                <c:pt idx="197">
                  <c:v>20230</c:v>
                </c:pt>
                <c:pt idx="198">
                  <c:v>20807</c:v>
                </c:pt>
                <c:pt idx="199">
                  <c:v>17824</c:v>
                </c:pt>
                <c:pt idx="200">
                  <c:v>17463</c:v>
                </c:pt>
                <c:pt idx="201">
                  <c:v>18864</c:v>
                </c:pt>
                <c:pt idx="202">
                  <c:v>18753</c:v>
                </c:pt>
                <c:pt idx="203">
                  <c:v>20848</c:v>
                </c:pt>
                <c:pt idx="204">
                  <c:v>22346</c:v>
                </c:pt>
                <c:pt idx="205">
                  <c:v>22347</c:v>
                </c:pt>
                <c:pt idx="206">
                  <c:v>21347</c:v>
                </c:pt>
                <c:pt idx="207">
                  <c:v>24234</c:v>
                </c:pt>
                <c:pt idx="208">
                  <c:v>23518</c:v>
                </c:pt>
                <c:pt idx="209">
                  <c:v>25997</c:v>
                </c:pt>
                <c:pt idx="210">
                  <c:v>26375</c:v>
                </c:pt>
                <c:pt idx="211">
                  <c:v>27757</c:v>
                </c:pt>
                <c:pt idx="212">
                  <c:v>18030</c:v>
                </c:pt>
                <c:pt idx="213">
                  <c:v>18030</c:v>
                </c:pt>
                <c:pt idx="214">
                  <c:v>18030</c:v>
                </c:pt>
                <c:pt idx="215">
                  <c:v>18030</c:v>
                </c:pt>
                <c:pt idx="216">
                  <c:v>22913</c:v>
                </c:pt>
                <c:pt idx="217">
                  <c:v>22913</c:v>
                </c:pt>
                <c:pt idx="218">
                  <c:v>22162</c:v>
                </c:pt>
                <c:pt idx="219">
                  <c:v>18162</c:v>
                </c:pt>
                <c:pt idx="220">
                  <c:v>18162</c:v>
                </c:pt>
                <c:pt idx="221">
                  <c:v>18028</c:v>
                </c:pt>
                <c:pt idx="222">
                  <c:v>18228</c:v>
                </c:pt>
                <c:pt idx="223">
                  <c:v>19361</c:v>
                </c:pt>
                <c:pt idx="224">
                  <c:v>19543</c:v>
                </c:pt>
                <c:pt idx="225">
                  <c:v>19568</c:v>
                </c:pt>
                <c:pt idx="226">
                  <c:v>19568</c:v>
                </c:pt>
                <c:pt idx="227">
                  <c:v>19568</c:v>
                </c:pt>
                <c:pt idx="228">
                  <c:v>19248</c:v>
                </c:pt>
                <c:pt idx="229">
                  <c:v>19276</c:v>
                </c:pt>
                <c:pt idx="230">
                  <c:v>25778</c:v>
                </c:pt>
                <c:pt idx="231">
                  <c:v>26203</c:v>
                </c:pt>
                <c:pt idx="232">
                  <c:v>20204</c:v>
                </c:pt>
                <c:pt idx="233">
                  <c:v>20204</c:v>
                </c:pt>
                <c:pt idx="234">
                  <c:v>20150</c:v>
                </c:pt>
                <c:pt idx="235">
                  <c:v>20306</c:v>
                </c:pt>
                <c:pt idx="236">
                  <c:v>19758</c:v>
                </c:pt>
                <c:pt idx="237">
                  <c:v>21193</c:v>
                </c:pt>
                <c:pt idx="238">
                  <c:v>21193</c:v>
                </c:pt>
                <c:pt idx="239">
                  <c:v>22430</c:v>
                </c:pt>
                <c:pt idx="240">
                  <c:v>21211</c:v>
                </c:pt>
                <c:pt idx="241">
                  <c:v>20930</c:v>
                </c:pt>
                <c:pt idx="242">
                  <c:v>21944</c:v>
                </c:pt>
                <c:pt idx="243">
                  <c:v>17705</c:v>
                </c:pt>
                <c:pt idx="244">
                  <c:v>18705</c:v>
                </c:pt>
                <c:pt idx="245">
                  <c:v>21725</c:v>
                </c:pt>
                <c:pt idx="246">
                  <c:v>21707</c:v>
                </c:pt>
                <c:pt idx="247">
                  <c:v>21707</c:v>
                </c:pt>
                <c:pt idx="248">
                  <c:v>21707</c:v>
                </c:pt>
                <c:pt idx="249">
                  <c:v>21707</c:v>
                </c:pt>
                <c:pt idx="250">
                  <c:v>19707</c:v>
                </c:pt>
                <c:pt idx="251">
                  <c:v>19707</c:v>
                </c:pt>
                <c:pt idx="252">
                  <c:v>19758</c:v>
                </c:pt>
                <c:pt idx="253">
                  <c:v>22027</c:v>
                </c:pt>
                <c:pt idx="254">
                  <c:v>22027</c:v>
                </c:pt>
                <c:pt idx="255">
                  <c:v>22027</c:v>
                </c:pt>
                <c:pt idx="256">
                  <c:v>22017</c:v>
                </c:pt>
                <c:pt idx="257">
                  <c:v>22612</c:v>
                </c:pt>
                <c:pt idx="258">
                  <c:v>20612</c:v>
                </c:pt>
                <c:pt idx="259">
                  <c:v>20412</c:v>
                </c:pt>
                <c:pt idx="260">
                  <c:v>20426</c:v>
                </c:pt>
                <c:pt idx="261">
                  <c:v>20426</c:v>
                </c:pt>
                <c:pt idx="262">
                  <c:v>20426</c:v>
                </c:pt>
                <c:pt idx="263">
                  <c:v>20347</c:v>
                </c:pt>
                <c:pt idx="264">
                  <c:v>20347</c:v>
                </c:pt>
                <c:pt idx="265">
                  <c:v>20815</c:v>
                </c:pt>
                <c:pt idx="266">
                  <c:v>22062</c:v>
                </c:pt>
                <c:pt idx="267">
                  <c:v>19562</c:v>
                </c:pt>
                <c:pt idx="268">
                  <c:v>19562</c:v>
                </c:pt>
                <c:pt idx="269">
                  <c:v>19872</c:v>
                </c:pt>
                <c:pt idx="270">
                  <c:v>20305</c:v>
                </c:pt>
                <c:pt idx="271">
                  <c:v>22639</c:v>
                </c:pt>
                <c:pt idx="272">
                  <c:v>22489</c:v>
                </c:pt>
                <c:pt idx="273">
                  <c:v>21954</c:v>
                </c:pt>
                <c:pt idx="274">
                  <c:v>23572</c:v>
                </c:pt>
                <c:pt idx="275">
                  <c:v>23572</c:v>
                </c:pt>
                <c:pt idx="276">
                  <c:v>23572</c:v>
                </c:pt>
                <c:pt idx="277">
                  <c:v>23317</c:v>
                </c:pt>
                <c:pt idx="278">
                  <c:v>23317</c:v>
                </c:pt>
                <c:pt idx="279">
                  <c:v>23797</c:v>
                </c:pt>
                <c:pt idx="280">
                  <c:v>23927</c:v>
                </c:pt>
                <c:pt idx="281">
                  <c:v>25810</c:v>
                </c:pt>
                <c:pt idx="282">
                  <c:v>25810</c:v>
                </c:pt>
                <c:pt idx="283">
                  <c:v>25310</c:v>
                </c:pt>
                <c:pt idx="284">
                  <c:v>24310</c:v>
                </c:pt>
                <c:pt idx="285">
                  <c:v>24310</c:v>
                </c:pt>
                <c:pt idx="286">
                  <c:v>24409</c:v>
                </c:pt>
                <c:pt idx="287">
                  <c:v>24409</c:v>
                </c:pt>
                <c:pt idx="288">
                  <c:v>22545</c:v>
                </c:pt>
                <c:pt idx="289">
                  <c:v>22545</c:v>
                </c:pt>
                <c:pt idx="290">
                  <c:v>22545</c:v>
                </c:pt>
                <c:pt idx="291">
                  <c:v>22455</c:v>
                </c:pt>
                <c:pt idx="292">
                  <c:v>22455</c:v>
                </c:pt>
                <c:pt idx="293">
                  <c:v>21679</c:v>
                </c:pt>
                <c:pt idx="294">
                  <c:v>22105</c:v>
                </c:pt>
                <c:pt idx="295">
                  <c:v>21855</c:v>
                </c:pt>
                <c:pt idx="296">
                  <c:v>21855</c:v>
                </c:pt>
                <c:pt idx="297">
                  <c:v>22605</c:v>
                </c:pt>
                <c:pt idx="298">
                  <c:v>24742</c:v>
                </c:pt>
                <c:pt idx="299">
                  <c:v>26680</c:v>
                </c:pt>
                <c:pt idx="300">
                  <c:v>26730</c:v>
                </c:pt>
                <c:pt idx="301">
                  <c:v>26730</c:v>
                </c:pt>
                <c:pt idx="302">
                  <c:v>27710</c:v>
                </c:pt>
                <c:pt idx="303">
                  <c:v>27710</c:v>
                </c:pt>
                <c:pt idx="304">
                  <c:v>25073</c:v>
                </c:pt>
                <c:pt idx="305">
                  <c:v>22896</c:v>
                </c:pt>
                <c:pt idx="306">
                  <c:v>22896</c:v>
                </c:pt>
                <c:pt idx="307">
                  <c:v>23618</c:v>
                </c:pt>
                <c:pt idx="308">
                  <c:v>24658</c:v>
                </c:pt>
                <c:pt idx="309">
                  <c:v>24658</c:v>
                </c:pt>
                <c:pt idx="310">
                  <c:v>24658</c:v>
                </c:pt>
                <c:pt idx="311">
                  <c:v>24658</c:v>
                </c:pt>
                <c:pt idx="312">
                  <c:v>24658</c:v>
                </c:pt>
                <c:pt idx="313">
                  <c:v>24713</c:v>
                </c:pt>
                <c:pt idx="314">
                  <c:v>27479</c:v>
                </c:pt>
                <c:pt idx="315">
                  <c:v>27788</c:v>
                </c:pt>
                <c:pt idx="316">
                  <c:v>29040</c:v>
                </c:pt>
                <c:pt idx="317">
                  <c:v>29040</c:v>
                </c:pt>
                <c:pt idx="318">
                  <c:v>29240</c:v>
                </c:pt>
                <c:pt idx="319">
                  <c:v>28850</c:v>
                </c:pt>
                <c:pt idx="320">
                  <c:v>28874</c:v>
                </c:pt>
                <c:pt idx="321">
                  <c:v>29104</c:v>
                </c:pt>
                <c:pt idx="322">
                  <c:v>35405</c:v>
                </c:pt>
                <c:pt idx="323">
                  <c:v>36365</c:v>
                </c:pt>
                <c:pt idx="324">
                  <c:v>31424</c:v>
                </c:pt>
                <c:pt idx="325">
                  <c:v>31424</c:v>
                </c:pt>
                <c:pt idx="326">
                  <c:v>32027</c:v>
                </c:pt>
                <c:pt idx="327">
                  <c:v>30746</c:v>
                </c:pt>
                <c:pt idx="328">
                  <c:v>31316</c:v>
                </c:pt>
                <c:pt idx="329">
                  <c:v>31316</c:v>
                </c:pt>
                <c:pt idx="330">
                  <c:v>31316</c:v>
                </c:pt>
                <c:pt idx="331">
                  <c:v>31316</c:v>
                </c:pt>
                <c:pt idx="332">
                  <c:v>34316</c:v>
                </c:pt>
                <c:pt idx="333">
                  <c:v>19896</c:v>
                </c:pt>
                <c:pt idx="334">
                  <c:v>17207</c:v>
                </c:pt>
                <c:pt idx="335">
                  <c:v>30394</c:v>
                </c:pt>
                <c:pt idx="336">
                  <c:v>33040</c:v>
                </c:pt>
                <c:pt idx="337">
                  <c:v>33853</c:v>
                </c:pt>
                <c:pt idx="338">
                  <c:v>33853</c:v>
                </c:pt>
                <c:pt idx="339">
                  <c:v>33853</c:v>
                </c:pt>
                <c:pt idx="340">
                  <c:v>33951</c:v>
                </c:pt>
                <c:pt idx="341">
                  <c:v>31945</c:v>
                </c:pt>
                <c:pt idx="342">
                  <c:v>30065</c:v>
                </c:pt>
                <c:pt idx="343">
                  <c:v>30336</c:v>
                </c:pt>
                <c:pt idx="344">
                  <c:v>25836</c:v>
                </c:pt>
                <c:pt idx="345">
                  <c:v>25836</c:v>
                </c:pt>
                <c:pt idx="346">
                  <c:v>25836</c:v>
                </c:pt>
                <c:pt idx="347">
                  <c:v>29736</c:v>
                </c:pt>
                <c:pt idx="348">
                  <c:v>29736</c:v>
                </c:pt>
                <c:pt idx="349">
                  <c:v>34996</c:v>
                </c:pt>
                <c:pt idx="350">
                  <c:v>30418</c:v>
                </c:pt>
                <c:pt idx="351">
                  <c:v>32901</c:v>
                </c:pt>
                <c:pt idx="352">
                  <c:v>34614</c:v>
                </c:pt>
                <c:pt idx="353">
                  <c:v>34716</c:v>
                </c:pt>
                <c:pt idx="354">
                  <c:v>31276</c:v>
                </c:pt>
                <c:pt idx="355">
                  <c:v>25966</c:v>
                </c:pt>
                <c:pt idx="356">
                  <c:v>27166</c:v>
                </c:pt>
                <c:pt idx="357">
                  <c:v>27292</c:v>
                </c:pt>
                <c:pt idx="358">
                  <c:v>27092</c:v>
                </c:pt>
                <c:pt idx="359">
                  <c:v>28366</c:v>
                </c:pt>
                <c:pt idx="360">
                  <c:v>28366</c:v>
                </c:pt>
                <c:pt idx="361">
                  <c:v>24926</c:v>
                </c:pt>
                <c:pt idx="362">
                  <c:v>35484</c:v>
                </c:pt>
                <c:pt idx="363">
                  <c:v>31251</c:v>
                </c:pt>
                <c:pt idx="364">
                  <c:v>37949</c:v>
                </c:pt>
                <c:pt idx="365">
                  <c:v>36462</c:v>
                </c:pt>
                <c:pt idx="366">
                  <c:v>38451</c:v>
                </c:pt>
                <c:pt idx="367">
                  <c:v>31091</c:v>
                </c:pt>
                <c:pt idx="368">
                  <c:v>37675</c:v>
                </c:pt>
                <c:pt idx="369">
                  <c:v>31704</c:v>
                </c:pt>
                <c:pt idx="370">
                  <c:v>34474</c:v>
                </c:pt>
                <c:pt idx="371">
                  <c:v>36492</c:v>
                </c:pt>
                <c:pt idx="372">
                  <c:v>37938</c:v>
                </c:pt>
                <c:pt idx="373">
                  <c:v>37438</c:v>
                </c:pt>
                <c:pt idx="374">
                  <c:v>37476</c:v>
                </c:pt>
                <c:pt idx="375">
                  <c:v>39887</c:v>
                </c:pt>
                <c:pt idx="376">
                  <c:v>34247</c:v>
                </c:pt>
                <c:pt idx="377">
                  <c:v>30769</c:v>
                </c:pt>
                <c:pt idx="378">
                  <c:v>26878</c:v>
                </c:pt>
                <c:pt idx="379">
                  <c:v>27357</c:v>
                </c:pt>
                <c:pt idx="380">
                  <c:v>25857</c:v>
                </c:pt>
                <c:pt idx="381">
                  <c:v>25578</c:v>
                </c:pt>
                <c:pt idx="382">
                  <c:v>5433</c:v>
                </c:pt>
                <c:pt idx="383">
                  <c:v>9721</c:v>
                </c:pt>
                <c:pt idx="384">
                  <c:v>9129</c:v>
                </c:pt>
                <c:pt idx="385">
                  <c:v>7554</c:v>
                </c:pt>
                <c:pt idx="386">
                  <c:v>14324</c:v>
                </c:pt>
                <c:pt idx="387">
                  <c:v>16145</c:v>
                </c:pt>
                <c:pt idx="388">
                  <c:v>9324</c:v>
                </c:pt>
                <c:pt idx="389">
                  <c:v>13544</c:v>
                </c:pt>
                <c:pt idx="390">
                  <c:v>16145</c:v>
                </c:pt>
                <c:pt idx="391">
                  <c:v>28480</c:v>
                </c:pt>
                <c:pt idx="392">
                  <c:v>22145</c:v>
                </c:pt>
                <c:pt idx="393">
                  <c:v>16391</c:v>
                </c:pt>
                <c:pt idx="394">
                  <c:v>16391</c:v>
                </c:pt>
                <c:pt idx="395">
                  <c:v>15999</c:v>
                </c:pt>
                <c:pt idx="396">
                  <c:v>15660</c:v>
                </c:pt>
                <c:pt idx="397">
                  <c:v>15660</c:v>
                </c:pt>
                <c:pt idx="398">
                  <c:v>21660</c:v>
                </c:pt>
                <c:pt idx="399">
                  <c:v>16660</c:v>
                </c:pt>
                <c:pt idx="400">
                  <c:v>20660</c:v>
                </c:pt>
                <c:pt idx="401">
                  <c:v>20660</c:v>
                </c:pt>
                <c:pt idx="402">
                  <c:v>20660</c:v>
                </c:pt>
                <c:pt idx="403">
                  <c:v>16410</c:v>
                </c:pt>
                <c:pt idx="404">
                  <c:v>31660</c:v>
                </c:pt>
                <c:pt idx="405">
                  <c:v>32360</c:v>
                </c:pt>
                <c:pt idx="406">
                  <c:v>27360</c:v>
                </c:pt>
                <c:pt idx="407">
                  <c:v>46360</c:v>
                </c:pt>
                <c:pt idx="408">
                  <c:v>46360</c:v>
                </c:pt>
                <c:pt idx="409">
                  <c:v>46360</c:v>
                </c:pt>
                <c:pt idx="410">
                  <c:v>48260</c:v>
                </c:pt>
                <c:pt idx="411">
                  <c:v>41260</c:v>
                </c:pt>
                <c:pt idx="412">
                  <c:v>27753</c:v>
                </c:pt>
                <c:pt idx="413">
                  <c:v>33998</c:v>
                </c:pt>
                <c:pt idx="414">
                  <c:v>39498</c:v>
                </c:pt>
                <c:pt idx="415">
                  <c:v>39498</c:v>
                </c:pt>
                <c:pt idx="416">
                  <c:v>39498</c:v>
                </c:pt>
                <c:pt idx="417">
                  <c:v>56329</c:v>
                </c:pt>
                <c:pt idx="418">
                  <c:v>37121</c:v>
                </c:pt>
                <c:pt idx="419">
                  <c:v>48897</c:v>
                </c:pt>
                <c:pt idx="420">
                  <c:v>43348</c:v>
                </c:pt>
                <c:pt idx="421">
                  <c:v>46148</c:v>
                </c:pt>
                <c:pt idx="422">
                  <c:v>46148</c:v>
                </c:pt>
                <c:pt idx="423">
                  <c:v>46148</c:v>
                </c:pt>
                <c:pt idx="424">
                  <c:v>53748</c:v>
                </c:pt>
                <c:pt idx="425">
                  <c:v>24106</c:v>
                </c:pt>
                <c:pt idx="426">
                  <c:v>24106</c:v>
                </c:pt>
                <c:pt idx="427">
                  <c:v>29106</c:v>
                </c:pt>
                <c:pt idx="428">
                  <c:v>31335</c:v>
                </c:pt>
                <c:pt idx="429">
                  <c:v>31335</c:v>
                </c:pt>
                <c:pt idx="430">
                  <c:v>31335</c:v>
                </c:pt>
                <c:pt idx="431">
                  <c:v>26396</c:v>
                </c:pt>
                <c:pt idx="432">
                  <c:v>30446</c:v>
                </c:pt>
                <c:pt idx="433">
                  <c:v>31446</c:v>
                </c:pt>
                <c:pt idx="434">
                  <c:v>32130</c:v>
                </c:pt>
                <c:pt idx="435">
                  <c:v>32021</c:v>
                </c:pt>
                <c:pt idx="436">
                  <c:v>31870</c:v>
                </c:pt>
                <c:pt idx="437">
                  <c:v>32021</c:v>
                </c:pt>
                <c:pt idx="438">
                  <c:v>37137</c:v>
                </c:pt>
                <c:pt idx="439">
                  <c:v>30519</c:v>
                </c:pt>
                <c:pt idx="440">
                  <c:v>28781</c:v>
                </c:pt>
                <c:pt idx="441">
                  <c:v>28962</c:v>
                </c:pt>
                <c:pt idx="442">
                  <c:v>17421</c:v>
                </c:pt>
                <c:pt idx="443">
                  <c:v>17921</c:v>
                </c:pt>
                <c:pt idx="444">
                  <c:v>17921</c:v>
                </c:pt>
                <c:pt idx="445">
                  <c:v>26281</c:v>
                </c:pt>
                <c:pt idx="446">
                  <c:v>18791</c:v>
                </c:pt>
                <c:pt idx="447">
                  <c:v>21291</c:v>
                </c:pt>
                <c:pt idx="448">
                  <c:v>21291</c:v>
                </c:pt>
                <c:pt idx="449">
                  <c:v>24525</c:v>
                </c:pt>
                <c:pt idx="450">
                  <c:v>24525</c:v>
                </c:pt>
                <c:pt idx="451">
                  <c:v>24525</c:v>
                </c:pt>
                <c:pt idx="452">
                  <c:v>22657</c:v>
                </c:pt>
                <c:pt idx="453">
                  <c:v>23887</c:v>
                </c:pt>
                <c:pt idx="454">
                  <c:v>24707</c:v>
                </c:pt>
                <c:pt idx="455">
                  <c:v>32062</c:v>
                </c:pt>
                <c:pt idx="456">
                  <c:v>23187</c:v>
                </c:pt>
                <c:pt idx="457">
                  <c:v>23187</c:v>
                </c:pt>
                <c:pt idx="458">
                  <c:v>23187</c:v>
                </c:pt>
                <c:pt idx="459">
                  <c:v>23987</c:v>
                </c:pt>
                <c:pt idx="460">
                  <c:v>24072</c:v>
                </c:pt>
                <c:pt idx="461">
                  <c:v>17999</c:v>
                </c:pt>
                <c:pt idx="462">
                  <c:v>15108</c:v>
                </c:pt>
                <c:pt idx="463">
                  <c:v>15108</c:v>
                </c:pt>
                <c:pt idx="464">
                  <c:v>15108</c:v>
                </c:pt>
                <c:pt idx="465">
                  <c:v>15108</c:v>
                </c:pt>
                <c:pt idx="466">
                  <c:v>20058</c:v>
                </c:pt>
                <c:pt idx="467">
                  <c:v>21453</c:v>
                </c:pt>
                <c:pt idx="468">
                  <c:v>22479</c:v>
                </c:pt>
                <c:pt idx="469">
                  <c:v>23154</c:v>
                </c:pt>
                <c:pt idx="470">
                  <c:v>22376</c:v>
                </c:pt>
                <c:pt idx="471">
                  <c:v>22198</c:v>
                </c:pt>
                <c:pt idx="472">
                  <c:v>21878</c:v>
                </c:pt>
                <c:pt idx="473">
                  <c:v>23479</c:v>
                </c:pt>
                <c:pt idx="474">
                  <c:v>24787</c:v>
                </c:pt>
                <c:pt idx="475">
                  <c:v>25879</c:v>
                </c:pt>
                <c:pt idx="476">
                  <c:v>25879</c:v>
                </c:pt>
                <c:pt idx="477">
                  <c:v>28679</c:v>
                </c:pt>
                <c:pt idx="478">
                  <c:v>25879</c:v>
                </c:pt>
                <c:pt idx="479">
                  <c:v>25879</c:v>
                </c:pt>
                <c:pt idx="480">
                  <c:v>25604</c:v>
                </c:pt>
                <c:pt idx="481">
                  <c:v>28890</c:v>
                </c:pt>
                <c:pt idx="482">
                  <c:v>34402</c:v>
                </c:pt>
                <c:pt idx="483">
                  <c:v>38046</c:v>
                </c:pt>
                <c:pt idx="484">
                  <c:v>29346</c:v>
                </c:pt>
                <c:pt idx="485">
                  <c:v>29346</c:v>
                </c:pt>
                <c:pt idx="486">
                  <c:v>16280</c:v>
                </c:pt>
                <c:pt idx="487">
                  <c:v>23208</c:v>
                </c:pt>
                <c:pt idx="488">
                  <c:v>25094</c:v>
                </c:pt>
                <c:pt idx="489">
                  <c:v>23208</c:v>
                </c:pt>
                <c:pt idx="490">
                  <c:v>22708</c:v>
                </c:pt>
                <c:pt idx="491">
                  <c:v>23208</c:v>
                </c:pt>
                <c:pt idx="492">
                  <c:v>22978</c:v>
                </c:pt>
                <c:pt idx="493">
                  <c:v>23208</c:v>
                </c:pt>
                <c:pt idx="494">
                  <c:v>23208</c:v>
                </c:pt>
                <c:pt idx="495">
                  <c:v>21208</c:v>
                </c:pt>
                <c:pt idx="496">
                  <c:v>21208</c:v>
                </c:pt>
                <c:pt idx="497">
                  <c:v>21208</c:v>
                </c:pt>
                <c:pt idx="498">
                  <c:v>21208</c:v>
                </c:pt>
                <c:pt idx="499">
                  <c:v>19283</c:v>
                </c:pt>
                <c:pt idx="500">
                  <c:v>17629</c:v>
                </c:pt>
                <c:pt idx="501">
                  <c:v>23890</c:v>
                </c:pt>
                <c:pt idx="502">
                  <c:v>23934</c:v>
                </c:pt>
                <c:pt idx="503">
                  <c:v>21638</c:v>
                </c:pt>
                <c:pt idx="504">
                  <c:v>20463</c:v>
                </c:pt>
                <c:pt idx="505">
                  <c:v>19963</c:v>
                </c:pt>
                <c:pt idx="506">
                  <c:v>19963</c:v>
                </c:pt>
                <c:pt idx="507">
                  <c:v>24963</c:v>
                </c:pt>
                <c:pt idx="508">
                  <c:v>18117</c:v>
                </c:pt>
                <c:pt idx="509">
                  <c:v>25167</c:v>
                </c:pt>
                <c:pt idx="510">
                  <c:v>19747</c:v>
                </c:pt>
                <c:pt idx="511">
                  <c:v>19747</c:v>
                </c:pt>
                <c:pt idx="512">
                  <c:v>20137</c:v>
                </c:pt>
                <c:pt idx="513">
                  <c:v>20137</c:v>
                </c:pt>
                <c:pt idx="514">
                  <c:v>20137</c:v>
                </c:pt>
                <c:pt idx="515">
                  <c:v>20137</c:v>
                </c:pt>
                <c:pt idx="516">
                  <c:v>21506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2F-4339-ADBD-8D47A6715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3736"/>
        <c:axId val="1"/>
      </c:areaChart>
      <c:dateAx>
        <c:axId val="1993037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3037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409252669039144"/>
          <c:y val="0.89528795811518336"/>
          <c:w val="0.80782918149466176"/>
          <c:h val="9.2931937172774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VNG Historical Loads
Interruptible Only</a:t>
            </a:r>
          </a:p>
        </c:rich>
      </c:tx>
      <c:layout>
        <c:manualLayout>
          <c:xMode val="edge"/>
          <c:yMode val="edge"/>
          <c:x val="0.4074733096085408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09252669039135E-2"/>
          <c:y val="0.12041884816753928"/>
          <c:w val="0.8887900355871885"/>
          <c:h val="0.78272251308900531"/>
        </c:manualLayout>
      </c:layout>
      <c:areaChart>
        <c:grouping val="stacked"/>
        <c:varyColors val="0"/>
        <c:ser>
          <c:idx val="1"/>
          <c:order val="0"/>
          <c:tx>
            <c:strRef>
              <c:f>'graph Data'!$C$3</c:f>
              <c:strCache>
                <c:ptCount val="1"/>
                <c:pt idx="0">
                  <c:v>Net Underdeliveries to IS/IT Customers (Sales/Bank W/D's)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'graph Data'!$A$4:$A$520</c:f>
              <c:numCache>
                <c:formatCode>m/d/yyyy</c:formatCode>
                <c:ptCount val="517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'graph Data'!$C$4:$C$520</c:f>
              <c:numCache>
                <c:formatCode>_(* #,##0_);_(* \(#,##0\);_(* "-"??_);_(@_)</c:formatCode>
                <c:ptCount val="517"/>
                <c:pt idx="0">
                  <c:v>-709.76751999999397</c:v>
                </c:pt>
                <c:pt idx="1">
                  <c:v>-2507.4496500000023</c:v>
                </c:pt>
                <c:pt idx="2">
                  <c:v>-1651.0250099999976</c:v>
                </c:pt>
                <c:pt idx="3">
                  <c:v>31.042850000005274</c:v>
                </c:pt>
                <c:pt idx="4">
                  <c:v>1346.0054999999993</c:v>
                </c:pt>
                <c:pt idx="5">
                  <c:v>10961.764380000001</c:v>
                </c:pt>
                <c:pt idx="6">
                  <c:v>8333.7290199999989</c:v>
                </c:pt>
                <c:pt idx="7">
                  <c:v>2939.9435700000031</c:v>
                </c:pt>
                <c:pt idx="8">
                  <c:v>10288.910479999999</c:v>
                </c:pt>
                <c:pt idx="9">
                  <c:v>11030.529450000002</c:v>
                </c:pt>
                <c:pt idx="10">
                  <c:v>9836.0882899999997</c:v>
                </c:pt>
                <c:pt idx="11">
                  <c:v>8365.5165699999998</c:v>
                </c:pt>
                <c:pt idx="12">
                  <c:v>5344.1759999999995</c:v>
                </c:pt>
                <c:pt idx="13">
                  <c:v>-5904.7183799999984</c:v>
                </c:pt>
                <c:pt idx="14">
                  <c:v>-3031.6269399999983</c:v>
                </c:pt>
                <c:pt idx="15">
                  <c:v>-15416.912830000001</c:v>
                </c:pt>
                <c:pt idx="16">
                  <c:v>-23485.381863225804</c:v>
                </c:pt>
                <c:pt idx="17">
                  <c:v>-25852.775133225812</c:v>
                </c:pt>
                <c:pt idx="18">
                  <c:v>-22439.206313225804</c:v>
                </c:pt>
                <c:pt idx="19">
                  <c:v>-18214.170993225805</c:v>
                </c:pt>
                <c:pt idx="20">
                  <c:v>-13677.431303225807</c:v>
                </c:pt>
                <c:pt idx="21">
                  <c:v>-18178.332593225809</c:v>
                </c:pt>
                <c:pt idx="22">
                  <c:v>-11101.920583225809</c:v>
                </c:pt>
                <c:pt idx="23">
                  <c:v>-5909.7343832258048</c:v>
                </c:pt>
                <c:pt idx="24">
                  <c:v>-5675.5656332258077</c:v>
                </c:pt>
                <c:pt idx="25">
                  <c:v>-19328.034423225803</c:v>
                </c:pt>
                <c:pt idx="26">
                  <c:v>-21242.547813225807</c:v>
                </c:pt>
                <c:pt idx="27">
                  <c:v>-21914.715083225805</c:v>
                </c:pt>
                <c:pt idx="28">
                  <c:v>-28195.308333225807</c:v>
                </c:pt>
                <c:pt idx="29">
                  <c:v>-14704.020683225805</c:v>
                </c:pt>
                <c:pt idx="30">
                  <c:v>-22782.260235714282</c:v>
                </c:pt>
                <c:pt idx="31">
                  <c:v>-481.6109407142867</c:v>
                </c:pt>
                <c:pt idx="32">
                  <c:v>-1072.6009057142801</c:v>
                </c:pt>
                <c:pt idx="33">
                  <c:v>-1310.9259407142818</c:v>
                </c:pt>
                <c:pt idx="34">
                  <c:v>-2625.2292957142854</c:v>
                </c:pt>
                <c:pt idx="35">
                  <c:v>-7493.0142557142826</c:v>
                </c:pt>
                <c:pt idx="36">
                  <c:v>-10002.878985714284</c:v>
                </c:pt>
                <c:pt idx="37">
                  <c:v>-5180.3890457142843</c:v>
                </c:pt>
                <c:pt idx="38">
                  <c:v>-5198.8505907142826</c:v>
                </c:pt>
                <c:pt idx="39">
                  <c:v>-6294.6103507142834</c:v>
                </c:pt>
                <c:pt idx="40">
                  <c:v>-11431.404615714288</c:v>
                </c:pt>
                <c:pt idx="41">
                  <c:v>-5799.3355157142869</c:v>
                </c:pt>
                <c:pt idx="42">
                  <c:v>-7148.9893757142854</c:v>
                </c:pt>
                <c:pt idx="43">
                  <c:v>2183.5149642857141</c:v>
                </c:pt>
                <c:pt idx="44">
                  <c:v>3391.7776242857071</c:v>
                </c:pt>
                <c:pt idx="45">
                  <c:v>3386.847359285719</c:v>
                </c:pt>
                <c:pt idx="46">
                  <c:v>-663.71256571428967</c:v>
                </c:pt>
                <c:pt idx="47">
                  <c:v>1159.7230792857081</c:v>
                </c:pt>
                <c:pt idx="48">
                  <c:v>730.01489428571949</c:v>
                </c:pt>
                <c:pt idx="49">
                  <c:v>4784.5331792857105</c:v>
                </c:pt>
                <c:pt idx="50">
                  <c:v>7376.8665292857113</c:v>
                </c:pt>
                <c:pt idx="51">
                  <c:v>12135.576454285707</c:v>
                </c:pt>
                <c:pt idx="52">
                  <c:v>15839.820599285711</c:v>
                </c:pt>
                <c:pt idx="53">
                  <c:v>22468.374649285717</c:v>
                </c:pt>
                <c:pt idx="54">
                  <c:v>14058.232809285713</c:v>
                </c:pt>
                <c:pt idx="55">
                  <c:v>9505.5524792857177</c:v>
                </c:pt>
                <c:pt idx="56">
                  <c:v>-5347.4758457142889</c:v>
                </c:pt>
                <c:pt idx="57">
                  <c:v>-5493.5775407142864</c:v>
                </c:pt>
                <c:pt idx="58">
                  <c:v>475.82731693548703</c:v>
                </c:pt>
                <c:pt idx="59">
                  <c:v>7477.0394419354852</c:v>
                </c:pt>
                <c:pt idx="60">
                  <c:v>3728.9370419354818</c:v>
                </c:pt>
                <c:pt idx="61">
                  <c:v>7620.6601919354871</c:v>
                </c:pt>
                <c:pt idx="62">
                  <c:v>9142.5535119354827</c:v>
                </c:pt>
                <c:pt idx="63">
                  <c:v>7042.2337419354808</c:v>
                </c:pt>
                <c:pt idx="64">
                  <c:v>5548.0139719354847</c:v>
                </c:pt>
                <c:pt idx="65">
                  <c:v>12346.304051935484</c:v>
                </c:pt>
                <c:pt idx="66">
                  <c:v>13264.89137193549</c:v>
                </c:pt>
                <c:pt idx="67">
                  <c:v>18578.87538193549</c:v>
                </c:pt>
                <c:pt idx="68">
                  <c:v>13545.952821935483</c:v>
                </c:pt>
                <c:pt idx="69">
                  <c:v>13394.97701193548</c:v>
                </c:pt>
                <c:pt idx="70">
                  <c:v>10750.904911935482</c:v>
                </c:pt>
                <c:pt idx="71">
                  <c:v>6565.8438019354799</c:v>
                </c:pt>
                <c:pt idx="72">
                  <c:v>7083.0145219354818</c:v>
                </c:pt>
                <c:pt idx="73">
                  <c:v>6777.7001119354827</c:v>
                </c:pt>
                <c:pt idx="74">
                  <c:v>146.02402193548187</c:v>
                </c:pt>
                <c:pt idx="75">
                  <c:v>-5565.0700480645173</c:v>
                </c:pt>
                <c:pt idx="76">
                  <c:v>-10559.451848064513</c:v>
                </c:pt>
                <c:pt idx="77">
                  <c:v>-12963.831098064518</c:v>
                </c:pt>
                <c:pt idx="78">
                  <c:v>-12448.125258064516</c:v>
                </c:pt>
                <c:pt idx="79">
                  <c:v>-9834.4992280645165</c:v>
                </c:pt>
                <c:pt idx="80">
                  <c:v>-8717.2358880645188</c:v>
                </c:pt>
                <c:pt idx="81">
                  <c:v>-15920.40361806452</c:v>
                </c:pt>
                <c:pt idx="82">
                  <c:v>-14060.539008064516</c:v>
                </c:pt>
                <c:pt idx="83">
                  <c:v>-20513.760818064518</c:v>
                </c:pt>
                <c:pt idx="84">
                  <c:v>-17856.399568064517</c:v>
                </c:pt>
                <c:pt idx="85">
                  <c:v>-17685.835898064521</c:v>
                </c:pt>
                <c:pt idx="86">
                  <c:v>-20389.208968064515</c:v>
                </c:pt>
                <c:pt idx="87">
                  <c:v>-22582.845598064516</c:v>
                </c:pt>
                <c:pt idx="88">
                  <c:v>-23627.622028064518</c:v>
                </c:pt>
                <c:pt idx="89">
                  <c:v>-21933.942933333332</c:v>
                </c:pt>
                <c:pt idx="90">
                  <c:v>-3305.0003733333288</c:v>
                </c:pt>
                <c:pt idx="91">
                  <c:v>-7650.5773733333335</c:v>
                </c:pt>
                <c:pt idx="92">
                  <c:v>-7876.9972833333341</c:v>
                </c:pt>
                <c:pt idx="93">
                  <c:v>-4473.2464233333303</c:v>
                </c:pt>
                <c:pt idx="94">
                  <c:v>-2857.5336233333364</c:v>
                </c:pt>
                <c:pt idx="95">
                  <c:v>-1965.264593333337</c:v>
                </c:pt>
                <c:pt idx="96">
                  <c:v>-3792.0741833333341</c:v>
                </c:pt>
                <c:pt idx="97">
                  <c:v>-3357.3438233333291</c:v>
                </c:pt>
                <c:pt idx="98">
                  <c:v>-5007.8742033333328</c:v>
                </c:pt>
                <c:pt idx="99">
                  <c:v>-68.118293333332986</c:v>
                </c:pt>
                <c:pt idx="100">
                  <c:v>1006.5906866666628</c:v>
                </c:pt>
                <c:pt idx="101">
                  <c:v>2752.9659366666674</c:v>
                </c:pt>
                <c:pt idx="102">
                  <c:v>610.6977766666605</c:v>
                </c:pt>
                <c:pt idx="103">
                  <c:v>370.52560666666977</c:v>
                </c:pt>
                <c:pt idx="104">
                  <c:v>-1014.4338733333352</c:v>
                </c:pt>
                <c:pt idx="105">
                  <c:v>3697.7350866666675</c:v>
                </c:pt>
                <c:pt idx="106">
                  <c:v>195.6424366666688</c:v>
                </c:pt>
                <c:pt idx="107">
                  <c:v>-377.69643333333806</c:v>
                </c:pt>
                <c:pt idx="108">
                  <c:v>-639.01176333332842</c:v>
                </c:pt>
                <c:pt idx="109">
                  <c:v>-2043.7649133333325</c:v>
                </c:pt>
                <c:pt idx="110">
                  <c:v>1379.0901466666655</c:v>
                </c:pt>
                <c:pt idx="111">
                  <c:v>-1212.1252533333318</c:v>
                </c:pt>
                <c:pt idx="112">
                  <c:v>-1012.7690333333339</c:v>
                </c:pt>
                <c:pt idx="113">
                  <c:v>1342.8343066666639</c:v>
                </c:pt>
                <c:pt idx="114">
                  <c:v>-1293.4925633333332</c:v>
                </c:pt>
                <c:pt idx="115">
                  <c:v>354.91979666666884</c:v>
                </c:pt>
                <c:pt idx="116">
                  <c:v>-4984.3407033333351</c:v>
                </c:pt>
                <c:pt idx="117">
                  <c:v>-2223.4220933333345</c:v>
                </c:pt>
                <c:pt idx="118">
                  <c:v>845.79706666666607</c:v>
                </c:pt>
                <c:pt idx="119">
                  <c:v>-4772.8444600000003</c:v>
                </c:pt>
                <c:pt idx="120">
                  <c:v>11199.255319999997</c:v>
                </c:pt>
                <c:pt idx="121">
                  <c:v>13310.324489999999</c:v>
                </c:pt>
                <c:pt idx="122">
                  <c:v>12501.455889999997</c:v>
                </c:pt>
                <c:pt idx="123">
                  <c:v>10039.367330000001</c:v>
                </c:pt>
                <c:pt idx="124">
                  <c:v>8200.0167500000025</c:v>
                </c:pt>
                <c:pt idx="125">
                  <c:v>7041.49827</c:v>
                </c:pt>
                <c:pt idx="126">
                  <c:v>4012.7414600000011</c:v>
                </c:pt>
                <c:pt idx="127">
                  <c:v>2583.7161999999989</c:v>
                </c:pt>
                <c:pt idx="128">
                  <c:v>5696.9786499999973</c:v>
                </c:pt>
                <c:pt idx="129">
                  <c:v>11068.797010000002</c:v>
                </c:pt>
                <c:pt idx="130">
                  <c:v>10431.069510000001</c:v>
                </c:pt>
                <c:pt idx="131">
                  <c:v>7940.7732200000028</c:v>
                </c:pt>
                <c:pt idx="132">
                  <c:v>7513.1927699999978</c:v>
                </c:pt>
                <c:pt idx="133">
                  <c:v>5560.2393000000011</c:v>
                </c:pt>
                <c:pt idx="134">
                  <c:v>5422.7058900000047</c:v>
                </c:pt>
                <c:pt idx="135">
                  <c:v>7974.4096499999978</c:v>
                </c:pt>
                <c:pt idx="136">
                  <c:v>13955.495710000003</c:v>
                </c:pt>
                <c:pt idx="137">
                  <c:v>8134.3633399999999</c:v>
                </c:pt>
                <c:pt idx="138">
                  <c:v>8540.2337299999999</c:v>
                </c:pt>
                <c:pt idx="139">
                  <c:v>8924.2582800000018</c:v>
                </c:pt>
                <c:pt idx="140">
                  <c:v>7611.3690400000014</c:v>
                </c:pt>
                <c:pt idx="141">
                  <c:v>2816.9596299999976</c:v>
                </c:pt>
                <c:pt idx="142">
                  <c:v>1107.2580599999965</c:v>
                </c:pt>
                <c:pt idx="143">
                  <c:v>3183.4531000000025</c:v>
                </c:pt>
                <c:pt idx="144">
                  <c:v>6837.6921899999979</c:v>
                </c:pt>
                <c:pt idx="145">
                  <c:v>8057.3422400000018</c:v>
                </c:pt>
                <c:pt idx="146">
                  <c:v>3014.982640000002</c:v>
                </c:pt>
                <c:pt idx="147">
                  <c:v>1568.0808399999987</c:v>
                </c:pt>
                <c:pt idx="148">
                  <c:v>-467.74407000000065</c:v>
                </c:pt>
                <c:pt idx="149">
                  <c:v>783.38086000000112</c:v>
                </c:pt>
                <c:pt idx="150">
                  <c:v>8832.9844700000031</c:v>
                </c:pt>
                <c:pt idx="151">
                  <c:v>4142.781420000003</c:v>
                </c:pt>
                <c:pt idx="152">
                  <c:v>7207.4753300000011</c:v>
                </c:pt>
                <c:pt idx="153">
                  <c:v>3919.8719999999994</c:v>
                </c:pt>
                <c:pt idx="154">
                  <c:v>3821.2843500000017</c:v>
                </c:pt>
                <c:pt idx="155">
                  <c:v>3149.9377200000017</c:v>
                </c:pt>
                <c:pt idx="156">
                  <c:v>7619.8752999999997</c:v>
                </c:pt>
                <c:pt idx="157">
                  <c:v>9176.1919300000009</c:v>
                </c:pt>
                <c:pt idx="158">
                  <c:v>11154.37055</c:v>
                </c:pt>
                <c:pt idx="159">
                  <c:v>7342.5899300000019</c:v>
                </c:pt>
                <c:pt idx="160">
                  <c:v>7573.6623099999997</c:v>
                </c:pt>
                <c:pt idx="161">
                  <c:v>6757.6527800000003</c:v>
                </c:pt>
                <c:pt idx="162">
                  <c:v>5718.8002500000002</c:v>
                </c:pt>
                <c:pt idx="163">
                  <c:v>11002.658189999995</c:v>
                </c:pt>
                <c:pt idx="164">
                  <c:v>12378.750629999999</c:v>
                </c:pt>
                <c:pt idx="165">
                  <c:v>7908.3618700000006</c:v>
                </c:pt>
                <c:pt idx="166">
                  <c:v>7672.457739999998</c:v>
                </c:pt>
                <c:pt idx="167">
                  <c:v>7108.438430000002</c:v>
                </c:pt>
                <c:pt idx="168">
                  <c:v>3073.198629999999</c:v>
                </c:pt>
                <c:pt idx="169">
                  <c:v>3764.0274400000017</c:v>
                </c:pt>
                <c:pt idx="170">
                  <c:v>5401.9823100000031</c:v>
                </c:pt>
                <c:pt idx="171">
                  <c:v>6482.0949600000022</c:v>
                </c:pt>
                <c:pt idx="172">
                  <c:v>5466.352939999997</c:v>
                </c:pt>
                <c:pt idx="173">
                  <c:v>6050.0997799999968</c:v>
                </c:pt>
                <c:pt idx="174">
                  <c:v>6004.5547700000025</c:v>
                </c:pt>
                <c:pt idx="175">
                  <c:v>8456.8202400000009</c:v>
                </c:pt>
                <c:pt idx="176">
                  <c:v>3750.9036000000015</c:v>
                </c:pt>
                <c:pt idx="177">
                  <c:v>7197.8216700000012</c:v>
                </c:pt>
                <c:pt idx="178">
                  <c:v>6377.9388699999981</c:v>
                </c:pt>
                <c:pt idx="179">
                  <c:v>-187.348109999999</c:v>
                </c:pt>
                <c:pt idx="180">
                  <c:v>333.98717000000033</c:v>
                </c:pt>
                <c:pt idx="181">
                  <c:v>8356.9597199999989</c:v>
                </c:pt>
                <c:pt idx="182">
                  <c:v>5417.7496200000023</c:v>
                </c:pt>
                <c:pt idx="183">
                  <c:v>1384.3580299999994</c:v>
                </c:pt>
                <c:pt idx="184">
                  <c:v>3952.0897000000004</c:v>
                </c:pt>
                <c:pt idx="185">
                  <c:v>3286.5749899999973</c:v>
                </c:pt>
                <c:pt idx="186">
                  <c:v>4385.2916600000026</c:v>
                </c:pt>
                <c:pt idx="187">
                  <c:v>-3674.1520300000011</c:v>
                </c:pt>
                <c:pt idx="188">
                  <c:v>2845.2364500000003</c:v>
                </c:pt>
                <c:pt idx="189">
                  <c:v>-2215.4766999999956</c:v>
                </c:pt>
                <c:pt idx="190">
                  <c:v>-89.190129999999044</c:v>
                </c:pt>
                <c:pt idx="191">
                  <c:v>1268.0767300000007</c:v>
                </c:pt>
                <c:pt idx="192">
                  <c:v>5465.4274199999963</c:v>
                </c:pt>
                <c:pt idx="193">
                  <c:v>4202.3772900000004</c:v>
                </c:pt>
                <c:pt idx="194">
                  <c:v>10171.392079999998</c:v>
                </c:pt>
                <c:pt idx="195">
                  <c:v>4302.8252900000007</c:v>
                </c:pt>
                <c:pt idx="196">
                  <c:v>2747.7263999999996</c:v>
                </c:pt>
                <c:pt idx="197">
                  <c:v>2269.5647100000024</c:v>
                </c:pt>
                <c:pt idx="198">
                  <c:v>6238.2155899999962</c:v>
                </c:pt>
                <c:pt idx="199">
                  <c:v>9189.2240600000005</c:v>
                </c:pt>
                <c:pt idx="200">
                  <c:v>15011.796869999998</c:v>
                </c:pt>
                <c:pt idx="201">
                  <c:v>12238.757129999998</c:v>
                </c:pt>
                <c:pt idx="202">
                  <c:v>12469.084709999999</c:v>
                </c:pt>
                <c:pt idx="203">
                  <c:v>2214.0200000000004</c:v>
                </c:pt>
                <c:pt idx="204">
                  <c:v>1601.3043499999985</c:v>
                </c:pt>
                <c:pt idx="205">
                  <c:v>3063.3586099999957</c:v>
                </c:pt>
                <c:pt idx="206">
                  <c:v>6326.9502799999973</c:v>
                </c:pt>
                <c:pt idx="207">
                  <c:v>2493.2486599999975</c:v>
                </c:pt>
                <c:pt idx="208">
                  <c:v>3866.4349000000002</c:v>
                </c:pt>
                <c:pt idx="209">
                  <c:v>410.75397000000157</c:v>
                </c:pt>
                <c:pt idx="210">
                  <c:v>-1532.589219999998</c:v>
                </c:pt>
                <c:pt idx="211">
                  <c:v>4.3415700000005018</c:v>
                </c:pt>
                <c:pt idx="212">
                  <c:v>10043.898379999999</c:v>
                </c:pt>
                <c:pt idx="213">
                  <c:v>12405.30457</c:v>
                </c:pt>
                <c:pt idx="214">
                  <c:v>13100.80373</c:v>
                </c:pt>
                <c:pt idx="215">
                  <c:v>7760.7275899999986</c:v>
                </c:pt>
                <c:pt idx="216">
                  <c:v>4256.1248799999994</c:v>
                </c:pt>
                <c:pt idx="217">
                  <c:v>1018.7916499999992</c:v>
                </c:pt>
                <c:pt idx="218">
                  <c:v>1448.0567699999956</c:v>
                </c:pt>
                <c:pt idx="219">
                  <c:v>8541.1721099999995</c:v>
                </c:pt>
                <c:pt idx="220">
                  <c:v>8867.7829300000012</c:v>
                </c:pt>
                <c:pt idx="221">
                  <c:v>8351.6383599999972</c:v>
                </c:pt>
                <c:pt idx="222">
                  <c:v>9439.4771299999993</c:v>
                </c:pt>
                <c:pt idx="223">
                  <c:v>5842.2171500000004</c:v>
                </c:pt>
                <c:pt idx="224">
                  <c:v>4881.4123600000021</c:v>
                </c:pt>
                <c:pt idx="225">
                  <c:v>3988.5255900000011</c:v>
                </c:pt>
                <c:pt idx="226">
                  <c:v>6773.1713500000005</c:v>
                </c:pt>
                <c:pt idx="227">
                  <c:v>8207.2546800000018</c:v>
                </c:pt>
                <c:pt idx="228">
                  <c:v>7694.4925999999978</c:v>
                </c:pt>
                <c:pt idx="229">
                  <c:v>6016.2215999999971</c:v>
                </c:pt>
                <c:pt idx="230">
                  <c:v>872.13764999999694</c:v>
                </c:pt>
                <c:pt idx="231">
                  <c:v>-1793.0922499999979</c:v>
                </c:pt>
                <c:pt idx="232">
                  <c:v>6428.732680000001</c:v>
                </c:pt>
                <c:pt idx="233">
                  <c:v>7848.5280500000008</c:v>
                </c:pt>
                <c:pt idx="234">
                  <c:v>9038.1453400000028</c:v>
                </c:pt>
                <c:pt idx="235">
                  <c:v>9214.4768600000025</c:v>
                </c:pt>
                <c:pt idx="236">
                  <c:v>8634.2261900000012</c:v>
                </c:pt>
                <c:pt idx="237">
                  <c:v>6721.8071799999998</c:v>
                </c:pt>
                <c:pt idx="238">
                  <c:v>3361.7200499999999</c:v>
                </c:pt>
                <c:pt idx="239">
                  <c:v>1430.8952699999973</c:v>
                </c:pt>
                <c:pt idx="240">
                  <c:v>3905.3459100000036</c:v>
                </c:pt>
                <c:pt idx="241">
                  <c:v>6759.3179399999972</c:v>
                </c:pt>
                <c:pt idx="242">
                  <c:v>5957.0837299999985</c:v>
                </c:pt>
                <c:pt idx="243">
                  <c:v>9767.3642</c:v>
                </c:pt>
                <c:pt idx="244">
                  <c:v>8171.6903500000008</c:v>
                </c:pt>
                <c:pt idx="245">
                  <c:v>3220.7304299999996</c:v>
                </c:pt>
                <c:pt idx="246">
                  <c:v>-413.21075999999812</c:v>
                </c:pt>
                <c:pt idx="247">
                  <c:v>5382.5641700000015</c:v>
                </c:pt>
                <c:pt idx="248">
                  <c:v>6406.6276199999993</c:v>
                </c:pt>
                <c:pt idx="249">
                  <c:v>6130.1642399999982</c:v>
                </c:pt>
                <c:pt idx="250">
                  <c:v>6787.0789100000002</c:v>
                </c:pt>
                <c:pt idx="251">
                  <c:v>7779.4597900000008</c:v>
                </c:pt>
                <c:pt idx="252">
                  <c:v>6811.93577</c:v>
                </c:pt>
                <c:pt idx="253">
                  <c:v>4974.9541500000014</c:v>
                </c:pt>
                <c:pt idx="254">
                  <c:v>3476.5134299999991</c:v>
                </c:pt>
                <c:pt idx="255">
                  <c:v>4525.9178900000006</c:v>
                </c:pt>
                <c:pt idx="256">
                  <c:v>3046.3066499999986</c:v>
                </c:pt>
                <c:pt idx="257">
                  <c:v>-2684.893</c:v>
                </c:pt>
                <c:pt idx="258">
                  <c:v>4799.0808500000021</c:v>
                </c:pt>
                <c:pt idx="259">
                  <c:v>4323.6359300000004</c:v>
                </c:pt>
                <c:pt idx="260">
                  <c:v>3322.2707399999999</c:v>
                </c:pt>
                <c:pt idx="261">
                  <c:v>8592.29954</c:v>
                </c:pt>
                <c:pt idx="262">
                  <c:v>8969.6316399999996</c:v>
                </c:pt>
                <c:pt idx="263">
                  <c:v>9659.8807699999961</c:v>
                </c:pt>
                <c:pt idx="264">
                  <c:v>9159.363949999999</c:v>
                </c:pt>
                <c:pt idx="265">
                  <c:v>9317.6329799999985</c:v>
                </c:pt>
                <c:pt idx="266">
                  <c:v>3852.1884699999973</c:v>
                </c:pt>
                <c:pt idx="267">
                  <c:v>5346.1922999999988</c:v>
                </c:pt>
                <c:pt idx="268">
                  <c:v>7462.0684900000015</c:v>
                </c:pt>
                <c:pt idx="269">
                  <c:v>6500.5620100000015</c:v>
                </c:pt>
                <c:pt idx="270">
                  <c:v>8833.4255400000038</c:v>
                </c:pt>
                <c:pt idx="271">
                  <c:v>5432.2280200000023</c:v>
                </c:pt>
                <c:pt idx="272">
                  <c:v>6565.4454200000037</c:v>
                </c:pt>
                <c:pt idx="273">
                  <c:v>5336.6379100000013</c:v>
                </c:pt>
                <c:pt idx="274">
                  <c:v>2033.9782200000009</c:v>
                </c:pt>
                <c:pt idx="275">
                  <c:v>3569.9238600000026</c:v>
                </c:pt>
                <c:pt idx="276">
                  <c:v>6289.5689700000003</c:v>
                </c:pt>
                <c:pt idx="277">
                  <c:v>10839.622660000001</c:v>
                </c:pt>
                <c:pt idx="278">
                  <c:v>8125.3887600000016</c:v>
                </c:pt>
                <c:pt idx="279">
                  <c:v>1149.476279999999</c:v>
                </c:pt>
                <c:pt idx="280">
                  <c:v>-2351.4769799999995</c:v>
                </c:pt>
                <c:pt idx="281">
                  <c:v>-4924.5368699999999</c:v>
                </c:pt>
                <c:pt idx="282">
                  <c:v>-3122.5285799999983</c:v>
                </c:pt>
                <c:pt idx="283">
                  <c:v>-973.80827000000136</c:v>
                </c:pt>
                <c:pt idx="284">
                  <c:v>-717.31309999999939</c:v>
                </c:pt>
                <c:pt idx="285">
                  <c:v>923.25727999999799</c:v>
                </c:pt>
                <c:pt idx="286">
                  <c:v>319.08350999999675</c:v>
                </c:pt>
                <c:pt idx="287">
                  <c:v>-2738.6877099999983</c:v>
                </c:pt>
                <c:pt idx="288">
                  <c:v>-1509.7331699999995</c:v>
                </c:pt>
                <c:pt idx="289">
                  <c:v>2244.8119999999981</c:v>
                </c:pt>
                <c:pt idx="290">
                  <c:v>3505.6568499999994</c:v>
                </c:pt>
                <c:pt idx="291">
                  <c:v>3322.7907500000001</c:v>
                </c:pt>
                <c:pt idx="292">
                  <c:v>4044.3907300000028</c:v>
                </c:pt>
                <c:pt idx="293">
                  <c:v>5842.5701699999991</c:v>
                </c:pt>
                <c:pt idx="294">
                  <c:v>4700.4525200000026</c:v>
                </c:pt>
                <c:pt idx="295">
                  <c:v>3614.9248799999987</c:v>
                </c:pt>
                <c:pt idx="296">
                  <c:v>6854.6632900000004</c:v>
                </c:pt>
                <c:pt idx="297">
                  <c:v>6924.4434299999994</c:v>
                </c:pt>
                <c:pt idx="298">
                  <c:v>2703.8912700000001</c:v>
                </c:pt>
                <c:pt idx="299">
                  <c:v>329.99711000000025</c:v>
                </c:pt>
                <c:pt idx="300">
                  <c:v>-405.69167000000016</c:v>
                </c:pt>
                <c:pt idx="301">
                  <c:v>-2808.70795</c:v>
                </c:pt>
                <c:pt idx="302">
                  <c:v>-5142.2212400000026</c:v>
                </c:pt>
                <c:pt idx="303">
                  <c:v>-4218.5656800000033</c:v>
                </c:pt>
                <c:pt idx="304">
                  <c:v>-2961.9007399999973</c:v>
                </c:pt>
                <c:pt idx="305">
                  <c:v>5552.8989499999989</c:v>
                </c:pt>
                <c:pt idx="306">
                  <c:v>2571.4598299999998</c:v>
                </c:pt>
                <c:pt idx="307">
                  <c:v>339.16893999999957</c:v>
                </c:pt>
                <c:pt idx="308">
                  <c:v>-4158.6691800000008</c:v>
                </c:pt>
                <c:pt idx="309">
                  <c:v>-3139.823550000001</c:v>
                </c:pt>
                <c:pt idx="310">
                  <c:v>-184.27309000000241</c:v>
                </c:pt>
                <c:pt idx="311">
                  <c:v>-1527.8658800000012</c:v>
                </c:pt>
                <c:pt idx="312">
                  <c:v>-3254.9244700000017</c:v>
                </c:pt>
                <c:pt idx="313">
                  <c:v>-2128.9527899999994</c:v>
                </c:pt>
                <c:pt idx="314">
                  <c:v>-4092.3208699999996</c:v>
                </c:pt>
                <c:pt idx="315">
                  <c:v>-7032.0892399999975</c:v>
                </c:pt>
                <c:pt idx="316">
                  <c:v>-7462.5600000000013</c:v>
                </c:pt>
                <c:pt idx="317">
                  <c:v>292.10277000000133</c:v>
                </c:pt>
                <c:pt idx="318">
                  <c:v>-575.77214000000095</c:v>
                </c:pt>
                <c:pt idx="319">
                  <c:v>1166.0660999999964</c:v>
                </c:pt>
                <c:pt idx="320">
                  <c:v>-1935.3107600000003</c:v>
                </c:pt>
                <c:pt idx="321">
                  <c:v>-2669.7543699999987</c:v>
                </c:pt>
                <c:pt idx="322">
                  <c:v>-12383.481399999997</c:v>
                </c:pt>
                <c:pt idx="323">
                  <c:v>-14137.04722</c:v>
                </c:pt>
                <c:pt idx="324">
                  <c:v>-8274.0541000000012</c:v>
                </c:pt>
                <c:pt idx="325">
                  <c:v>-7987.2443899999998</c:v>
                </c:pt>
                <c:pt idx="326">
                  <c:v>-15882.057769999999</c:v>
                </c:pt>
                <c:pt idx="327">
                  <c:v>-15127.787289999998</c:v>
                </c:pt>
                <c:pt idx="328">
                  <c:v>-14224.87948</c:v>
                </c:pt>
                <c:pt idx="329">
                  <c:v>-12346.560440000001</c:v>
                </c:pt>
                <c:pt idx="330">
                  <c:v>-7843.7054800000005</c:v>
                </c:pt>
                <c:pt idx="331">
                  <c:v>-3080.5355399999971</c:v>
                </c:pt>
                <c:pt idx="332">
                  <c:v>-3332.250970000001</c:v>
                </c:pt>
                <c:pt idx="333">
                  <c:v>13649.403339999997</c:v>
                </c:pt>
                <c:pt idx="334">
                  <c:v>14337.001860000004</c:v>
                </c:pt>
                <c:pt idx="335">
                  <c:v>-4956.1102800000008</c:v>
                </c:pt>
                <c:pt idx="336">
                  <c:v>-11020.5524</c:v>
                </c:pt>
                <c:pt idx="337">
                  <c:v>-12867.347189999997</c:v>
                </c:pt>
                <c:pt idx="338">
                  <c:v>-9122.3150500000011</c:v>
                </c:pt>
                <c:pt idx="339">
                  <c:v>-6405.1644000000015</c:v>
                </c:pt>
                <c:pt idx="340">
                  <c:v>-6078.1079900000041</c:v>
                </c:pt>
                <c:pt idx="341">
                  <c:v>-2361.4188900000008</c:v>
                </c:pt>
                <c:pt idx="342">
                  <c:v>-1885.1611499999999</c:v>
                </c:pt>
                <c:pt idx="343">
                  <c:v>-1817.8104200000016</c:v>
                </c:pt>
                <c:pt idx="344">
                  <c:v>2780.4714799999965</c:v>
                </c:pt>
                <c:pt idx="345">
                  <c:v>651.46442999999636</c:v>
                </c:pt>
                <c:pt idx="346">
                  <c:v>-343.58650999999736</c:v>
                </c:pt>
                <c:pt idx="347">
                  <c:v>-2649.8621799999964</c:v>
                </c:pt>
                <c:pt idx="348">
                  <c:v>-406.96266000000105</c:v>
                </c:pt>
                <c:pt idx="349">
                  <c:v>-7038.7934699999969</c:v>
                </c:pt>
                <c:pt idx="350">
                  <c:v>-6338.8458400000018</c:v>
                </c:pt>
                <c:pt idx="351">
                  <c:v>-8455.4481400000004</c:v>
                </c:pt>
                <c:pt idx="352">
                  <c:v>-8189.8605099999986</c:v>
                </c:pt>
                <c:pt idx="353">
                  <c:v>-7930.7698300000011</c:v>
                </c:pt>
                <c:pt idx="354">
                  <c:v>-3436.98992</c:v>
                </c:pt>
                <c:pt idx="355">
                  <c:v>-1135.4980600000017</c:v>
                </c:pt>
                <c:pt idx="356">
                  <c:v>-5649.8889400000007</c:v>
                </c:pt>
                <c:pt idx="357">
                  <c:v>-3620.4228300000032</c:v>
                </c:pt>
                <c:pt idx="358">
                  <c:v>-1286.4217500000013</c:v>
                </c:pt>
                <c:pt idx="359">
                  <c:v>-2053.1250299999992</c:v>
                </c:pt>
                <c:pt idx="360">
                  <c:v>-698.94630999999936</c:v>
                </c:pt>
                <c:pt idx="361">
                  <c:v>1302.6611999999986</c:v>
                </c:pt>
                <c:pt idx="362">
                  <c:v>-6097.9981699999989</c:v>
                </c:pt>
                <c:pt idx="363">
                  <c:v>-2525.0981699999975</c:v>
                </c:pt>
                <c:pt idx="364">
                  <c:v>-21705.61133</c:v>
                </c:pt>
                <c:pt idx="365">
                  <c:v>-16300.064200000001</c:v>
                </c:pt>
                <c:pt idx="366">
                  <c:v>-16116.991310000001</c:v>
                </c:pt>
                <c:pt idx="367">
                  <c:v>-6811.0503500000013</c:v>
                </c:pt>
                <c:pt idx="368">
                  <c:v>-10110.27016</c:v>
                </c:pt>
                <c:pt idx="369">
                  <c:v>-3662.8361999999979</c:v>
                </c:pt>
                <c:pt idx="370">
                  <c:v>-7613.056859999997</c:v>
                </c:pt>
                <c:pt idx="371">
                  <c:v>-10508.91402</c:v>
                </c:pt>
                <c:pt idx="372">
                  <c:v>-12352.69499</c:v>
                </c:pt>
                <c:pt idx="373">
                  <c:v>-12430.391390000004</c:v>
                </c:pt>
                <c:pt idx="374">
                  <c:v>-11381.835850000003</c:v>
                </c:pt>
                <c:pt idx="375">
                  <c:v>-14097.841659999998</c:v>
                </c:pt>
                <c:pt idx="376">
                  <c:v>-5552.4367300000013</c:v>
                </c:pt>
                <c:pt idx="377">
                  <c:v>190.81712000000334</c:v>
                </c:pt>
                <c:pt idx="378">
                  <c:v>3373.5537499999991</c:v>
                </c:pt>
                <c:pt idx="379">
                  <c:v>2929.8342499999999</c:v>
                </c:pt>
                <c:pt idx="380">
                  <c:v>6008.4004199999981</c:v>
                </c:pt>
                <c:pt idx="381">
                  <c:v>6051.1105400000015</c:v>
                </c:pt>
                <c:pt idx="382">
                  <c:v>26442.235690000001</c:v>
                </c:pt>
                <c:pt idx="383">
                  <c:v>21181.367290000002</c:v>
                </c:pt>
                <c:pt idx="384">
                  <c:v>23996.617590000002</c:v>
                </c:pt>
                <c:pt idx="385">
                  <c:v>24608.985860000001</c:v>
                </c:pt>
                <c:pt idx="386">
                  <c:v>16987.485860000001</c:v>
                </c:pt>
                <c:pt idx="387">
                  <c:v>19508.046159999998</c:v>
                </c:pt>
                <c:pt idx="388">
                  <c:v>25088.204259999999</c:v>
                </c:pt>
                <c:pt idx="389">
                  <c:v>17671.331709999999</c:v>
                </c:pt>
                <c:pt idx="390">
                  <c:v>10398.423649999997</c:v>
                </c:pt>
                <c:pt idx="391">
                  <c:v>-8937.0376699999979</c:v>
                </c:pt>
                <c:pt idx="392">
                  <c:v>-4211.3451300000015</c:v>
                </c:pt>
                <c:pt idx="393">
                  <c:v>11448.67267</c:v>
                </c:pt>
                <c:pt idx="394">
                  <c:v>11740.091110000001</c:v>
                </c:pt>
                <c:pt idx="395">
                  <c:v>13740.864999999998</c:v>
                </c:pt>
                <c:pt idx="396">
                  <c:v>17269.552230000001</c:v>
                </c:pt>
                <c:pt idx="397">
                  <c:v>16865.029290000002</c:v>
                </c:pt>
                <c:pt idx="398">
                  <c:v>8356.7329299999983</c:v>
                </c:pt>
                <c:pt idx="399">
                  <c:v>13788.92326</c:v>
                </c:pt>
                <c:pt idx="400">
                  <c:v>6581.9739599999994</c:v>
                </c:pt>
                <c:pt idx="401">
                  <c:v>7008.9412099999972</c:v>
                </c:pt>
                <c:pt idx="402">
                  <c:v>10583.56178</c:v>
                </c:pt>
                <c:pt idx="403">
                  <c:v>16987.436170000001</c:v>
                </c:pt>
                <c:pt idx="404">
                  <c:v>-1822.9151700000002</c:v>
                </c:pt>
                <c:pt idx="405">
                  <c:v>-2126.5926600000021</c:v>
                </c:pt>
                <c:pt idx="406">
                  <c:v>559.51477000000159</c:v>
                </c:pt>
                <c:pt idx="407">
                  <c:v>-15092.29826</c:v>
                </c:pt>
                <c:pt idx="408">
                  <c:v>-17121.00747</c:v>
                </c:pt>
                <c:pt idx="409">
                  <c:v>-17956.391250000001</c:v>
                </c:pt>
                <c:pt idx="410">
                  <c:v>-17647.379570000001</c:v>
                </c:pt>
                <c:pt idx="411">
                  <c:v>-13524.684109999998</c:v>
                </c:pt>
                <c:pt idx="412">
                  <c:v>3808.5529700000006</c:v>
                </c:pt>
                <c:pt idx="413">
                  <c:v>-5662.2690099999963</c:v>
                </c:pt>
                <c:pt idx="414">
                  <c:v>-12694.433720000001</c:v>
                </c:pt>
                <c:pt idx="415">
                  <c:v>-10092.029469999998</c:v>
                </c:pt>
                <c:pt idx="416">
                  <c:v>-7626.365389999999</c:v>
                </c:pt>
                <c:pt idx="417">
                  <c:v>-26630.754229999999</c:v>
                </c:pt>
                <c:pt idx="418">
                  <c:v>-8487.9195699999982</c:v>
                </c:pt>
                <c:pt idx="419">
                  <c:v>-22815.979649999997</c:v>
                </c:pt>
                <c:pt idx="420">
                  <c:v>-19181.435590000001</c:v>
                </c:pt>
                <c:pt idx="421">
                  <c:v>-21400.218819999998</c:v>
                </c:pt>
                <c:pt idx="422">
                  <c:v>-22928.981400000001</c:v>
                </c:pt>
                <c:pt idx="423">
                  <c:v>-18334.51309</c:v>
                </c:pt>
                <c:pt idx="424">
                  <c:v>-26053.043010000001</c:v>
                </c:pt>
                <c:pt idx="425">
                  <c:v>3125.2323499999984</c:v>
                </c:pt>
                <c:pt idx="426">
                  <c:v>6334.3118400000021</c:v>
                </c:pt>
                <c:pt idx="427">
                  <c:v>-1329.9186799999989</c:v>
                </c:pt>
                <c:pt idx="428">
                  <c:v>-6386.1606299999985</c:v>
                </c:pt>
                <c:pt idx="429">
                  <c:v>-5952.1950099999995</c:v>
                </c:pt>
                <c:pt idx="430">
                  <c:v>-3069.7006099999999</c:v>
                </c:pt>
                <c:pt idx="431">
                  <c:v>-1422.2982900000025</c:v>
                </c:pt>
                <c:pt idx="432">
                  <c:v>-6699.7230600000003</c:v>
                </c:pt>
                <c:pt idx="433">
                  <c:v>-7169.9599299999973</c:v>
                </c:pt>
                <c:pt idx="434">
                  <c:v>-9959.3111800000006</c:v>
                </c:pt>
                <c:pt idx="435">
                  <c:v>-11737.724719999998</c:v>
                </c:pt>
                <c:pt idx="436">
                  <c:v>-6449.6309399999991</c:v>
                </c:pt>
                <c:pt idx="437">
                  <c:v>-2175.1763900000005</c:v>
                </c:pt>
                <c:pt idx="438">
                  <c:v>-11201.325710000001</c:v>
                </c:pt>
                <c:pt idx="439">
                  <c:v>-5945.9937400000017</c:v>
                </c:pt>
                <c:pt idx="440">
                  <c:v>-3493.5929800000013</c:v>
                </c:pt>
                <c:pt idx="441">
                  <c:v>-1103.6497600000002</c:v>
                </c:pt>
                <c:pt idx="442">
                  <c:v>9447.6253199999992</c:v>
                </c:pt>
                <c:pt idx="443">
                  <c:v>9471.7177100000008</c:v>
                </c:pt>
                <c:pt idx="444">
                  <c:v>11279.442630000001</c:v>
                </c:pt>
                <c:pt idx="445">
                  <c:v>3052.059540000002</c:v>
                </c:pt>
                <c:pt idx="446">
                  <c:v>11264.818270000003</c:v>
                </c:pt>
                <c:pt idx="447">
                  <c:v>7318.4564000000028</c:v>
                </c:pt>
                <c:pt idx="448">
                  <c:v>5065.4829800000007</c:v>
                </c:pt>
                <c:pt idx="449">
                  <c:v>-2423.4384900000005</c:v>
                </c:pt>
                <c:pt idx="450">
                  <c:v>-873.44404999999824</c:v>
                </c:pt>
                <c:pt idx="451">
                  <c:v>2621.2469899999996</c:v>
                </c:pt>
                <c:pt idx="452">
                  <c:v>5475.4066800000001</c:v>
                </c:pt>
                <c:pt idx="453">
                  <c:v>4843.8792600000015</c:v>
                </c:pt>
                <c:pt idx="454">
                  <c:v>4477.4563100000014</c:v>
                </c:pt>
                <c:pt idx="455">
                  <c:v>-9492.4386599999998</c:v>
                </c:pt>
                <c:pt idx="456">
                  <c:v>433.0613400000002</c:v>
                </c:pt>
                <c:pt idx="457">
                  <c:v>1839.9283600000017</c:v>
                </c:pt>
                <c:pt idx="458">
                  <c:v>3607.0493900000001</c:v>
                </c:pt>
                <c:pt idx="459">
                  <c:v>6154.3019200000017</c:v>
                </c:pt>
                <c:pt idx="460">
                  <c:v>7926.3865500000029</c:v>
                </c:pt>
                <c:pt idx="461">
                  <c:v>8565.4267900000013</c:v>
                </c:pt>
                <c:pt idx="462">
                  <c:v>9682.4157899999991</c:v>
                </c:pt>
                <c:pt idx="463">
                  <c:v>8806.4010500000004</c:v>
                </c:pt>
                <c:pt idx="464">
                  <c:v>12340.930690000001</c:v>
                </c:pt>
                <c:pt idx="465">
                  <c:v>13282.397840000001</c:v>
                </c:pt>
                <c:pt idx="466">
                  <c:v>5761.7510600000023</c:v>
                </c:pt>
                <c:pt idx="467">
                  <c:v>7193.4393799999998</c:v>
                </c:pt>
                <c:pt idx="468">
                  <c:v>8090.3881399999991</c:v>
                </c:pt>
                <c:pt idx="469">
                  <c:v>3510.3900500000018</c:v>
                </c:pt>
                <c:pt idx="470">
                  <c:v>34.609299999996438</c:v>
                </c:pt>
                <c:pt idx="471">
                  <c:v>1771.2864000000009</c:v>
                </c:pt>
                <c:pt idx="472">
                  <c:v>4662.394809999998</c:v>
                </c:pt>
                <c:pt idx="473">
                  <c:v>10101.529320000001</c:v>
                </c:pt>
                <c:pt idx="474">
                  <c:v>12333.503639999995</c:v>
                </c:pt>
                <c:pt idx="475">
                  <c:v>8881.1726699999999</c:v>
                </c:pt>
                <c:pt idx="476">
                  <c:v>5721.0398099999984</c:v>
                </c:pt>
                <c:pt idx="477">
                  <c:v>473.34165000000212</c:v>
                </c:pt>
                <c:pt idx="478">
                  <c:v>3742.5700700000016</c:v>
                </c:pt>
                <c:pt idx="479">
                  <c:v>6611.4340200000006</c:v>
                </c:pt>
                <c:pt idx="480">
                  <c:v>9764.5138299999962</c:v>
                </c:pt>
                <c:pt idx="481">
                  <c:v>4044.547980000003</c:v>
                </c:pt>
                <c:pt idx="482">
                  <c:v>-2470.4870200000005</c:v>
                </c:pt>
                <c:pt idx="483">
                  <c:v>-9160.8951100000013</c:v>
                </c:pt>
                <c:pt idx="484">
                  <c:v>-3017.3065799999968</c:v>
                </c:pt>
                <c:pt idx="485">
                  <c:v>-959.91809999999896</c:v>
                </c:pt>
                <c:pt idx="486">
                  <c:v>13995.803650000002</c:v>
                </c:pt>
                <c:pt idx="487">
                  <c:v>4700.4134599999998</c:v>
                </c:pt>
                <c:pt idx="488">
                  <c:v>2833.4408299999996</c:v>
                </c:pt>
                <c:pt idx="489">
                  <c:v>4022.4679200000028</c:v>
                </c:pt>
                <c:pt idx="490">
                  <c:v>3793.9496099999997</c:v>
                </c:pt>
                <c:pt idx="491">
                  <c:v>2902.7680599999985</c:v>
                </c:pt>
                <c:pt idx="492">
                  <c:v>5132.1450199999963</c:v>
                </c:pt>
                <c:pt idx="493">
                  <c:v>4630.7555300000022</c:v>
                </c:pt>
                <c:pt idx="494">
                  <c:v>5220.7211000000025</c:v>
                </c:pt>
                <c:pt idx="495">
                  <c:v>5106.9225799999986</c:v>
                </c:pt>
                <c:pt idx="496">
                  <c:v>4499.7910000000011</c:v>
                </c:pt>
                <c:pt idx="497">
                  <c:v>1103.4983699999975</c:v>
                </c:pt>
                <c:pt idx="498">
                  <c:v>-2146.7333399999989</c:v>
                </c:pt>
                <c:pt idx="499">
                  <c:v>3684.0334900000016</c:v>
                </c:pt>
                <c:pt idx="500">
                  <c:v>7989.6909699999997</c:v>
                </c:pt>
                <c:pt idx="501">
                  <c:v>1718.30818</c:v>
                </c:pt>
                <c:pt idx="502">
                  <c:v>1023.099720000002</c:v>
                </c:pt>
                <c:pt idx="503">
                  <c:v>2919.7216399999998</c:v>
                </c:pt>
                <c:pt idx="504">
                  <c:v>1591.5563299999994</c:v>
                </c:pt>
                <c:pt idx="505">
                  <c:v>-601.62744999999995</c:v>
                </c:pt>
                <c:pt idx="506">
                  <c:v>-482.74906000000192</c:v>
                </c:pt>
                <c:pt idx="507">
                  <c:v>290.09951999999976</c:v>
                </c:pt>
                <c:pt idx="508">
                  <c:v>7441.816740000002</c:v>
                </c:pt>
                <c:pt idx="509">
                  <c:v>-26.515429999999469</c:v>
                </c:pt>
                <c:pt idx="510">
                  <c:v>6178.5330800000011</c:v>
                </c:pt>
                <c:pt idx="511">
                  <c:v>3837.3296000000009</c:v>
                </c:pt>
                <c:pt idx="512">
                  <c:v>984.43990999999733</c:v>
                </c:pt>
                <c:pt idx="513">
                  <c:v>732.03413999999975</c:v>
                </c:pt>
                <c:pt idx="514">
                  <c:v>3530.7022099999958</c:v>
                </c:pt>
                <c:pt idx="515">
                  <c:v>6009.4691400000011</c:v>
                </c:pt>
                <c:pt idx="516">
                  <c:v>5166.7134899999983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F-45CC-807C-0E07F632B201}"/>
            </c:ext>
          </c:extLst>
        </c:ser>
        <c:ser>
          <c:idx val="2"/>
          <c:order val="1"/>
          <c:tx>
            <c:strRef>
              <c:f>'graph Data'!$D$3</c:f>
              <c:strCache>
                <c:ptCount val="1"/>
                <c:pt idx="0">
                  <c:v>Total EndUser Transport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'graph Data'!$A$4:$A$520</c:f>
              <c:numCache>
                <c:formatCode>m/d/yyyy</c:formatCode>
                <c:ptCount val="517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'graph Data'!$D$4:$D$520</c:f>
              <c:numCache>
                <c:formatCode>_(* #,##0_);_(* \(#,##0\);_(* "-"??_);_(@_)</c:formatCode>
                <c:ptCount val="517"/>
                <c:pt idx="0">
                  <c:v>30693</c:v>
                </c:pt>
                <c:pt idx="1">
                  <c:v>34679</c:v>
                </c:pt>
                <c:pt idx="2">
                  <c:v>35890</c:v>
                </c:pt>
                <c:pt idx="3">
                  <c:v>35257</c:v>
                </c:pt>
                <c:pt idx="4">
                  <c:v>36240</c:v>
                </c:pt>
                <c:pt idx="5">
                  <c:v>27431</c:v>
                </c:pt>
                <c:pt idx="6">
                  <c:v>26682</c:v>
                </c:pt>
                <c:pt idx="7">
                  <c:v>31595</c:v>
                </c:pt>
                <c:pt idx="8">
                  <c:v>30417</c:v>
                </c:pt>
                <c:pt idx="9">
                  <c:v>28261</c:v>
                </c:pt>
                <c:pt idx="10">
                  <c:v>27398</c:v>
                </c:pt>
                <c:pt idx="11">
                  <c:v>28080</c:v>
                </c:pt>
                <c:pt idx="12">
                  <c:v>31097</c:v>
                </c:pt>
                <c:pt idx="13">
                  <c:v>39915</c:v>
                </c:pt>
                <c:pt idx="14">
                  <c:v>33200</c:v>
                </c:pt>
                <c:pt idx="15">
                  <c:v>46312</c:v>
                </c:pt>
                <c:pt idx="16">
                  <c:v>58015</c:v>
                </c:pt>
                <c:pt idx="17">
                  <c:v>60550</c:v>
                </c:pt>
                <c:pt idx="18">
                  <c:v>55951</c:v>
                </c:pt>
                <c:pt idx="19">
                  <c:v>50609</c:v>
                </c:pt>
                <c:pt idx="20">
                  <c:v>44576</c:v>
                </c:pt>
                <c:pt idx="21">
                  <c:v>45491</c:v>
                </c:pt>
                <c:pt idx="22">
                  <c:v>46904</c:v>
                </c:pt>
                <c:pt idx="23">
                  <c:v>44748</c:v>
                </c:pt>
                <c:pt idx="24">
                  <c:v>43454</c:v>
                </c:pt>
                <c:pt idx="25">
                  <c:v>51570</c:v>
                </c:pt>
                <c:pt idx="26">
                  <c:v>53295</c:v>
                </c:pt>
                <c:pt idx="27">
                  <c:v>54385</c:v>
                </c:pt>
                <c:pt idx="28">
                  <c:v>59651</c:v>
                </c:pt>
                <c:pt idx="29">
                  <c:v>57407</c:v>
                </c:pt>
                <c:pt idx="30">
                  <c:v>58577</c:v>
                </c:pt>
                <c:pt idx="31">
                  <c:v>36329.484375</c:v>
                </c:pt>
                <c:pt idx="32">
                  <c:v>37247.5625</c:v>
                </c:pt>
                <c:pt idx="33">
                  <c:v>40424.796875</c:v>
                </c:pt>
                <c:pt idx="34">
                  <c:v>40925.5625</c:v>
                </c:pt>
                <c:pt idx="35">
                  <c:v>42983.5625</c:v>
                </c:pt>
                <c:pt idx="36">
                  <c:v>43218.03125</c:v>
                </c:pt>
                <c:pt idx="37">
                  <c:v>42385.71875</c:v>
                </c:pt>
                <c:pt idx="38">
                  <c:v>42177.640625</c:v>
                </c:pt>
                <c:pt idx="39">
                  <c:v>41604.640625</c:v>
                </c:pt>
                <c:pt idx="40">
                  <c:v>45424.34375</c:v>
                </c:pt>
                <c:pt idx="41">
                  <c:v>44794.8125</c:v>
                </c:pt>
                <c:pt idx="42">
                  <c:v>42813.34375</c:v>
                </c:pt>
                <c:pt idx="43">
                  <c:v>36207.78125</c:v>
                </c:pt>
                <c:pt idx="44">
                  <c:v>36207.78125</c:v>
                </c:pt>
                <c:pt idx="45">
                  <c:v>38080.484375</c:v>
                </c:pt>
                <c:pt idx="46">
                  <c:v>38495.875</c:v>
                </c:pt>
                <c:pt idx="47">
                  <c:v>41549.953125</c:v>
                </c:pt>
                <c:pt idx="48">
                  <c:v>40984.5625</c:v>
                </c:pt>
                <c:pt idx="49">
                  <c:v>38612.640625</c:v>
                </c:pt>
                <c:pt idx="50">
                  <c:v>33311.859375</c:v>
                </c:pt>
                <c:pt idx="51">
                  <c:v>32271.46875</c:v>
                </c:pt>
                <c:pt idx="52">
                  <c:v>32895.703125</c:v>
                </c:pt>
                <c:pt idx="53">
                  <c:v>26122.171875</c:v>
                </c:pt>
                <c:pt idx="54">
                  <c:v>33673.015625</c:v>
                </c:pt>
                <c:pt idx="55">
                  <c:v>35526.171875</c:v>
                </c:pt>
                <c:pt idx="56">
                  <c:v>45416.09375</c:v>
                </c:pt>
                <c:pt idx="57">
                  <c:v>43584.640625</c:v>
                </c:pt>
                <c:pt idx="58">
                  <c:v>45067.796875</c:v>
                </c:pt>
                <c:pt idx="59">
                  <c:v>35673.75</c:v>
                </c:pt>
                <c:pt idx="60">
                  <c:v>36355.125</c:v>
                </c:pt>
                <c:pt idx="61">
                  <c:v>36695.8125</c:v>
                </c:pt>
                <c:pt idx="62">
                  <c:v>35673.75</c:v>
                </c:pt>
                <c:pt idx="63">
                  <c:v>35265.125</c:v>
                </c:pt>
                <c:pt idx="64">
                  <c:v>35776.15625</c:v>
                </c:pt>
                <c:pt idx="65">
                  <c:v>33732.03125</c:v>
                </c:pt>
                <c:pt idx="66">
                  <c:v>34413.40625</c:v>
                </c:pt>
                <c:pt idx="67">
                  <c:v>28592.75</c:v>
                </c:pt>
                <c:pt idx="68">
                  <c:v>29987.71875</c:v>
                </c:pt>
                <c:pt idx="69">
                  <c:v>28789.375</c:v>
                </c:pt>
                <c:pt idx="70">
                  <c:v>28940.375</c:v>
                </c:pt>
                <c:pt idx="71">
                  <c:v>32978.40625</c:v>
                </c:pt>
                <c:pt idx="72">
                  <c:v>33148.75</c:v>
                </c:pt>
                <c:pt idx="73">
                  <c:v>32808.0625</c:v>
                </c:pt>
                <c:pt idx="74">
                  <c:v>34162.09375</c:v>
                </c:pt>
                <c:pt idx="75">
                  <c:v>39380.53125</c:v>
                </c:pt>
                <c:pt idx="76">
                  <c:v>46234.53125</c:v>
                </c:pt>
                <c:pt idx="77">
                  <c:v>46262.8125</c:v>
                </c:pt>
                <c:pt idx="78">
                  <c:v>45592.46875</c:v>
                </c:pt>
                <c:pt idx="79">
                  <c:v>46614.53125</c:v>
                </c:pt>
                <c:pt idx="80">
                  <c:v>45933.15625</c:v>
                </c:pt>
                <c:pt idx="81">
                  <c:v>49137.8125</c:v>
                </c:pt>
                <c:pt idx="82">
                  <c:v>50531.84375</c:v>
                </c:pt>
                <c:pt idx="83">
                  <c:v>58774.5</c:v>
                </c:pt>
                <c:pt idx="84">
                  <c:v>55521.78125</c:v>
                </c:pt>
                <c:pt idx="85">
                  <c:v>53616.75</c:v>
                </c:pt>
                <c:pt idx="86">
                  <c:v>53957.4375</c:v>
                </c:pt>
                <c:pt idx="87">
                  <c:v>54979.5</c:v>
                </c:pt>
                <c:pt idx="88">
                  <c:v>52523.1875</c:v>
                </c:pt>
                <c:pt idx="89">
                  <c:v>49783.90625</c:v>
                </c:pt>
                <c:pt idx="90">
                  <c:v>36820</c:v>
                </c:pt>
                <c:pt idx="91">
                  <c:v>35336</c:v>
                </c:pt>
                <c:pt idx="92">
                  <c:v>35897</c:v>
                </c:pt>
                <c:pt idx="93">
                  <c:v>36009</c:v>
                </c:pt>
                <c:pt idx="94">
                  <c:v>35000</c:v>
                </c:pt>
                <c:pt idx="95">
                  <c:v>34664</c:v>
                </c:pt>
                <c:pt idx="96">
                  <c:v>34632</c:v>
                </c:pt>
                <c:pt idx="97">
                  <c:v>35169</c:v>
                </c:pt>
                <c:pt idx="98">
                  <c:v>35701</c:v>
                </c:pt>
                <c:pt idx="99">
                  <c:v>34604</c:v>
                </c:pt>
                <c:pt idx="100">
                  <c:v>34380</c:v>
                </c:pt>
                <c:pt idx="101">
                  <c:v>34380</c:v>
                </c:pt>
                <c:pt idx="102">
                  <c:v>34599</c:v>
                </c:pt>
                <c:pt idx="103">
                  <c:v>34016</c:v>
                </c:pt>
                <c:pt idx="104">
                  <c:v>34681</c:v>
                </c:pt>
                <c:pt idx="105">
                  <c:v>33665</c:v>
                </c:pt>
                <c:pt idx="106">
                  <c:v>33777</c:v>
                </c:pt>
                <c:pt idx="107">
                  <c:v>33441</c:v>
                </c:pt>
                <c:pt idx="108">
                  <c:v>33441</c:v>
                </c:pt>
                <c:pt idx="109">
                  <c:v>34665</c:v>
                </c:pt>
                <c:pt idx="110">
                  <c:v>29746</c:v>
                </c:pt>
                <c:pt idx="111">
                  <c:v>29751</c:v>
                </c:pt>
                <c:pt idx="112">
                  <c:v>29665</c:v>
                </c:pt>
                <c:pt idx="113">
                  <c:v>30875</c:v>
                </c:pt>
                <c:pt idx="114">
                  <c:v>30790</c:v>
                </c:pt>
                <c:pt idx="115">
                  <c:v>30790</c:v>
                </c:pt>
                <c:pt idx="116">
                  <c:v>36080</c:v>
                </c:pt>
                <c:pt idx="117">
                  <c:v>34763</c:v>
                </c:pt>
                <c:pt idx="118">
                  <c:v>30862</c:v>
                </c:pt>
                <c:pt idx="119">
                  <c:v>34720</c:v>
                </c:pt>
                <c:pt idx="120">
                  <c:v>20885</c:v>
                </c:pt>
                <c:pt idx="121">
                  <c:v>20885</c:v>
                </c:pt>
                <c:pt idx="122">
                  <c:v>20885</c:v>
                </c:pt>
                <c:pt idx="123">
                  <c:v>20966</c:v>
                </c:pt>
                <c:pt idx="124">
                  <c:v>20836</c:v>
                </c:pt>
                <c:pt idx="125">
                  <c:v>20836</c:v>
                </c:pt>
                <c:pt idx="126">
                  <c:v>20836</c:v>
                </c:pt>
                <c:pt idx="127">
                  <c:v>21787</c:v>
                </c:pt>
                <c:pt idx="128">
                  <c:v>21787</c:v>
                </c:pt>
                <c:pt idx="129">
                  <c:v>21787</c:v>
                </c:pt>
                <c:pt idx="130">
                  <c:v>22053</c:v>
                </c:pt>
                <c:pt idx="131">
                  <c:v>21255</c:v>
                </c:pt>
                <c:pt idx="132">
                  <c:v>21255</c:v>
                </c:pt>
                <c:pt idx="133">
                  <c:v>21886</c:v>
                </c:pt>
                <c:pt idx="134">
                  <c:v>20852</c:v>
                </c:pt>
                <c:pt idx="135">
                  <c:v>20846</c:v>
                </c:pt>
                <c:pt idx="136">
                  <c:v>20846</c:v>
                </c:pt>
                <c:pt idx="137">
                  <c:v>21206</c:v>
                </c:pt>
                <c:pt idx="138">
                  <c:v>20322</c:v>
                </c:pt>
                <c:pt idx="139">
                  <c:v>19115</c:v>
                </c:pt>
                <c:pt idx="140">
                  <c:v>19099</c:v>
                </c:pt>
                <c:pt idx="141">
                  <c:v>24588</c:v>
                </c:pt>
                <c:pt idx="142">
                  <c:v>25971</c:v>
                </c:pt>
                <c:pt idx="143">
                  <c:v>25971</c:v>
                </c:pt>
                <c:pt idx="144">
                  <c:v>21936</c:v>
                </c:pt>
                <c:pt idx="145">
                  <c:v>20987</c:v>
                </c:pt>
                <c:pt idx="146">
                  <c:v>23330</c:v>
                </c:pt>
                <c:pt idx="147">
                  <c:v>22309</c:v>
                </c:pt>
                <c:pt idx="148">
                  <c:v>22309</c:v>
                </c:pt>
                <c:pt idx="149">
                  <c:v>22283</c:v>
                </c:pt>
                <c:pt idx="150">
                  <c:v>21728</c:v>
                </c:pt>
                <c:pt idx="151">
                  <c:v>24066</c:v>
                </c:pt>
                <c:pt idx="152">
                  <c:v>24152</c:v>
                </c:pt>
                <c:pt idx="153">
                  <c:v>24155</c:v>
                </c:pt>
                <c:pt idx="154">
                  <c:v>22455</c:v>
                </c:pt>
                <c:pt idx="155">
                  <c:v>22455</c:v>
                </c:pt>
                <c:pt idx="156">
                  <c:v>22455</c:v>
                </c:pt>
                <c:pt idx="157">
                  <c:v>22455</c:v>
                </c:pt>
                <c:pt idx="158">
                  <c:v>21455</c:v>
                </c:pt>
                <c:pt idx="159">
                  <c:v>21245</c:v>
                </c:pt>
                <c:pt idx="160">
                  <c:v>19119</c:v>
                </c:pt>
                <c:pt idx="161">
                  <c:v>19119</c:v>
                </c:pt>
                <c:pt idx="162">
                  <c:v>19319</c:v>
                </c:pt>
                <c:pt idx="163">
                  <c:v>19275</c:v>
                </c:pt>
                <c:pt idx="164">
                  <c:v>19275</c:v>
                </c:pt>
                <c:pt idx="165">
                  <c:v>20075</c:v>
                </c:pt>
                <c:pt idx="166">
                  <c:v>20995</c:v>
                </c:pt>
                <c:pt idx="167">
                  <c:v>21516</c:v>
                </c:pt>
                <c:pt idx="168">
                  <c:v>22286</c:v>
                </c:pt>
                <c:pt idx="169">
                  <c:v>21286</c:v>
                </c:pt>
                <c:pt idx="170">
                  <c:v>21286</c:v>
                </c:pt>
                <c:pt idx="171">
                  <c:v>21286</c:v>
                </c:pt>
                <c:pt idx="172">
                  <c:v>22412</c:v>
                </c:pt>
                <c:pt idx="173">
                  <c:v>21741</c:v>
                </c:pt>
                <c:pt idx="174">
                  <c:v>23548</c:v>
                </c:pt>
                <c:pt idx="175">
                  <c:v>20465</c:v>
                </c:pt>
                <c:pt idx="176">
                  <c:v>19815</c:v>
                </c:pt>
                <c:pt idx="177">
                  <c:v>19815</c:v>
                </c:pt>
                <c:pt idx="178">
                  <c:v>19914</c:v>
                </c:pt>
                <c:pt idx="179">
                  <c:v>25601</c:v>
                </c:pt>
                <c:pt idx="180">
                  <c:v>24868</c:v>
                </c:pt>
                <c:pt idx="181">
                  <c:v>20457</c:v>
                </c:pt>
                <c:pt idx="182">
                  <c:v>18613</c:v>
                </c:pt>
                <c:pt idx="183">
                  <c:v>20593</c:v>
                </c:pt>
                <c:pt idx="184">
                  <c:v>20340</c:v>
                </c:pt>
                <c:pt idx="185">
                  <c:v>20340</c:v>
                </c:pt>
                <c:pt idx="186">
                  <c:v>20340</c:v>
                </c:pt>
                <c:pt idx="187">
                  <c:v>30449</c:v>
                </c:pt>
                <c:pt idx="188">
                  <c:v>23823</c:v>
                </c:pt>
                <c:pt idx="189">
                  <c:v>24774</c:v>
                </c:pt>
                <c:pt idx="190">
                  <c:v>23942</c:v>
                </c:pt>
                <c:pt idx="191">
                  <c:v>23942</c:v>
                </c:pt>
                <c:pt idx="192">
                  <c:v>19991</c:v>
                </c:pt>
                <c:pt idx="193">
                  <c:v>20924</c:v>
                </c:pt>
                <c:pt idx="194">
                  <c:v>20159</c:v>
                </c:pt>
                <c:pt idx="195">
                  <c:v>20357</c:v>
                </c:pt>
                <c:pt idx="196">
                  <c:v>20611</c:v>
                </c:pt>
                <c:pt idx="197">
                  <c:v>20230</c:v>
                </c:pt>
                <c:pt idx="198">
                  <c:v>20807</c:v>
                </c:pt>
                <c:pt idx="199">
                  <c:v>17824</c:v>
                </c:pt>
                <c:pt idx="200">
                  <c:v>17463</c:v>
                </c:pt>
                <c:pt idx="201">
                  <c:v>18864</c:v>
                </c:pt>
                <c:pt idx="202">
                  <c:v>18753</c:v>
                </c:pt>
                <c:pt idx="203">
                  <c:v>20848</c:v>
                </c:pt>
                <c:pt idx="204">
                  <c:v>22346</c:v>
                </c:pt>
                <c:pt idx="205">
                  <c:v>22347</c:v>
                </c:pt>
                <c:pt idx="206">
                  <c:v>21347</c:v>
                </c:pt>
                <c:pt idx="207">
                  <c:v>24234</c:v>
                </c:pt>
                <c:pt idx="208">
                  <c:v>23518</c:v>
                </c:pt>
                <c:pt idx="209">
                  <c:v>25997</c:v>
                </c:pt>
                <c:pt idx="210">
                  <c:v>26375</c:v>
                </c:pt>
                <c:pt idx="211">
                  <c:v>27757</c:v>
                </c:pt>
                <c:pt idx="212">
                  <c:v>18030</c:v>
                </c:pt>
                <c:pt idx="213">
                  <c:v>18030</c:v>
                </c:pt>
                <c:pt idx="214">
                  <c:v>18030</c:v>
                </c:pt>
                <c:pt idx="215">
                  <c:v>18030</c:v>
                </c:pt>
                <c:pt idx="216">
                  <c:v>22913</c:v>
                </c:pt>
                <c:pt idx="217">
                  <c:v>22913</c:v>
                </c:pt>
                <c:pt idx="218">
                  <c:v>22162</c:v>
                </c:pt>
                <c:pt idx="219">
                  <c:v>18162</c:v>
                </c:pt>
                <c:pt idx="220">
                  <c:v>18162</c:v>
                </c:pt>
                <c:pt idx="221">
                  <c:v>18028</c:v>
                </c:pt>
                <c:pt idx="222">
                  <c:v>18228</c:v>
                </c:pt>
                <c:pt idx="223">
                  <c:v>19361</c:v>
                </c:pt>
                <c:pt idx="224">
                  <c:v>19543</c:v>
                </c:pt>
                <c:pt idx="225">
                  <c:v>19568</c:v>
                </c:pt>
                <c:pt idx="226">
                  <c:v>19568</c:v>
                </c:pt>
                <c:pt idx="227">
                  <c:v>19568</c:v>
                </c:pt>
                <c:pt idx="228">
                  <c:v>19248</c:v>
                </c:pt>
                <c:pt idx="229">
                  <c:v>19276</c:v>
                </c:pt>
                <c:pt idx="230">
                  <c:v>25778</c:v>
                </c:pt>
                <c:pt idx="231">
                  <c:v>26203</c:v>
                </c:pt>
                <c:pt idx="232">
                  <c:v>20204</c:v>
                </c:pt>
                <c:pt idx="233">
                  <c:v>20204</c:v>
                </c:pt>
                <c:pt idx="234">
                  <c:v>20150</c:v>
                </c:pt>
                <c:pt idx="235">
                  <c:v>20306</c:v>
                </c:pt>
                <c:pt idx="236">
                  <c:v>19758</c:v>
                </c:pt>
                <c:pt idx="237">
                  <c:v>21193</c:v>
                </c:pt>
                <c:pt idx="238">
                  <c:v>21193</c:v>
                </c:pt>
                <c:pt idx="239">
                  <c:v>22430</c:v>
                </c:pt>
                <c:pt idx="240">
                  <c:v>21211</c:v>
                </c:pt>
                <c:pt idx="241">
                  <c:v>20930</c:v>
                </c:pt>
                <c:pt idx="242">
                  <c:v>21944</c:v>
                </c:pt>
                <c:pt idx="243">
                  <c:v>17705</c:v>
                </c:pt>
                <c:pt idx="244">
                  <c:v>18705</c:v>
                </c:pt>
                <c:pt idx="245">
                  <c:v>21725</c:v>
                </c:pt>
                <c:pt idx="246">
                  <c:v>21707</c:v>
                </c:pt>
                <c:pt idx="247">
                  <c:v>21707</c:v>
                </c:pt>
                <c:pt idx="248">
                  <c:v>21707</c:v>
                </c:pt>
                <c:pt idx="249">
                  <c:v>21707</c:v>
                </c:pt>
                <c:pt idx="250">
                  <c:v>19707</c:v>
                </c:pt>
                <c:pt idx="251">
                  <c:v>19707</c:v>
                </c:pt>
                <c:pt idx="252">
                  <c:v>19758</c:v>
                </c:pt>
                <c:pt idx="253">
                  <c:v>22027</c:v>
                </c:pt>
                <c:pt idx="254">
                  <c:v>22027</c:v>
                </c:pt>
                <c:pt idx="255">
                  <c:v>22027</c:v>
                </c:pt>
                <c:pt idx="256">
                  <c:v>22017</c:v>
                </c:pt>
                <c:pt idx="257">
                  <c:v>22612</c:v>
                </c:pt>
                <c:pt idx="258">
                  <c:v>20612</c:v>
                </c:pt>
                <c:pt idx="259">
                  <c:v>20412</c:v>
                </c:pt>
                <c:pt idx="260">
                  <c:v>20426</c:v>
                </c:pt>
                <c:pt idx="261">
                  <c:v>20426</c:v>
                </c:pt>
                <c:pt idx="262">
                  <c:v>20426</c:v>
                </c:pt>
                <c:pt idx="263">
                  <c:v>20347</c:v>
                </c:pt>
                <c:pt idx="264">
                  <c:v>20347</c:v>
                </c:pt>
                <c:pt idx="265">
                  <c:v>20815</c:v>
                </c:pt>
                <c:pt idx="266">
                  <c:v>22062</c:v>
                </c:pt>
                <c:pt idx="267">
                  <c:v>19562</c:v>
                </c:pt>
                <c:pt idx="268">
                  <c:v>19562</c:v>
                </c:pt>
                <c:pt idx="269">
                  <c:v>19872</c:v>
                </c:pt>
                <c:pt idx="270">
                  <c:v>20305</c:v>
                </c:pt>
                <c:pt idx="271">
                  <c:v>22639</c:v>
                </c:pt>
                <c:pt idx="272">
                  <c:v>22489</c:v>
                </c:pt>
                <c:pt idx="273">
                  <c:v>21954</c:v>
                </c:pt>
                <c:pt idx="274">
                  <c:v>23572</c:v>
                </c:pt>
                <c:pt idx="275">
                  <c:v>23572</c:v>
                </c:pt>
                <c:pt idx="276">
                  <c:v>23572</c:v>
                </c:pt>
                <c:pt idx="277">
                  <c:v>23317</c:v>
                </c:pt>
                <c:pt idx="278">
                  <c:v>23317</c:v>
                </c:pt>
                <c:pt idx="279">
                  <c:v>23797</c:v>
                </c:pt>
                <c:pt idx="280">
                  <c:v>23927</c:v>
                </c:pt>
                <c:pt idx="281">
                  <c:v>25810</c:v>
                </c:pt>
                <c:pt idx="282">
                  <c:v>25810</c:v>
                </c:pt>
                <c:pt idx="283">
                  <c:v>25310</c:v>
                </c:pt>
                <c:pt idx="284">
                  <c:v>24310</c:v>
                </c:pt>
                <c:pt idx="285">
                  <c:v>24310</c:v>
                </c:pt>
                <c:pt idx="286">
                  <c:v>24409</c:v>
                </c:pt>
                <c:pt idx="287">
                  <c:v>24409</c:v>
                </c:pt>
                <c:pt idx="288">
                  <c:v>22545</c:v>
                </c:pt>
                <c:pt idx="289">
                  <c:v>22545</c:v>
                </c:pt>
                <c:pt idx="290">
                  <c:v>22545</c:v>
                </c:pt>
                <c:pt idx="291">
                  <c:v>22455</c:v>
                </c:pt>
                <c:pt idx="292">
                  <c:v>22455</c:v>
                </c:pt>
                <c:pt idx="293">
                  <c:v>21679</c:v>
                </c:pt>
                <c:pt idx="294">
                  <c:v>22105</c:v>
                </c:pt>
                <c:pt idx="295">
                  <c:v>21855</c:v>
                </c:pt>
                <c:pt idx="296">
                  <c:v>21855</c:v>
                </c:pt>
                <c:pt idx="297">
                  <c:v>22605</c:v>
                </c:pt>
                <c:pt idx="298">
                  <c:v>24742</c:v>
                </c:pt>
                <c:pt idx="299">
                  <c:v>26680</c:v>
                </c:pt>
                <c:pt idx="300">
                  <c:v>26730</c:v>
                </c:pt>
                <c:pt idx="301">
                  <c:v>26730</c:v>
                </c:pt>
                <c:pt idx="302">
                  <c:v>27710</c:v>
                </c:pt>
                <c:pt idx="303">
                  <c:v>27710</c:v>
                </c:pt>
                <c:pt idx="304">
                  <c:v>25073</c:v>
                </c:pt>
                <c:pt idx="305">
                  <c:v>22896</c:v>
                </c:pt>
                <c:pt idx="306">
                  <c:v>22896</c:v>
                </c:pt>
                <c:pt idx="307">
                  <c:v>23618</c:v>
                </c:pt>
                <c:pt idx="308">
                  <c:v>24658</c:v>
                </c:pt>
                <c:pt idx="309">
                  <c:v>24658</c:v>
                </c:pt>
                <c:pt idx="310">
                  <c:v>24658</c:v>
                </c:pt>
                <c:pt idx="311">
                  <c:v>24658</c:v>
                </c:pt>
                <c:pt idx="312">
                  <c:v>24658</c:v>
                </c:pt>
                <c:pt idx="313">
                  <c:v>24713</c:v>
                </c:pt>
                <c:pt idx="314">
                  <c:v>27479</c:v>
                </c:pt>
                <c:pt idx="315">
                  <c:v>27788</c:v>
                </c:pt>
                <c:pt idx="316">
                  <c:v>29040</c:v>
                </c:pt>
                <c:pt idx="317">
                  <c:v>29040</c:v>
                </c:pt>
                <c:pt idx="318">
                  <c:v>29240</c:v>
                </c:pt>
                <c:pt idx="319">
                  <c:v>28850</c:v>
                </c:pt>
                <c:pt idx="320">
                  <c:v>28874</c:v>
                </c:pt>
                <c:pt idx="321">
                  <c:v>29104</c:v>
                </c:pt>
                <c:pt idx="322">
                  <c:v>35405</c:v>
                </c:pt>
                <c:pt idx="323">
                  <c:v>36365</c:v>
                </c:pt>
                <c:pt idx="324">
                  <c:v>31424</c:v>
                </c:pt>
                <c:pt idx="325">
                  <c:v>31424</c:v>
                </c:pt>
                <c:pt idx="326">
                  <c:v>32027</c:v>
                </c:pt>
                <c:pt idx="327">
                  <c:v>30746</c:v>
                </c:pt>
                <c:pt idx="328">
                  <c:v>31316</c:v>
                </c:pt>
                <c:pt idx="329">
                  <c:v>31316</c:v>
                </c:pt>
                <c:pt idx="330">
                  <c:v>31316</c:v>
                </c:pt>
                <c:pt idx="331">
                  <c:v>31316</c:v>
                </c:pt>
                <c:pt idx="332">
                  <c:v>34316</c:v>
                </c:pt>
                <c:pt idx="333">
                  <c:v>19896</c:v>
                </c:pt>
                <c:pt idx="334">
                  <c:v>17207</c:v>
                </c:pt>
                <c:pt idx="335">
                  <c:v>30394</c:v>
                </c:pt>
                <c:pt idx="336">
                  <c:v>33040</c:v>
                </c:pt>
                <c:pt idx="337">
                  <c:v>33853</c:v>
                </c:pt>
                <c:pt idx="338">
                  <c:v>33853</c:v>
                </c:pt>
                <c:pt idx="339">
                  <c:v>33853</c:v>
                </c:pt>
                <c:pt idx="340">
                  <c:v>33951</c:v>
                </c:pt>
                <c:pt idx="341">
                  <c:v>31945</c:v>
                </c:pt>
                <c:pt idx="342">
                  <c:v>30065</c:v>
                </c:pt>
                <c:pt idx="343">
                  <c:v>30336</c:v>
                </c:pt>
                <c:pt idx="344">
                  <c:v>25836</c:v>
                </c:pt>
                <c:pt idx="345">
                  <c:v>25836</c:v>
                </c:pt>
                <c:pt idx="346">
                  <c:v>25836</c:v>
                </c:pt>
                <c:pt idx="347">
                  <c:v>29736</c:v>
                </c:pt>
                <c:pt idx="348">
                  <c:v>29736</c:v>
                </c:pt>
                <c:pt idx="349">
                  <c:v>34996</c:v>
                </c:pt>
                <c:pt idx="350">
                  <c:v>30418</c:v>
                </c:pt>
                <c:pt idx="351">
                  <c:v>32901</c:v>
                </c:pt>
                <c:pt idx="352">
                  <c:v>34614</c:v>
                </c:pt>
                <c:pt idx="353">
                  <c:v>34716</c:v>
                </c:pt>
                <c:pt idx="354">
                  <c:v>31276</c:v>
                </c:pt>
                <c:pt idx="355">
                  <c:v>25966</c:v>
                </c:pt>
                <c:pt idx="356">
                  <c:v>27166</c:v>
                </c:pt>
                <c:pt idx="357">
                  <c:v>27292</c:v>
                </c:pt>
                <c:pt idx="358">
                  <c:v>27092</c:v>
                </c:pt>
                <c:pt idx="359">
                  <c:v>28366</c:v>
                </c:pt>
                <c:pt idx="360">
                  <c:v>28366</c:v>
                </c:pt>
                <c:pt idx="361">
                  <c:v>24926</c:v>
                </c:pt>
                <c:pt idx="362">
                  <c:v>35484</c:v>
                </c:pt>
                <c:pt idx="363">
                  <c:v>31251</c:v>
                </c:pt>
                <c:pt idx="364">
                  <c:v>37949</c:v>
                </c:pt>
                <c:pt idx="365">
                  <c:v>36462</c:v>
                </c:pt>
                <c:pt idx="366">
                  <c:v>38451</c:v>
                </c:pt>
                <c:pt idx="367">
                  <c:v>31091</c:v>
                </c:pt>
                <c:pt idx="368">
                  <c:v>37675</c:v>
                </c:pt>
                <c:pt idx="369">
                  <c:v>31704</c:v>
                </c:pt>
                <c:pt idx="370">
                  <c:v>34474</c:v>
                </c:pt>
                <c:pt idx="371">
                  <c:v>36492</c:v>
                </c:pt>
                <c:pt idx="372">
                  <c:v>37938</c:v>
                </c:pt>
                <c:pt idx="373">
                  <c:v>37438</c:v>
                </c:pt>
                <c:pt idx="374">
                  <c:v>37476</c:v>
                </c:pt>
                <c:pt idx="375">
                  <c:v>39887</c:v>
                </c:pt>
                <c:pt idx="376">
                  <c:v>34247</c:v>
                </c:pt>
                <c:pt idx="377">
                  <c:v>30769</c:v>
                </c:pt>
                <c:pt idx="378">
                  <c:v>26878</c:v>
                </c:pt>
                <c:pt idx="379">
                  <c:v>27357</c:v>
                </c:pt>
                <c:pt idx="380">
                  <c:v>25857</c:v>
                </c:pt>
                <c:pt idx="381">
                  <c:v>25578</c:v>
                </c:pt>
                <c:pt idx="382">
                  <c:v>5433</c:v>
                </c:pt>
                <c:pt idx="383">
                  <c:v>9721</c:v>
                </c:pt>
                <c:pt idx="384">
                  <c:v>9129</c:v>
                </c:pt>
                <c:pt idx="385">
                  <c:v>7554</c:v>
                </c:pt>
                <c:pt idx="386">
                  <c:v>14324</c:v>
                </c:pt>
                <c:pt idx="387">
                  <c:v>16145</c:v>
                </c:pt>
                <c:pt idx="388">
                  <c:v>9324</c:v>
                </c:pt>
                <c:pt idx="389">
                  <c:v>13544</c:v>
                </c:pt>
                <c:pt idx="390">
                  <c:v>16145</c:v>
                </c:pt>
                <c:pt idx="391">
                  <c:v>28480</c:v>
                </c:pt>
                <c:pt idx="392">
                  <c:v>22145</c:v>
                </c:pt>
                <c:pt idx="393">
                  <c:v>16391</c:v>
                </c:pt>
                <c:pt idx="394">
                  <c:v>16391</c:v>
                </c:pt>
                <c:pt idx="395">
                  <c:v>15999</c:v>
                </c:pt>
                <c:pt idx="396">
                  <c:v>15660</c:v>
                </c:pt>
                <c:pt idx="397">
                  <c:v>15660</c:v>
                </c:pt>
                <c:pt idx="398">
                  <c:v>21660</c:v>
                </c:pt>
                <c:pt idx="399">
                  <c:v>16660</c:v>
                </c:pt>
                <c:pt idx="400">
                  <c:v>20660</c:v>
                </c:pt>
                <c:pt idx="401">
                  <c:v>20660</c:v>
                </c:pt>
                <c:pt idx="402">
                  <c:v>20660</c:v>
                </c:pt>
                <c:pt idx="403">
                  <c:v>16410</c:v>
                </c:pt>
                <c:pt idx="404">
                  <c:v>31660</c:v>
                </c:pt>
                <c:pt idx="405">
                  <c:v>32360</c:v>
                </c:pt>
                <c:pt idx="406">
                  <c:v>27360</c:v>
                </c:pt>
                <c:pt idx="407">
                  <c:v>46360</c:v>
                </c:pt>
                <c:pt idx="408">
                  <c:v>46360</c:v>
                </c:pt>
                <c:pt idx="409">
                  <c:v>46360</c:v>
                </c:pt>
                <c:pt idx="410">
                  <c:v>48260</c:v>
                </c:pt>
                <c:pt idx="411">
                  <c:v>41260</c:v>
                </c:pt>
                <c:pt idx="412">
                  <c:v>27753</c:v>
                </c:pt>
                <c:pt idx="413">
                  <c:v>33998</c:v>
                </c:pt>
                <c:pt idx="414">
                  <c:v>39498</c:v>
                </c:pt>
                <c:pt idx="415">
                  <c:v>39498</c:v>
                </c:pt>
                <c:pt idx="416">
                  <c:v>39498</c:v>
                </c:pt>
                <c:pt idx="417">
                  <c:v>56329</c:v>
                </c:pt>
                <c:pt idx="418">
                  <c:v>37121</c:v>
                </c:pt>
                <c:pt idx="419">
                  <c:v>48897</c:v>
                </c:pt>
                <c:pt idx="420">
                  <c:v>43348</c:v>
                </c:pt>
                <c:pt idx="421">
                  <c:v>46148</c:v>
                </c:pt>
                <c:pt idx="422">
                  <c:v>46148</c:v>
                </c:pt>
                <c:pt idx="423">
                  <c:v>46148</c:v>
                </c:pt>
                <c:pt idx="424">
                  <c:v>53748</c:v>
                </c:pt>
                <c:pt idx="425">
                  <c:v>24106</c:v>
                </c:pt>
                <c:pt idx="426">
                  <c:v>24106</c:v>
                </c:pt>
                <c:pt idx="427">
                  <c:v>29106</c:v>
                </c:pt>
                <c:pt idx="428">
                  <c:v>31335</c:v>
                </c:pt>
                <c:pt idx="429">
                  <c:v>31335</c:v>
                </c:pt>
                <c:pt idx="430">
                  <c:v>31335</c:v>
                </c:pt>
                <c:pt idx="431">
                  <c:v>26396</c:v>
                </c:pt>
                <c:pt idx="432">
                  <c:v>30446</c:v>
                </c:pt>
                <c:pt idx="433">
                  <c:v>31446</c:v>
                </c:pt>
                <c:pt idx="434">
                  <c:v>32130</c:v>
                </c:pt>
                <c:pt idx="435">
                  <c:v>32021</c:v>
                </c:pt>
                <c:pt idx="436">
                  <c:v>31870</c:v>
                </c:pt>
                <c:pt idx="437">
                  <c:v>32021</c:v>
                </c:pt>
                <c:pt idx="438">
                  <c:v>37137</c:v>
                </c:pt>
                <c:pt idx="439">
                  <c:v>30519</c:v>
                </c:pt>
                <c:pt idx="440">
                  <c:v>28781</c:v>
                </c:pt>
                <c:pt idx="441">
                  <c:v>28962</c:v>
                </c:pt>
                <c:pt idx="442">
                  <c:v>17421</c:v>
                </c:pt>
                <c:pt idx="443">
                  <c:v>17921</c:v>
                </c:pt>
                <c:pt idx="444">
                  <c:v>17921</c:v>
                </c:pt>
                <c:pt idx="445">
                  <c:v>26281</c:v>
                </c:pt>
                <c:pt idx="446">
                  <c:v>18791</c:v>
                </c:pt>
                <c:pt idx="447">
                  <c:v>21291</c:v>
                </c:pt>
                <c:pt idx="448">
                  <c:v>21291</c:v>
                </c:pt>
                <c:pt idx="449">
                  <c:v>24525</c:v>
                </c:pt>
                <c:pt idx="450">
                  <c:v>24525</c:v>
                </c:pt>
                <c:pt idx="451">
                  <c:v>24525</c:v>
                </c:pt>
                <c:pt idx="452">
                  <c:v>22657</c:v>
                </c:pt>
                <c:pt idx="453">
                  <c:v>23887</c:v>
                </c:pt>
                <c:pt idx="454">
                  <c:v>24707</c:v>
                </c:pt>
                <c:pt idx="455">
                  <c:v>32062</c:v>
                </c:pt>
                <c:pt idx="456">
                  <c:v>23187</c:v>
                </c:pt>
                <c:pt idx="457">
                  <c:v>23187</c:v>
                </c:pt>
                <c:pt idx="458">
                  <c:v>23187</c:v>
                </c:pt>
                <c:pt idx="459">
                  <c:v>23987</c:v>
                </c:pt>
                <c:pt idx="460">
                  <c:v>24072</c:v>
                </c:pt>
                <c:pt idx="461">
                  <c:v>17999</c:v>
                </c:pt>
                <c:pt idx="462">
                  <c:v>15108</c:v>
                </c:pt>
                <c:pt idx="463">
                  <c:v>15108</c:v>
                </c:pt>
                <c:pt idx="464">
                  <c:v>15108</c:v>
                </c:pt>
                <c:pt idx="465">
                  <c:v>15108</c:v>
                </c:pt>
                <c:pt idx="466">
                  <c:v>20058</c:v>
                </c:pt>
                <c:pt idx="467">
                  <c:v>21453</c:v>
                </c:pt>
                <c:pt idx="468">
                  <c:v>22479</c:v>
                </c:pt>
                <c:pt idx="469">
                  <c:v>23154</c:v>
                </c:pt>
                <c:pt idx="470">
                  <c:v>22376</c:v>
                </c:pt>
                <c:pt idx="471">
                  <c:v>22198</c:v>
                </c:pt>
                <c:pt idx="472">
                  <c:v>21878</c:v>
                </c:pt>
                <c:pt idx="473">
                  <c:v>23479</c:v>
                </c:pt>
                <c:pt idx="474">
                  <c:v>24787</c:v>
                </c:pt>
                <c:pt idx="475">
                  <c:v>25879</c:v>
                </c:pt>
                <c:pt idx="476">
                  <c:v>25879</c:v>
                </c:pt>
                <c:pt idx="477">
                  <c:v>28679</c:v>
                </c:pt>
                <c:pt idx="478">
                  <c:v>25879</c:v>
                </c:pt>
                <c:pt idx="479">
                  <c:v>25879</c:v>
                </c:pt>
                <c:pt idx="480">
                  <c:v>25604</c:v>
                </c:pt>
                <c:pt idx="481">
                  <c:v>28890</c:v>
                </c:pt>
                <c:pt idx="482">
                  <c:v>34402</c:v>
                </c:pt>
                <c:pt idx="483">
                  <c:v>38046</c:v>
                </c:pt>
                <c:pt idx="484">
                  <c:v>29346</c:v>
                </c:pt>
                <c:pt idx="485">
                  <c:v>29346</c:v>
                </c:pt>
                <c:pt idx="486">
                  <c:v>16280</c:v>
                </c:pt>
                <c:pt idx="487">
                  <c:v>23208</c:v>
                </c:pt>
                <c:pt idx="488">
                  <c:v>25094</c:v>
                </c:pt>
                <c:pt idx="489">
                  <c:v>23208</c:v>
                </c:pt>
                <c:pt idx="490">
                  <c:v>22708</c:v>
                </c:pt>
                <c:pt idx="491">
                  <c:v>23208</c:v>
                </c:pt>
                <c:pt idx="492">
                  <c:v>22978</c:v>
                </c:pt>
                <c:pt idx="493">
                  <c:v>23208</c:v>
                </c:pt>
                <c:pt idx="494">
                  <c:v>23208</c:v>
                </c:pt>
                <c:pt idx="495">
                  <c:v>21208</c:v>
                </c:pt>
                <c:pt idx="496">
                  <c:v>21208</c:v>
                </c:pt>
                <c:pt idx="497">
                  <c:v>21208</c:v>
                </c:pt>
                <c:pt idx="498">
                  <c:v>21208</c:v>
                </c:pt>
                <c:pt idx="499">
                  <c:v>19283</c:v>
                </c:pt>
                <c:pt idx="500">
                  <c:v>17629</c:v>
                </c:pt>
                <c:pt idx="501">
                  <c:v>23890</c:v>
                </c:pt>
                <c:pt idx="502">
                  <c:v>23934</c:v>
                </c:pt>
                <c:pt idx="503">
                  <c:v>21638</c:v>
                </c:pt>
                <c:pt idx="504">
                  <c:v>20463</c:v>
                </c:pt>
                <c:pt idx="505">
                  <c:v>19963</c:v>
                </c:pt>
                <c:pt idx="506">
                  <c:v>19963</c:v>
                </c:pt>
                <c:pt idx="507">
                  <c:v>24963</c:v>
                </c:pt>
                <c:pt idx="508">
                  <c:v>18117</c:v>
                </c:pt>
                <c:pt idx="509">
                  <c:v>25167</c:v>
                </c:pt>
                <c:pt idx="510">
                  <c:v>19747</c:v>
                </c:pt>
                <c:pt idx="511">
                  <c:v>19747</c:v>
                </c:pt>
                <c:pt idx="512">
                  <c:v>20137</c:v>
                </c:pt>
                <c:pt idx="513">
                  <c:v>20137</c:v>
                </c:pt>
                <c:pt idx="514">
                  <c:v>20137</c:v>
                </c:pt>
                <c:pt idx="515">
                  <c:v>20137</c:v>
                </c:pt>
                <c:pt idx="516">
                  <c:v>21506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F-45CC-807C-0E07F632B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68016"/>
        <c:axId val="1"/>
      </c:areaChart>
      <c:dateAx>
        <c:axId val="1994680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680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231316725978647"/>
          <c:y val="0.90837696335078533"/>
          <c:w val="0.80782918149466176"/>
          <c:h val="9.29319371727748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1254"/>
  <sheetViews>
    <sheetView topLeftCell="A7" workbookViewId="0">
      <selection activeCell="A7" sqref="A7:B1254"/>
    </sheetView>
  </sheetViews>
  <sheetFormatPr defaultRowHeight="13.2" x14ac:dyDescent="0.25"/>
  <sheetData>
    <row r="7" spans="1:2" x14ac:dyDescent="0.25">
      <c r="B7" t="s">
        <v>68</v>
      </c>
    </row>
    <row r="8" spans="1:2" x14ac:dyDescent="0.25">
      <c r="A8" s="36">
        <v>35431</v>
      </c>
      <c r="B8" s="50">
        <v>8000</v>
      </c>
    </row>
    <row r="9" spans="1:2" x14ac:dyDescent="0.25">
      <c r="A9" s="36">
        <v>35432</v>
      </c>
      <c r="B9" s="53">
        <v>8000</v>
      </c>
    </row>
    <row r="10" spans="1:2" x14ac:dyDescent="0.25">
      <c r="A10" s="36">
        <v>35433</v>
      </c>
      <c r="B10" s="53">
        <v>0</v>
      </c>
    </row>
    <row r="11" spans="1:2" x14ac:dyDescent="0.25">
      <c r="A11" s="36">
        <v>35434</v>
      </c>
      <c r="B11" s="53">
        <v>0</v>
      </c>
    </row>
    <row r="12" spans="1:2" x14ac:dyDescent="0.25">
      <c r="A12" s="36">
        <v>35435</v>
      </c>
      <c r="B12" s="53">
        <v>0</v>
      </c>
    </row>
    <row r="13" spans="1:2" x14ac:dyDescent="0.25">
      <c r="A13" s="36">
        <v>35436</v>
      </c>
      <c r="B13" s="53">
        <v>0</v>
      </c>
    </row>
    <row r="14" spans="1:2" x14ac:dyDescent="0.25">
      <c r="A14" s="36">
        <v>35437</v>
      </c>
      <c r="B14" s="53">
        <v>0</v>
      </c>
    </row>
    <row r="15" spans="1:2" x14ac:dyDescent="0.25">
      <c r="A15" s="36">
        <v>35438</v>
      </c>
      <c r="B15" s="53">
        <v>0</v>
      </c>
    </row>
    <row r="16" spans="1:2" x14ac:dyDescent="0.25">
      <c r="A16" s="36">
        <v>35439</v>
      </c>
      <c r="B16" s="53">
        <v>0</v>
      </c>
    </row>
    <row r="17" spans="1:2" x14ac:dyDescent="0.25">
      <c r="A17" s="36">
        <v>35440</v>
      </c>
      <c r="B17" s="53">
        <v>0</v>
      </c>
    </row>
    <row r="18" spans="1:2" x14ac:dyDescent="0.25">
      <c r="A18" s="36">
        <v>35441</v>
      </c>
      <c r="B18" s="53">
        <v>0</v>
      </c>
    </row>
    <row r="19" spans="1:2" x14ac:dyDescent="0.25">
      <c r="A19" s="36">
        <v>35442</v>
      </c>
      <c r="B19" s="53">
        <v>0</v>
      </c>
    </row>
    <row r="20" spans="1:2" x14ac:dyDescent="0.25">
      <c r="A20" s="36">
        <v>35443</v>
      </c>
      <c r="B20" s="53">
        <v>0</v>
      </c>
    </row>
    <row r="21" spans="1:2" x14ac:dyDescent="0.25">
      <c r="A21" s="36">
        <v>35444</v>
      </c>
      <c r="B21" s="53">
        <v>0</v>
      </c>
    </row>
    <row r="22" spans="1:2" x14ac:dyDescent="0.25">
      <c r="A22" s="36">
        <v>35445</v>
      </c>
      <c r="B22" s="53">
        <v>0</v>
      </c>
    </row>
    <row r="23" spans="1:2" x14ac:dyDescent="0.25">
      <c r="A23" s="36">
        <v>35446</v>
      </c>
      <c r="B23" s="53">
        <v>15930</v>
      </c>
    </row>
    <row r="24" spans="1:2" x14ac:dyDescent="0.25">
      <c r="A24" s="36">
        <v>35447</v>
      </c>
      <c r="B24" s="53">
        <v>15930</v>
      </c>
    </row>
    <row r="25" spans="1:2" x14ac:dyDescent="0.25">
      <c r="A25" s="36">
        <v>35448</v>
      </c>
      <c r="B25" s="53">
        <v>13825</v>
      </c>
    </row>
    <row r="26" spans="1:2" x14ac:dyDescent="0.25">
      <c r="A26" s="36">
        <v>35449</v>
      </c>
      <c r="B26" s="53">
        <v>13825</v>
      </c>
    </row>
    <row r="27" spans="1:2" x14ac:dyDescent="0.25">
      <c r="A27" s="36">
        <v>35450</v>
      </c>
      <c r="B27" s="53">
        <v>13825</v>
      </c>
    </row>
    <row r="28" spans="1:2" x14ac:dyDescent="0.25">
      <c r="A28" s="36">
        <v>35451</v>
      </c>
      <c r="B28" s="53">
        <v>13825</v>
      </c>
    </row>
    <row r="29" spans="1:2" x14ac:dyDescent="0.25">
      <c r="A29" s="36">
        <v>35452</v>
      </c>
      <c r="B29" s="53">
        <v>13825</v>
      </c>
    </row>
    <row r="30" spans="1:2" x14ac:dyDescent="0.25">
      <c r="A30" s="36">
        <v>35453</v>
      </c>
      <c r="B30" s="53">
        <v>13825</v>
      </c>
    </row>
    <row r="31" spans="1:2" x14ac:dyDescent="0.25">
      <c r="A31" s="36">
        <v>35454</v>
      </c>
      <c r="B31" s="53">
        <v>13825</v>
      </c>
    </row>
    <row r="32" spans="1:2" x14ac:dyDescent="0.25">
      <c r="A32" s="36">
        <v>35455</v>
      </c>
      <c r="B32" s="53">
        <v>13825</v>
      </c>
    </row>
    <row r="33" spans="1:2" x14ac:dyDescent="0.25">
      <c r="A33" s="36">
        <v>35456</v>
      </c>
      <c r="B33" s="53">
        <v>13825</v>
      </c>
    </row>
    <row r="34" spans="1:2" x14ac:dyDescent="0.25">
      <c r="A34" s="36">
        <v>35457</v>
      </c>
      <c r="B34" s="53">
        <v>13825</v>
      </c>
    </row>
    <row r="35" spans="1:2" x14ac:dyDescent="0.25">
      <c r="A35" s="36">
        <v>35458</v>
      </c>
      <c r="B35" s="53">
        <v>13825</v>
      </c>
    </row>
    <row r="36" spans="1:2" x14ac:dyDescent="0.25">
      <c r="A36" s="36">
        <v>35459</v>
      </c>
      <c r="B36" s="53">
        <v>13825</v>
      </c>
    </row>
    <row r="37" spans="1:2" x14ac:dyDescent="0.25">
      <c r="A37" s="36">
        <v>35460</v>
      </c>
      <c r="B37" s="53">
        <v>13825</v>
      </c>
    </row>
    <row r="38" spans="1:2" x14ac:dyDescent="0.25">
      <c r="A38" s="36">
        <v>35461</v>
      </c>
      <c r="B38" s="53">
        <v>13825</v>
      </c>
    </row>
    <row r="39" spans="1:2" x14ac:dyDescent="0.25">
      <c r="A39" s="36">
        <v>35462</v>
      </c>
      <c r="B39" s="56">
        <v>14155</v>
      </c>
    </row>
    <row r="40" spans="1:2" x14ac:dyDescent="0.25">
      <c r="A40" s="36">
        <v>35463</v>
      </c>
      <c r="B40" s="56">
        <v>14155</v>
      </c>
    </row>
    <row r="41" spans="1:2" x14ac:dyDescent="0.25">
      <c r="A41" s="36">
        <v>35464</v>
      </c>
      <c r="B41" s="56">
        <v>14155</v>
      </c>
    </row>
    <row r="42" spans="1:2" x14ac:dyDescent="0.25">
      <c r="A42" s="36">
        <v>35465</v>
      </c>
      <c r="B42" s="56">
        <v>0</v>
      </c>
    </row>
    <row r="43" spans="1:2" x14ac:dyDescent="0.25">
      <c r="A43" s="36">
        <v>35466</v>
      </c>
      <c r="B43" s="56">
        <v>0</v>
      </c>
    </row>
    <row r="44" spans="1:2" x14ac:dyDescent="0.25">
      <c r="A44" s="36">
        <v>35467</v>
      </c>
      <c r="B44" s="56">
        <v>0</v>
      </c>
    </row>
    <row r="45" spans="1:2" x14ac:dyDescent="0.25">
      <c r="A45" s="36">
        <v>35468</v>
      </c>
      <c r="B45" s="56">
        <v>0</v>
      </c>
    </row>
    <row r="46" spans="1:2" x14ac:dyDescent="0.25">
      <c r="A46" s="36">
        <v>35469</v>
      </c>
      <c r="B46" s="56">
        <v>0</v>
      </c>
    </row>
    <row r="47" spans="1:2" x14ac:dyDescent="0.25">
      <c r="A47" s="36">
        <v>35470</v>
      </c>
      <c r="B47" s="56">
        <v>0</v>
      </c>
    </row>
    <row r="48" spans="1:2" x14ac:dyDescent="0.25">
      <c r="A48" s="36">
        <v>35471</v>
      </c>
      <c r="B48" s="56">
        <v>0</v>
      </c>
    </row>
    <row r="49" spans="1:2" x14ac:dyDescent="0.25">
      <c r="A49" s="36">
        <v>35472</v>
      </c>
      <c r="B49" s="56">
        <v>0</v>
      </c>
    </row>
    <row r="50" spans="1:2" x14ac:dyDescent="0.25">
      <c r="A50" s="36">
        <v>35473</v>
      </c>
      <c r="B50" s="56">
        <v>0</v>
      </c>
    </row>
    <row r="51" spans="1:2" x14ac:dyDescent="0.25">
      <c r="A51" s="36">
        <v>35474</v>
      </c>
      <c r="B51" s="56">
        <v>0</v>
      </c>
    </row>
    <row r="52" spans="1:2" x14ac:dyDescent="0.25">
      <c r="A52" s="36">
        <v>35475</v>
      </c>
      <c r="B52" s="56">
        <v>0</v>
      </c>
    </row>
    <row r="53" spans="1:2" x14ac:dyDescent="0.25">
      <c r="A53" s="36">
        <v>35476</v>
      </c>
      <c r="B53" s="56">
        <v>0</v>
      </c>
    </row>
    <row r="54" spans="1:2" x14ac:dyDescent="0.25">
      <c r="A54" s="36">
        <v>35477</v>
      </c>
      <c r="B54" s="56">
        <v>0</v>
      </c>
    </row>
    <row r="55" spans="1:2" x14ac:dyDescent="0.25">
      <c r="A55" s="36">
        <v>35478</v>
      </c>
      <c r="B55" s="56">
        <v>0</v>
      </c>
    </row>
    <row r="56" spans="1:2" x14ac:dyDescent="0.25">
      <c r="A56" s="36">
        <v>35479</v>
      </c>
      <c r="B56" s="56">
        <v>0</v>
      </c>
    </row>
    <row r="57" spans="1:2" x14ac:dyDescent="0.25">
      <c r="A57" s="36">
        <v>35480</v>
      </c>
      <c r="B57" s="56">
        <v>0</v>
      </c>
    </row>
    <row r="58" spans="1:2" x14ac:dyDescent="0.25">
      <c r="A58" s="36">
        <v>35481</v>
      </c>
      <c r="B58" s="56">
        <v>0</v>
      </c>
    </row>
    <row r="59" spans="1:2" x14ac:dyDescent="0.25">
      <c r="A59" s="36">
        <v>35482</v>
      </c>
      <c r="B59" s="56">
        <v>0</v>
      </c>
    </row>
    <row r="60" spans="1:2" x14ac:dyDescent="0.25">
      <c r="A60" s="36">
        <v>35483</v>
      </c>
      <c r="B60" s="56">
        <v>0</v>
      </c>
    </row>
    <row r="61" spans="1:2" x14ac:dyDescent="0.25">
      <c r="A61" s="36">
        <v>35484</v>
      </c>
      <c r="B61" s="56">
        <v>0</v>
      </c>
    </row>
    <row r="62" spans="1:2" x14ac:dyDescent="0.25">
      <c r="A62" s="36">
        <v>35485</v>
      </c>
      <c r="B62" s="56">
        <v>0</v>
      </c>
    </row>
    <row r="63" spans="1:2" x14ac:dyDescent="0.25">
      <c r="A63" s="36">
        <v>35486</v>
      </c>
      <c r="B63" s="56">
        <v>0</v>
      </c>
    </row>
    <row r="64" spans="1:2" x14ac:dyDescent="0.25">
      <c r="A64" s="36">
        <v>35487</v>
      </c>
      <c r="B64" s="56">
        <v>0</v>
      </c>
    </row>
    <row r="65" spans="1:2" x14ac:dyDescent="0.25">
      <c r="A65" s="36">
        <v>35488</v>
      </c>
      <c r="B65" s="56">
        <v>0</v>
      </c>
    </row>
    <row r="66" spans="1:2" x14ac:dyDescent="0.25">
      <c r="A66" s="36">
        <v>35489</v>
      </c>
      <c r="B66" s="56">
        <v>0</v>
      </c>
    </row>
    <row r="67" spans="1:2" x14ac:dyDescent="0.25">
      <c r="A67" s="36">
        <v>35490</v>
      </c>
      <c r="B67" s="56">
        <v>0</v>
      </c>
    </row>
    <row r="68" spans="1:2" x14ac:dyDescent="0.25">
      <c r="A68" s="36">
        <v>35491</v>
      </c>
      <c r="B68" s="56">
        <v>0</v>
      </c>
    </row>
    <row r="69" spans="1:2" x14ac:dyDescent="0.25">
      <c r="A69" s="36">
        <v>35492</v>
      </c>
      <c r="B69" s="56">
        <v>0</v>
      </c>
    </row>
    <row r="70" spans="1:2" x14ac:dyDescent="0.25">
      <c r="A70" s="36">
        <v>35493</v>
      </c>
      <c r="B70" s="56">
        <v>0</v>
      </c>
    </row>
    <row r="71" spans="1:2" x14ac:dyDescent="0.25">
      <c r="A71" s="36">
        <v>35494</v>
      </c>
      <c r="B71" s="56">
        <v>0</v>
      </c>
    </row>
    <row r="72" spans="1:2" x14ac:dyDescent="0.25">
      <c r="A72" s="36">
        <v>35495</v>
      </c>
      <c r="B72" s="56">
        <v>0</v>
      </c>
    </row>
    <row r="73" spans="1:2" x14ac:dyDescent="0.25">
      <c r="A73" s="36">
        <v>35496</v>
      </c>
      <c r="B73" s="56">
        <v>14000</v>
      </c>
    </row>
    <row r="74" spans="1:2" x14ac:dyDescent="0.25">
      <c r="A74" s="36">
        <v>35497</v>
      </c>
      <c r="B74" s="56">
        <v>14000</v>
      </c>
    </row>
    <row r="75" spans="1:2" x14ac:dyDescent="0.25">
      <c r="A75" s="36">
        <v>35498</v>
      </c>
      <c r="B75" s="56">
        <v>10000</v>
      </c>
    </row>
    <row r="76" spans="1:2" x14ac:dyDescent="0.25">
      <c r="A76" s="36">
        <v>35499</v>
      </c>
      <c r="B76" s="56">
        <v>15930</v>
      </c>
    </row>
    <row r="77" spans="1:2" x14ac:dyDescent="0.25">
      <c r="A77" s="36">
        <v>35500</v>
      </c>
      <c r="B77" s="56">
        <v>15930</v>
      </c>
    </row>
    <row r="78" spans="1:2" x14ac:dyDescent="0.25">
      <c r="A78" s="36">
        <v>35501</v>
      </c>
      <c r="B78" s="56">
        <v>15930</v>
      </c>
    </row>
    <row r="79" spans="1:2" x14ac:dyDescent="0.25">
      <c r="A79" s="36">
        <v>35502</v>
      </c>
      <c r="B79" s="56">
        <v>15930</v>
      </c>
    </row>
    <row r="80" spans="1:2" x14ac:dyDescent="0.25">
      <c r="A80" s="36">
        <v>35503</v>
      </c>
      <c r="B80" s="56">
        <v>15930</v>
      </c>
    </row>
    <row r="81" spans="1:2" x14ac:dyDescent="0.25">
      <c r="A81" s="36">
        <v>35504</v>
      </c>
      <c r="B81" s="56">
        <v>15930</v>
      </c>
    </row>
    <row r="82" spans="1:2" x14ac:dyDescent="0.25">
      <c r="A82" s="36">
        <v>35505</v>
      </c>
      <c r="B82" s="56">
        <v>15930</v>
      </c>
    </row>
    <row r="83" spans="1:2" x14ac:dyDescent="0.25">
      <c r="A83" s="36">
        <v>35506</v>
      </c>
      <c r="B83" s="56">
        <v>15930</v>
      </c>
    </row>
    <row r="84" spans="1:2" x14ac:dyDescent="0.25">
      <c r="A84" s="36">
        <v>35507</v>
      </c>
      <c r="B84" s="56">
        <v>15930</v>
      </c>
    </row>
    <row r="85" spans="1:2" x14ac:dyDescent="0.25">
      <c r="A85" s="36">
        <v>35508</v>
      </c>
      <c r="B85" s="56">
        <v>15930</v>
      </c>
    </row>
    <row r="86" spans="1:2" x14ac:dyDescent="0.25">
      <c r="A86" s="36">
        <v>35509</v>
      </c>
      <c r="B86" s="56">
        <v>15930</v>
      </c>
    </row>
    <row r="87" spans="1:2" x14ac:dyDescent="0.25">
      <c r="A87" s="36">
        <v>35510</v>
      </c>
      <c r="B87" s="56">
        <v>15930</v>
      </c>
    </row>
    <row r="88" spans="1:2" x14ac:dyDescent="0.25">
      <c r="A88" s="36">
        <v>35511</v>
      </c>
      <c r="B88" s="56">
        <v>15930</v>
      </c>
    </row>
    <row r="89" spans="1:2" x14ac:dyDescent="0.25">
      <c r="A89" s="36">
        <v>35512</v>
      </c>
      <c r="B89" s="56">
        <v>15930</v>
      </c>
    </row>
    <row r="90" spans="1:2" x14ac:dyDescent="0.25">
      <c r="A90" s="36">
        <v>35513</v>
      </c>
      <c r="B90" s="56">
        <v>15930</v>
      </c>
    </row>
    <row r="91" spans="1:2" x14ac:dyDescent="0.25">
      <c r="A91" s="36">
        <v>35514</v>
      </c>
      <c r="B91" s="56">
        <v>15930</v>
      </c>
    </row>
    <row r="92" spans="1:2" x14ac:dyDescent="0.25">
      <c r="A92" s="36">
        <v>35515</v>
      </c>
      <c r="B92" s="56">
        <v>15930</v>
      </c>
    </row>
    <row r="93" spans="1:2" x14ac:dyDescent="0.25">
      <c r="A93" s="36">
        <v>35516</v>
      </c>
      <c r="B93" s="56">
        <v>0</v>
      </c>
    </row>
    <row r="94" spans="1:2" x14ac:dyDescent="0.25">
      <c r="A94" s="36">
        <v>35517</v>
      </c>
      <c r="B94" s="56">
        <v>0</v>
      </c>
    </row>
    <row r="95" spans="1:2" x14ac:dyDescent="0.25">
      <c r="A95" s="36">
        <v>35518</v>
      </c>
      <c r="B95" s="56">
        <v>0</v>
      </c>
    </row>
    <row r="96" spans="1:2" x14ac:dyDescent="0.25">
      <c r="A96" s="36">
        <v>35519</v>
      </c>
      <c r="B96" s="56">
        <v>0</v>
      </c>
    </row>
    <row r="97" spans="1:2" x14ac:dyDescent="0.25">
      <c r="A97" s="36">
        <v>35520</v>
      </c>
      <c r="B97" s="56">
        <v>0</v>
      </c>
    </row>
    <row r="98" spans="1:2" x14ac:dyDescent="0.25">
      <c r="A98" s="36">
        <v>35521</v>
      </c>
      <c r="B98" s="56">
        <v>15930</v>
      </c>
    </row>
    <row r="99" spans="1:2" x14ac:dyDescent="0.25">
      <c r="A99" s="36">
        <v>35522</v>
      </c>
      <c r="B99" s="56">
        <v>15930</v>
      </c>
    </row>
    <row r="100" spans="1:2" x14ac:dyDescent="0.25">
      <c r="A100" s="36">
        <v>35523</v>
      </c>
      <c r="B100" s="56">
        <v>15930</v>
      </c>
    </row>
    <row r="101" spans="1:2" x14ac:dyDescent="0.25">
      <c r="A101" s="36">
        <v>35524</v>
      </c>
      <c r="B101" s="56">
        <v>15930</v>
      </c>
    </row>
    <row r="102" spans="1:2" x14ac:dyDescent="0.25">
      <c r="A102" s="36">
        <v>35525</v>
      </c>
      <c r="B102" s="56">
        <v>0</v>
      </c>
    </row>
    <row r="103" spans="1:2" x14ac:dyDescent="0.25">
      <c r="A103" s="36">
        <v>35526</v>
      </c>
      <c r="B103" s="56">
        <v>0</v>
      </c>
    </row>
    <row r="104" spans="1:2" x14ac:dyDescent="0.25">
      <c r="A104" s="36">
        <v>35527</v>
      </c>
      <c r="B104" s="56">
        <v>0</v>
      </c>
    </row>
    <row r="105" spans="1:2" x14ac:dyDescent="0.25">
      <c r="A105" s="36">
        <v>35528</v>
      </c>
      <c r="B105" s="56">
        <v>15930</v>
      </c>
    </row>
    <row r="106" spans="1:2" x14ac:dyDescent="0.25">
      <c r="A106" s="36">
        <v>35529</v>
      </c>
      <c r="B106" s="56">
        <v>15930</v>
      </c>
    </row>
    <row r="107" spans="1:2" x14ac:dyDescent="0.25">
      <c r="A107" s="36">
        <v>35530</v>
      </c>
      <c r="B107" s="56">
        <v>15930</v>
      </c>
    </row>
    <row r="108" spans="1:2" x14ac:dyDescent="0.25">
      <c r="A108" s="36">
        <v>35531</v>
      </c>
      <c r="B108" s="56">
        <v>15930</v>
      </c>
    </row>
    <row r="109" spans="1:2" x14ac:dyDescent="0.25">
      <c r="A109" s="36">
        <v>35532</v>
      </c>
      <c r="B109" s="56">
        <v>0</v>
      </c>
    </row>
    <row r="110" spans="1:2" x14ac:dyDescent="0.25">
      <c r="A110" s="36">
        <v>35533</v>
      </c>
      <c r="B110" s="56">
        <v>10000</v>
      </c>
    </row>
    <row r="111" spans="1:2" x14ac:dyDescent="0.25">
      <c r="A111" s="36">
        <v>35534</v>
      </c>
      <c r="B111" s="56">
        <v>15930</v>
      </c>
    </row>
    <row r="112" spans="1:2" x14ac:dyDescent="0.25">
      <c r="A112" s="36">
        <v>35535</v>
      </c>
      <c r="B112" s="56">
        <v>15930</v>
      </c>
    </row>
    <row r="113" spans="1:2" x14ac:dyDescent="0.25">
      <c r="A113" s="36">
        <v>35536</v>
      </c>
      <c r="B113" s="56">
        <v>15930</v>
      </c>
    </row>
    <row r="114" spans="1:2" x14ac:dyDescent="0.25">
      <c r="A114" s="36">
        <v>35537</v>
      </c>
      <c r="B114" s="56">
        <v>15930</v>
      </c>
    </row>
    <row r="115" spans="1:2" x14ac:dyDescent="0.25">
      <c r="A115" s="36">
        <v>35538</v>
      </c>
      <c r="B115" s="56">
        <v>15930</v>
      </c>
    </row>
    <row r="116" spans="1:2" x14ac:dyDescent="0.25">
      <c r="A116" s="36">
        <v>35539</v>
      </c>
      <c r="B116" s="56">
        <v>15930</v>
      </c>
    </row>
    <row r="117" spans="1:2" x14ac:dyDescent="0.25">
      <c r="A117" s="36">
        <v>35540</v>
      </c>
      <c r="B117" s="56">
        <v>15930</v>
      </c>
    </row>
    <row r="118" spans="1:2" x14ac:dyDescent="0.25">
      <c r="A118" s="36">
        <v>35541</v>
      </c>
      <c r="B118" s="56">
        <v>15930</v>
      </c>
    </row>
    <row r="119" spans="1:2" x14ac:dyDescent="0.25">
      <c r="A119" s="36">
        <v>35542</v>
      </c>
      <c r="B119" s="56">
        <v>15930</v>
      </c>
    </row>
    <row r="120" spans="1:2" x14ac:dyDescent="0.25">
      <c r="A120" s="36">
        <v>35543</v>
      </c>
      <c r="B120" s="56">
        <v>15930</v>
      </c>
    </row>
    <row r="121" spans="1:2" x14ac:dyDescent="0.25">
      <c r="A121" s="36">
        <v>35544</v>
      </c>
      <c r="B121" s="56">
        <v>15930</v>
      </c>
    </row>
    <row r="122" spans="1:2" x14ac:dyDescent="0.25">
      <c r="A122" s="36">
        <v>35545</v>
      </c>
      <c r="B122" s="56">
        <v>15930</v>
      </c>
    </row>
    <row r="123" spans="1:2" x14ac:dyDescent="0.25">
      <c r="A123" s="36">
        <v>35546</v>
      </c>
      <c r="B123" s="56">
        <v>15930</v>
      </c>
    </row>
    <row r="124" spans="1:2" x14ac:dyDescent="0.25">
      <c r="A124" s="36">
        <v>35547</v>
      </c>
      <c r="B124" s="56">
        <v>15930</v>
      </c>
    </row>
    <row r="125" spans="1:2" x14ac:dyDescent="0.25">
      <c r="A125" s="36">
        <v>35548</v>
      </c>
      <c r="B125" s="56">
        <v>15930</v>
      </c>
    </row>
    <row r="126" spans="1:2" x14ac:dyDescent="0.25">
      <c r="A126" s="36">
        <v>35549</v>
      </c>
      <c r="B126" s="56">
        <v>15925</v>
      </c>
    </row>
    <row r="127" spans="1:2" x14ac:dyDescent="0.25">
      <c r="A127" s="36">
        <v>35550</v>
      </c>
      <c r="B127" s="56">
        <v>15925</v>
      </c>
    </row>
    <row r="128" spans="1:2" x14ac:dyDescent="0.25">
      <c r="A128" s="36">
        <v>35551</v>
      </c>
      <c r="B128" s="56">
        <v>15930</v>
      </c>
    </row>
    <row r="129" spans="1:2" x14ac:dyDescent="0.25">
      <c r="A129" s="36">
        <v>35552</v>
      </c>
      <c r="B129" s="56">
        <v>15930</v>
      </c>
    </row>
    <row r="130" spans="1:2" x14ac:dyDescent="0.25">
      <c r="A130" s="36">
        <v>35553</v>
      </c>
      <c r="B130" s="56">
        <v>15225</v>
      </c>
    </row>
    <row r="131" spans="1:2" x14ac:dyDescent="0.25">
      <c r="A131" s="36">
        <v>35554</v>
      </c>
      <c r="B131" s="56">
        <v>15225</v>
      </c>
    </row>
    <row r="132" spans="1:2" x14ac:dyDescent="0.25">
      <c r="A132" s="36">
        <v>35555</v>
      </c>
      <c r="B132" s="56">
        <v>15225</v>
      </c>
    </row>
    <row r="133" spans="1:2" x14ac:dyDescent="0.25">
      <c r="A133" s="36">
        <v>35556</v>
      </c>
      <c r="B133" s="56">
        <v>15225</v>
      </c>
    </row>
    <row r="134" spans="1:2" x14ac:dyDescent="0.25">
      <c r="A134" s="36">
        <v>35557</v>
      </c>
      <c r="B134" s="56">
        <v>15225</v>
      </c>
    </row>
    <row r="135" spans="1:2" x14ac:dyDescent="0.25">
      <c r="A135" s="36">
        <v>35558</v>
      </c>
      <c r="B135" s="56">
        <v>15225</v>
      </c>
    </row>
    <row r="136" spans="1:2" x14ac:dyDescent="0.25">
      <c r="A136" s="36">
        <v>35559</v>
      </c>
      <c r="B136" s="56">
        <v>15225</v>
      </c>
    </row>
    <row r="137" spans="1:2" x14ac:dyDescent="0.25">
      <c r="A137" s="36">
        <v>35560</v>
      </c>
      <c r="B137" s="56">
        <v>15930</v>
      </c>
    </row>
    <row r="138" spans="1:2" x14ac:dyDescent="0.25">
      <c r="A138" s="36">
        <v>35561</v>
      </c>
      <c r="B138" s="56">
        <v>15930</v>
      </c>
    </row>
    <row r="139" spans="1:2" x14ac:dyDescent="0.25">
      <c r="A139" s="36">
        <v>35562</v>
      </c>
      <c r="B139" s="56">
        <v>15930</v>
      </c>
    </row>
    <row r="140" spans="1:2" x14ac:dyDescent="0.25">
      <c r="A140" s="36">
        <v>35563</v>
      </c>
      <c r="B140" s="56">
        <v>15930</v>
      </c>
    </row>
    <row r="141" spans="1:2" x14ac:dyDescent="0.25">
      <c r="A141" s="36">
        <v>35564</v>
      </c>
      <c r="B141" s="56">
        <v>14955</v>
      </c>
    </row>
    <row r="142" spans="1:2" x14ac:dyDescent="0.25">
      <c r="A142" s="36">
        <v>35565</v>
      </c>
      <c r="B142" s="56">
        <v>15769</v>
      </c>
    </row>
    <row r="143" spans="1:2" x14ac:dyDescent="0.25">
      <c r="A143" s="36">
        <v>35566</v>
      </c>
      <c r="B143" s="56">
        <v>15930</v>
      </c>
    </row>
    <row r="144" spans="1:2" x14ac:dyDescent="0.25">
      <c r="A144" s="36">
        <v>35567</v>
      </c>
      <c r="B144" s="56">
        <v>15930</v>
      </c>
    </row>
    <row r="145" spans="1:2" x14ac:dyDescent="0.25">
      <c r="A145" s="36">
        <v>35568</v>
      </c>
      <c r="B145" s="56">
        <v>15930</v>
      </c>
    </row>
    <row r="146" spans="1:2" x14ac:dyDescent="0.25">
      <c r="A146" s="36">
        <v>35569</v>
      </c>
      <c r="B146" s="56">
        <v>15930</v>
      </c>
    </row>
    <row r="147" spans="1:2" x14ac:dyDescent="0.25">
      <c r="A147" s="36">
        <v>35570</v>
      </c>
      <c r="B147" s="56">
        <v>15930</v>
      </c>
    </row>
    <row r="148" spans="1:2" x14ac:dyDescent="0.25">
      <c r="A148" s="36">
        <v>35571</v>
      </c>
      <c r="B148" s="56">
        <v>15930</v>
      </c>
    </row>
    <row r="149" spans="1:2" x14ac:dyDescent="0.25">
      <c r="A149" s="36">
        <v>35572</v>
      </c>
      <c r="B149" s="56">
        <v>15930</v>
      </c>
    </row>
    <row r="150" spans="1:2" x14ac:dyDescent="0.25">
      <c r="A150" s="36">
        <v>35573</v>
      </c>
      <c r="B150" s="56">
        <v>15930</v>
      </c>
    </row>
    <row r="151" spans="1:2" x14ac:dyDescent="0.25">
      <c r="A151" s="36">
        <v>35574</v>
      </c>
      <c r="B151" s="56">
        <v>15930</v>
      </c>
    </row>
    <row r="152" spans="1:2" x14ac:dyDescent="0.25">
      <c r="A152" s="36">
        <v>35575</v>
      </c>
      <c r="B152" s="56">
        <v>15930</v>
      </c>
    </row>
    <row r="153" spans="1:2" x14ac:dyDescent="0.25">
      <c r="A153" s="36">
        <v>35576</v>
      </c>
      <c r="B153" s="56">
        <v>15930</v>
      </c>
    </row>
    <row r="154" spans="1:2" x14ac:dyDescent="0.25">
      <c r="A154" s="36">
        <v>35577</v>
      </c>
      <c r="B154" s="56">
        <v>15930</v>
      </c>
    </row>
    <row r="155" spans="1:2" x14ac:dyDescent="0.25">
      <c r="A155" s="36">
        <v>35578</v>
      </c>
      <c r="B155" s="56">
        <v>15930</v>
      </c>
    </row>
    <row r="156" spans="1:2" x14ac:dyDescent="0.25">
      <c r="A156" s="36">
        <v>35579</v>
      </c>
      <c r="B156" s="56">
        <v>15930</v>
      </c>
    </row>
    <row r="157" spans="1:2" x14ac:dyDescent="0.25">
      <c r="A157" s="36">
        <v>35580</v>
      </c>
      <c r="B157" s="56">
        <v>15930</v>
      </c>
    </row>
    <row r="158" spans="1:2" x14ac:dyDescent="0.25">
      <c r="A158" s="36">
        <v>35581</v>
      </c>
      <c r="B158" s="56">
        <v>15930</v>
      </c>
    </row>
    <row r="159" spans="1:2" x14ac:dyDescent="0.25">
      <c r="A159" s="36">
        <v>35582</v>
      </c>
      <c r="B159" s="56">
        <v>10930</v>
      </c>
    </row>
    <row r="160" spans="1:2" x14ac:dyDescent="0.25">
      <c r="A160" s="36">
        <v>35583</v>
      </c>
      <c r="B160" s="56">
        <v>10930</v>
      </c>
    </row>
    <row r="161" spans="1:2" x14ac:dyDescent="0.25">
      <c r="A161" s="36">
        <v>35584</v>
      </c>
      <c r="B161" s="56">
        <v>10930</v>
      </c>
    </row>
    <row r="162" spans="1:2" x14ac:dyDescent="0.25">
      <c r="A162" s="36">
        <v>35585</v>
      </c>
      <c r="B162" s="56">
        <v>10930</v>
      </c>
    </row>
    <row r="163" spans="1:2" x14ac:dyDescent="0.25">
      <c r="A163" s="36">
        <v>35586</v>
      </c>
      <c r="B163" s="56">
        <v>10930</v>
      </c>
    </row>
    <row r="164" spans="1:2" x14ac:dyDescent="0.25">
      <c r="A164" s="36">
        <v>35587</v>
      </c>
      <c r="B164" s="56">
        <v>0</v>
      </c>
    </row>
    <row r="165" spans="1:2" x14ac:dyDescent="0.25">
      <c r="A165" s="36">
        <v>35588</v>
      </c>
      <c r="B165" s="56">
        <v>0</v>
      </c>
    </row>
    <row r="166" spans="1:2" x14ac:dyDescent="0.25">
      <c r="A166" s="36">
        <v>35589</v>
      </c>
      <c r="B166" s="56">
        <v>0</v>
      </c>
    </row>
    <row r="167" spans="1:2" x14ac:dyDescent="0.25">
      <c r="A167" s="36">
        <v>35590</v>
      </c>
      <c r="B167" s="56">
        <v>0</v>
      </c>
    </row>
    <row r="168" spans="1:2" x14ac:dyDescent="0.25">
      <c r="A168" s="36">
        <v>35591</v>
      </c>
      <c r="B168" s="56">
        <v>0</v>
      </c>
    </row>
    <row r="169" spans="1:2" x14ac:dyDescent="0.25">
      <c r="A169" s="36">
        <v>35592</v>
      </c>
      <c r="B169" s="56">
        <v>0</v>
      </c>
    </row>
    <row r="170" spans="1:2" x14ac:dyDescent="0.25">
      <c r="A170" s="36">
        <v>35593</v>
      </c>
      <c r="B170" s="56">
        <v>0</v>
      </c>
    </row>
    <row r="171" spans="1:2" x14ac:dyDescent="0.25">
      <c r="A171" s="36">
        <v>35594</v>
      </c>
      <c r="B171" s="56">
        <v>0</v>
      </c>
    </row>
    <row r="172" spans="1:2" x14ac:dyDescent="0.25">
      <c r="A172" s="36">
        <v>35595</v>
      </c>
      <c r="B172" s="56">
        <v>0</v>
      </c>
    </row>
    <row r="173" spans="1:2" x14ac:dyDescent="0.25">
      <c r="A173" s="36">
        <v>35596</v>
      </c>
      <c r="B173" s="56">
        <v>0</v>
      </c>
    </row>
    <row r="174" spans="1:2" x14ac:dyDescent="0.25">
      <c r="A174" s="36">
        <v>35597</v>
      </c>
      <c r="B174" s="56">
        <v>0</v>
      </c>
    </row>
    <row r="175" spans="1:2" x14ac:dyDescent="0.25">
      <c r="A175" s="36">
        <v>35598</v>
      </c>
      <c r="B175" s="56">
        <v>0</v>
      </c>
    </row>
    <row r="176" spans="1:2" x14ac:dyDescent="0.25">
      <c r="A176" s="36">
        <v>35599</v>
      </c>
      <c r="B176" s="56">
        <v>0</v>
      </c>
    </row>
    <row r="177" spans="1:2" x14ac:dyDescent="0.25">
      <c r="A177" s="36">
        <v>35600</v>
      </c>
      <c r="B177" s="56">
        <v>0</v>
      </c>
    </row>
    <row r="178" spans="1:2" x14ac:dyDescent="0.25">
      <c r="A178" s="36">
        <v>35601</v>
      </c>
      <c r="B178" s="56">
        <v>0</v>
      </c>
    </row>
    <row r="179" spans="1:2" x14ac:dyDescent="0.25">
      <c r="A179" s="36">
        <v>35602</v>
      </c>
      <c r="B179" s="56">
        <v>0</v>
      </c>
    </row>
    <row r="180" spans="1:2" x14ac:dyDescent="0.25">
      <c r="A180" s="36">
        <v>35603</v>
      </c>
      <c r="B180" s="56">
        <v>0</v>
      </c>
    </row>
    <row r="181" spans="1:2" x14ac:dyDescent="0.25">
      <c r="A181" s="36">
        <v>35604</v>
      </c>
      <c r="B181" s="56">
        <v>0</v>
      </c>
    </row>
    <row r="182" spans="1:2" x14ac:dyDescent="0.25">
      <c r="A182" s="36">
        <v>35605</v>
      </c>
      <c r="B182" s="56">
        <v>0</v>
      </c>
    </row>
    <row r="183" spans="1:2" x14ac:dyDescent="0.25">
      <c r="A183" s="36">
        <v>35606</v>
      </c>
      <c r="B183" s="56">
        <v>0</v>
      </c>
    </row>
    <row r="184" spans="1:2" x14ac:dyDescent="0.25">
      <c r="A184" s="36">
        <v>35607</v>
      </c>
      <c r="B184" s="56">
        <v>0</v>
      </c>
    </row>
    <row r="185" spans="1:2" x14ac:dyDescent="0.25">
      <c r="A185" s="36">
        <v>35608</v>
      </c>
      <c r="B185" s="56">
        <v>0</v>
      </c>
    </row>
    <row r="186" spans="1:2" x14ac:dyDescent="0.25">
      <c r="A186" s="36">
        <v>35609</v>
      </c>
      <c r="B186" s="56">
        <v>0</v>
      </c>
    </row>
    <row r="187" spans="1:2" x14ac:dyDescent="0.25">
      <c r="A187" s="36">
        <v>35610</v>
      </c>
      <c r="B187" s="56">
        <v>0</v>
      </c>
    </row>
    <row r="188" spans="1:2" x14ac:dyDescent="0.25">
      <c r="A188" s="36">
        <v>35611</v>
      </c>
      <c r="B188" s="56">
        <v>0</v>
      </c>
    </row>
    <row r="189" spans="1:2" x14ac:dyDescent="0.25">
      <c r="A189" s="36">
        <v>35612</v>
      </c>
      <c r="B189" s="56">
        <v>0</v>
      </c>
    </row>
    <row r="190" spans="1:2" x14ac:dyDescent="0.25">
      <c r="A190" s="36">
        <v>35613</v>
      </c>
      <c r="B190" s="56">
        <v>0</v>
      </c>
    </row>
    <row r="191" spans="1:2" x14ac:dyDescent="0.25">
      <c r="A191" s="36">
        <v>35614</v>
      </c>
      <c r="B191" s="56">
        <v>0</v>
      </c>
    </row>
    <row r="192" spans="1:2" x14ac:dyDescent="0.25">
      <c r="A192" s="36">
        <v>35615</v>
      </c>
      <c r="B192" s="56">
        <v>0</v>
      </c>
    </row>
    <row r="193" spans="1:2" x14ac:dyDescent="0.25">
      <c r="A193" s="36">
        <v>35616</v>
      </c>
      <c r="B193" s="56">
        <v>0</v>
      </c>
    </row>
    <row r="194" spans="1:2" x14ac:dyDescent="0.25">
      <c r="A194" s="36">
        <v>35617</v>
      </c>
      <c r="B194" s="56">
        <v>0</v>
      </c>
    </row>
    <row r="195" spans="1:2" x14ac:dyDescent="0.25">
      <c r="A195" s="36">
        <v>35618</v>
      </c>
      <c r="B195" s="56">
        <v>0</v>
      </c>
    </row>
    <row r="196" spans="1:2" x14ac:dyDescent="0.25">
      <c r="A196" s="36">
        <v>35619</v>
      </c>
      <c r="B196" s="56">
        <v>0</v>
      </c>
    </row>
    <row r="197" spans="1:2" x14ac:dyDescent="0.25">
      <c r="A197" s="36">
        <v>35620</v>
      </c>
      <c r="B197" s="56">
        <v>0</v>
      </c>
    </row>
    <row r="198" spans="1:2" x14ac:dyDescent="0.25">
      <c r="A198" s="36">
        <v>35621</v>
      </c>
      <c r="B198" s="56">
        <v>0</v>
      </c>
    </row>
    <row r="199" spans="1:2" x14ac:dyDescent="0.25">
      <c r="A199" s="36">
        <v>35622</v>
      </c>
      <c r="B199" s="56">
        <v>0</v>
      </c>
    </row>
    <row r="200" spans="1:2" x14ac:dyDescent="0.25">
      <c r="A200" s="36">
        <v>35623</v>
      </c>
      <c r="B200" s="56">
        <v>0</v>
      </c>
    </row>
    <row r="201" spans="1:2" x14ac:dyDescent="0.25">
      <c r="A201" s="36">
        <v>35624</v>
      </c>
      <c r="B201" s="56">
        <v>0</v>
      </c>
    </row>
    <row r="202" spans="1:2" x14ac:dyDescent="0.25">
      <c r="A202" s="36">
        <v>35625</v>
      </c>
      <c r="B202" s="56">
        <v>0</v>
      </c>
    </row>
    <row r="203" spans="1:2" x14ac:dyDescent="0.25">
      <c r="A203" s="36">
        <v>35626</v>
      </c>
      <c r="B203" s="56">
        <v>0</v>
      </c>
    </row>
    <row r="204" spans="1:2" x14ac:dyDescent="0.25">
      <c r="A204" s="36">
        <v>35627</v>
      </c>
      <c r="B204" s="56">
        <v>0</v>
      </c>
    </row>
    <row r="205" spans="1:2" x14ac:dyDescent="0.25">
      <c r="A205" s="36">
        <v>35628</v>
      </c>
      <c r="B205" s="56">
        <v>0</v>
      </c>
    </row>
    <row r="206" spans="1:2" x14ac:dyDescent="0.25">
      <c r="A206" s="36">
        <v>35629</v>
      </c>
      <c r="B206" s="56">
        <v>0</v>
      </c>
    </row>
    <row r="207" spans="1:2" x14ac:dyDescent="0.25">
      <c r="A207" s="36">
        <v>35630</v>
      </c>
      <c r="B207" s="56">
        <v>0</v>
      </c>
    </row>
    <row r="208" spans="1:2" x14ac:dyDescent="0.25">
      <c r="A208" s="36">
        <v>35631</v>
      </c>
      <c r="B208" s="56">
        <v>0</v>
      </c>
    </row>
    <row r="209" spans="1:2" x14ac:dyDescent="0.25">
      <c r="A209" s="36">
        <v>35632</v>
      </c>
      <c r="B209" s="56">
        <v>0</v>
      </c>
    </row>
    <row r="210" spans="1:2" x14ac:dyDescent="0.25">
      <c r="A210" s="36">
        <v>35633</v>
      </c>
      <c r="B210" s="56">
        <v>0</v>
      </c>
    </row>
    <row r="211" spans="1:2" x14ac:dyDescent="0.25">
      <c r="A211" s="36">
        <v>35634</v>
      </c>
      <c r="B211" s="56">
        <v>0</v>
      </c>
    </row>
    <row r="212" spans="1:2" x14ac:dyDescent="0.25">
      <c r="A212" s="36">
        <v>35635</v>
      </c>
      <c r="B212" s="56">
        <v>0</v>
      </c>
    </row>
    <row r="213" spans="1:2" x14ac:dyDescent="0.25">
      <c r="A213" s="36">
        <v>35636</v>
      </c>
      <c r="B213" s="56">
        <v>0</v>
      </c>
    </row>
    <row r="214" spans="1:2" x14ac:dyDescent="0.25">
      <c r="A214" s="36">
        <v>35637</v>
      </c>
      <c r="B214" s="56">
        <v>0</v>
      </c>
    </row>
    <row r="215" spans="1:2" x14ac:dyDescent="0.25">
      <c r="A215" s="36">
        <v>35638</v>
      </c>
      <c r="B215" s="56">
        <v>0</v>
      </c>
    </row>
    <row r="216" spans="1:2" x14ac:dyDescent="0.25">
      <c r="A216" s="36">
        <v>35639</v>
      </c>
      <c r="B216" s="56">
        <v>0</v>
      </c>
    </row>
    <row r="217" spans="1:2" x14ac:dyDescent="0.25">
      <c r="A217" s="36">
        <v>35640</v>
      </c>
      <c r="B217" s="56">
        <v>0</v>
      </c>
    </row>
    <row r="218" spans="1:2" x14ac:dyDescent="0.25">
      <c r="A218" s="36">
        <v>35641</v>
      </c>
      <c r="B218" s="56">
        <v>0</v>
      </c>
    </row>
    <row r="219" spans="1:2" x14ac:dyDescent="0.25">
      <c r="A219" s="36">
        <v>35642</v>
      </c>
      <c r="B219" s="56">
        <v>0</v>
      </c>
    </row>
    <row r="220" spans="1:2" x14ac:dyDescent="0.25">
      <c r="A220" s="36">
        <v>35643</v>
      </c>
      <c r="B220" s="56">
        <v>0</v>
      </c>
    </row>
    <row r="221" spans="1:2" x14ac:dyDescent="0.25">
      <c r="A221" s="36">
        <v>35644</v>
      </c>
      <c r="B221" s="56">
        <v>0</v>
      </c>
    </row>
    <row r="222" spans="1:2" x14ac:dyDescent="0.25">
      <c r="A222" s="36">
        <v>35645</v>
      </c>
      <c r="B222" s="56">
        <v>0</v>
      </c>
    </row>
    <row r="223" spans="1:2" x14ac:dyDescent="0.25">
      <c r="A223" s="36">
        <v>35646</v>
      </c>
      <c r="B223" s="56">
        <v>0</v>
      </c>
    </row>
    <row r="224" spans="1:2" x14ac:dyDescent="0.25">
      <c r="A224" s="36">
        <v>35647</v>
      </c>
      <c r="B224" s="56">
        <v>0</v>
      </c>
    </row>
    <row r="225" spans="1:2" x14ac:dyDescent="0.25">
      <c r="A225" s="36">
        <v>35648</v>
      </c>
      <c r="B225" s="56">
        <v>0</v>
      </c>
    </row>
    <row r="226" spans="1:2" x14ac:dyDescent="0.25">
      <c r="A226" s="36">
        <v>35649</v>
      </c>
      <c r="B226" s="56">
        <v>10000</v>
      </c>
    </row>
    <row r="227" spans="1:2" x14ac:dyDescent="0.25">
      <c r="A227" s="36">
        <v>35650</v>
      </c>
      <c r="B227" s="56">
        <v>10000</v>
      </c>
    </row>
    <row r="228" spans="1:2" x14ac:dyDescent="0.25">
      <c r="A228" s="36">
        <v>35651</v>
      </c>
      <c r="B228" s="56">
        <v>10000</v>
      </c>
    </row>
    <row r="229" spans="1:2" x14ac:dyDescent="0.25">
      <c r="A229" s="36">
        <v>35652</v>
      </c>
      <c r="B229" s="56">
        <v>10000</v>
      </c>
    </row>
    <row r="230" spans="1:2" x14ac:dyDescent="0.25">
      <c r="A230" s="36">
        <v>35653</v>
      </c>
      <c r="B230" s="56">
        <v>10000</v>
      </c>
    </row>
    <row r="231" spans="1:2" x14ac:dyDescent="0.25">
      <c r="A231" s="36">
        <v>35654</v>
      </c>
      <c r="B231" s="56">
        <v>10000</v>
      </c>
    </row>
    <row r="232" spans="1:2" x14ac:dyDescent="0.25">
      <c r="A232" s="36">
        <v>35655</v>
      </c>
      <c r="B232" s="56">
        <v>10000</v>
      </c>
    </row>
    <row r="233" spans="1:2" x14ac:dyDescent="0.25">
      <c r="A233" s="36">
        <v>35656</v>
      </c>
      <c r="B233" s="56">
        <v>10000</v>
      </c>
    </row>
    <row r="234" spans="1:2" x14ac:dyDescent="0.25">
      <c r="A234" s="36">
        <v>35657</v>
      </c>
      <c r="B234" s="56">
        <v>10000</v>
      </c>
    </row>
    <row r="235" spans="1:2" x14ac:dyDescent="0.25">
      <c r="A235" s="36">
        <v>35658</v>
      </c>
      <c r="B235" s="56">
        <v>10000</v>
      </c>
    </row>
    <row r="236" spans="1:2" x14ac:dyDescent="0.25">
      <c r="A236" s="36">
        <v>35659</v>
      </c>
      <c r="B236" s="56">
        <v>10000</v>
      </c>
    </row>
    <row r="237" spans="1:2" x14ac:dyDescent="0.25">
      <c r="A237" s="36">
        <v>35660</v>
      </c>
      <c r="B237" s="56">
        <v>10000</v>
      </c>
    </row>
    <row r="238" spans="1:2" x14ac:dyDescent="0.25">
      <c r="A238" s="36">
        <v>35661</v>
      </c>
      <c r="B238" s="56">
        <v>10000</v>
      </c>
    </row>
    <row r="239" spans="1:2" x14ac:dyDescent="0.25">
      <c r="A239" s="36">
        <v>35662</v>
      </c>
      <c r="B239" s="56">
        <v>10000</v>
      </c>
    </row>
    <row r="240" spans="1:2" x14ac:dyDescent="0.25">
      <c r="A240" s="36">
        <v>35663</v>
      </c>
      <c r="B240" s="56">
        <v>10000</v>
      </c>
    </row>
    <row r="241" spans="1:2" x14ac:dyDescent="0.25">
      <c r="A241" s="36">
        <v>35664</v>
      </c>
      <c r="B241" s="56">
        <v>10000</v>
      </c>
    </row>
    <row r="242" spans="1:2" x14ac:dyDescent="0.25">
      <c r="A242" s="36">
        <v>35665</v>
      </c>
      <c r="B242" s="56">
        <v>10000</v>
      </c>
    </row>
    <row r="243" spans="1:2" x14ac:dyDescent="0.25">
      <c r="A243" s="36">
        <v>35666</v>
      </c>
      <c r="B243" s="56">
        <v>10000</v>
      </c>
    </row>
    <row r="244" spans="1:2" x14ac:dyDescent="0.25">
      <c r="A244" s="36">
        <v>35667</v>
      </c>
      <c r="B244" s="56">
        <v>10000</v>
      </c>
    </row>
    <row r="245" spans="1:2" x14ac:dyDescent="0.25">
      <c r="A245" s="36">
        <v>35668</v>
      </c>
      <c r="B245" s="56">
        <v>10000</v>
      </c>
    </row>
    <row r="246" spans="1:2" x14ac:dyDescent="0.25">
      <c r="A246" s="36">
        <v>35669</v>
      </c>
      <c r="B246" s="56">
        <v>10000</v>
      </c>
    </row>
    <row r="247" spans="1:2" x14ac:dyDescent="0.25">
      <c r="A247" s="36">
        <v>35670</v>
      </c>
      <c r="B247" s="56">
        <v>10000</v>
      </c>
    </row>
    <row r="248" spans="1:2" x14ac:dyDescent="0.25">
      <c r="A248" s="36">
        <v>35671</v>
      </c>
      <c r="B248" s="56">
        <v>10000</v>
      </c>
    </row>
    <row r="249" spans="1:2" x14ac:dyDescent="0.25">
      <c r="A249" s="36">
        <v>35672</v>
      </c>
      <c r="B249" s="56">
        <v>10000</v>
      </c>
    </row>
    <row r="250" spans="1:2" x14ac:dyDescent="0.25">
      <c r="A250" s="36">
        <v>35673</v>
      </c>
      <c r="B250" s="56">
        <v>10000</v>
      </c>
    </row>
    <row r="251" spans="1:2" x14ac:dyDescent="0.25">
      <c r="A251" s="36">
        <v>35674</v>
      </c>
      <c r="B251" s="56">
        <v>0</v>
      </c>
    </row>
    <row r="252" spans="1:2" x14ac:dyDescent="0.25">
      <c r="A252" s="36">
        <v>35675</v>
      </c>
      <c r="B252" s="56">
        <v>0</v>
      </c>
    </row>
    <row r="253" spans="1:2" x14ac:dyDescent="0.25">
      <c r="A253" s="36">
        <v>35676</v>
      </c>
      <c r="B253" s="56">
        <v>4000</v>
      </c>
    </row>
    <row r="254" spans="1:2" x14ac:dyDescent="0.25">
      <c r="A254" s="36">
        <v>35677</v>
      </c>
      <c r="B254" s="56">
        <v>4000</v>
      </c>
    </row>
    <row r="255" spans="1:2" x14ac:dyDescent="0.25">
      <c r="A255" s="36">
        <v>35678</v>
      </c>
      <c r="B255" s="56">
        <v>4000</v>
      </c>
    </row>
    <row r="256" spans="1:2" x14ac:dyDescent="0.25">
      <c r="A256" s="36">
        <v>35679</v>
      </c>
      <c r="B256" s="56">
        <v>4000</v>
      </c>
    </row>
    <row r="257" spans="1:2" x14ac:dyDescent="0.25">
      <c r="A257" s="36">
        <v>35680</v>
      </c>
      <c r="B257" s="56">
        <v>4000</v>
      </c>
    </row>
    <row r="258" spans="1:2" x14ac:dyDescent="0.25">
      <c r="A258" s="36">
        <v>35681</v>
      </c>
      <c r="B258" s="56">
        <v>4000</v>
      </c>
    </row>
    <row r="259" spans="1:2" x14ac:dyDescent="0.25">
      <c r="A259" s="36">
        <v>35682</v>
      </c>
      <c r="B259" s="56">
        <v>4000</v>
      </c>
    </row>
    <row r="260" spans="1:2" x14ac:dyDescent="0.25">
      <c r="A260" s="36">
        <v>35683</v>
      </c>
      <c r="B260" s="56">
        <v>4000</v>
      </c>
    </row>
    <row r="261" spans="1:2" x14ac:dyDescent="0.25">
      <c r="A261" s="36">
        <v>35684</v>
      </c>
      <c r="B261" s="56">
        <v>4000</v>
      </c>
    </row>
    <row r="262" spans="1:2" x14ac:dyDescent="0.25">
      <c r="A262" s="36">
        <v>35685</v>
      </c>
      <c r="B262" s="56">
        <v>4000</v>
      </c>
    </row>
    <row r="263" spans="1:2" x14ac:dyDescent="0.25">
      <c r="A263" s="36">
        <v>35686</v>
      </c>
      <c r="B263" s="56">
        <v>4000</v>
      </c>
    </row>
    <row r="264" spans="1:2" x14ac:dyDescent="0.25">
      <c r="A264" s="36">
        <v>35687</v>
      </c>
      <c r="B264" s="56">
        <v>4000</v>
      </c>
    </row>
    <row r="265" spans="1:2" x14ac:dyDescent="0.25">
      <c r="A265" s="36">
        <v>35688</v>
      </c>
      <c r="B265" s="56">
        <v>4000</v>
      </c>
    </row>
    <row r="266" spans="1:2" x14ac:dyDescent="0.25">
      <c r="A266" s="36">
        <v>35689</v>
      </c>
      <c r="B266" s="56">
        <v>4000</v>
      </c>
    </row>
    <row r="267" spans="1:2" x14ac:dyDescent="0.25">
      <c r="A267" s="36">
        <v>35690</v>
      </c>
      <c r="B267" s="56">
        <v>4000</v>
      </c>
    </row>
    <row r="268" spans="1:2" x14ac:dyDescent="0.25">
      <c r="A268" s="36">
        <v>35691</v>
      </c>
      <c r="B268" s="56">
        <v>4000</v>
      </c>
    </row>
    <row r="269" spans="1:2" x14ac:dyDescent="0.25">
      <c r="A269" s="36">
        <v>35692</v>
      </c>
      <c r="B269" s="56">
        <v>4000</v>
      </c>
    </row>
    <row r="270" spans="1:2" x14ac:dyDescent="0.25">
      <c r="A270" s="36">
        <v>35693</v>
      </c>
      <c r="B270" s="56">
        <v>4000</v>
      </c>
    </row>
    <row r="271" spans="1:2" x14ac:dyDescent="0.25">
      <c r="A271" s="36">
        <v>35694</v>
      </c>
      <c r="B271" s="56">
        <v>4000</v>
      </c>
    </row>
    <row r="272" spans="1:2" x14ac:dyDescent="0.25">
      <c r="A272" s="36">
        <v>35695</v>
      </c>
      <c r="B272" s="56">
        <v>4000</v>
      </c>
    </row>
    <row r="273" spans="1:2" x14ac:dyDescent="0.25">
      <c r="A273" s="36">
        <v>35696</v>
      </c>
      <c r="B273" s="56">
        <v>4000</v>
      </c>
    </row>
    <row r="274" spans="1:2" x14ac:dyDescent="0.25">
      <c r="A274" s="36">
        <v>35697</v>
      </c>
      <c r="B274" s="56">
        <v>4000</v>
      </c>
    </row>
    <row r="275" spans="1:2" x14ac:dyDescent="0.25">
      <c r="A275" s="36">
        <v>35698</v>
      </c>
      <c r="B275" s="56">
        <v>4000</v>
      </c>
    </row>
    <row r="276" spans="1:2" x14ac:dyDescent="0.25">
      <c r="A276" s="36">
        <v>35699</v>
      </c>
      <c r="B276" s="56">
        <v>4000</v>
      </c>
    </row>
    <row r="277" spans="1:2" x14ac:dyDescent="0.25">
      <c r="A277" s="36">
        <v>35700</v>
      </c>
      <c r="B277" s="56">
        <v>4000</v>
      </c>
    </row>
    <row r="278" spans="1:2" x14ac:dyDescent="0.25">
      <c r="A278" s="36">
        <v>35701</v>
      </c>
      <c r="B278" s="56">
        <v>4000</v>
      </c>
    </row>
    <row r="279" spans="1:2" x14ac:dyDescent="0.25">
      <c r="A279" s="36">
        <v>35702</v>
      </c>
      <c r="B279" s="56">
        <v>4000</v>
      </c>
    </row>
    <row r="280" spans="1:2" x14ac:dyDescent="0.25">
      <c r="A280" s="36">
        <v>35703</v>
      </c>
      <c r="B280" s="56">
        <v>4000</v>
      </c>
    </row>
    <row r="281" spans="1:2" x14ac:dyDescent="0.25">
      <c r="A281" s="36">
        <v>35704</v>
      </c>
      <c r="B281" s="56">
        <v>0</v>
      </c>
    </row>
    <row r="282" spans="1:2" x14ac:dyDescent="0.25">
      <c r="A282" s="36">
        <v>35705</v>
      </c>
      <c r="B282" s="56">
        <v>0</v>
      </c>
    </row>
    <row r="283" spans="1:2" x14ac:dyDescent="0.25">
      <c r="A283" s="36">
        <v>35706</v>
      </c>
      <c r="B283" s="56">
        <v>0</v>
      </c>
    </row>
    <row r="284" spans="1:2" x14ac:dyDescent="0.25">
      <c r="A284" s="36">
        <v>35707</v>
      </c>
      <c r="B284" s="56">
        <v>0</v>
      </c>
    </row>
    <row r="285" spans="1:2" x14ac:dyDescent="0.25">
      <c r="A285" s="36">
        <v>35708</v>
      </c>
      <c r="B285" s="56">
        <v>0</v>
      </c>
    </row>
    <row r="286" spans="1:2" x14ac:dyDescent="0.25">
      <c r="A286" s="36">
        <v>35709</v>
      </c>
      <c r="B286" s="56">
        <v>0</v>
      </c>
    </row>
    <row r="287" spans="1:2" x14ac:dyDescent="0.25">
      <c r="A287" s="36">
        <v>35710</v>
      </c>
      <c r="B287" s="56">
        <v>0</v>
      </c>
    </row>
    <row r="288" spans="1:2" x14ac:dyDescent="0.25">
      <c r="A288" s="36">
        <v>35711</v>
      </c>
      <c r="B288" s="56">
        <v>0</v>
      </c>
    </row>
    <row r="289" spans="1:2" x14ac:dyDescent="0.25">
      <c r="A289" s="36">
        <v>35712</v>
      </c>
      <c r="B289" s="56">
        <v>0</v>
      </c>
    </row>
    <row r="290" spans="1:2" x14ac:dyDescent="0.25">
      <c r="A290" s="36">
        <v>35713</v>
      </c>
      <c r="B290" s="56">
        <v>0</v>
      </c>
    </row>
    <row r="291" spans="1:2" x14ac:dyDescent="0.25">
      <c r="A291" s="36">
        <v>35714</v>
      </c>
      <c r="B291" s="56">
        <v>0</v>
      </c>
    </row>
    <row r="292" spans="1:2" x14ac:dyDescent="0.25">
      <c r="A292" s="36">
        <v>35715</v>
      </c>
      <c r="B292" s="56">
        <v>0</v>
      </c>
    </row>
    <row r="293" spans="1:2" x14ac:dyDescent="0.25">
      <c r="A293" s="36">
        <v>35716</v>
      </c>
      <c r="B293" s="56">
        <v>0</v>
      </c>
    </row>
    <row r="294" spans="1:2" x14ac:dyDescent="0.25">
      <c r="A294" s="36">
        <v>35717</v>
      </c>
      <c r="B294" s="56">
        <v>0</v>
      </c>
    </row>
    <row r="295" spans="1:2" x14ac:dyDescent="0.25">
      <c r="A295" s="36">
        <v>35718</v>
      </c>
      <c r="B295" s="56">
        <v>0</v>
      </c>
    </row>
    <row r="296" spans="1:2" x14ac:dyDescent="0.25">
      <c r="A296" s="36">
        <v>35719</v>
      </c>
      <c r="B296" s="56">
        <v>0</v>
      </c>
    </row>
    <row r="297" spans="1:2" x14ac:dyDescent="0.25">
      <c r="A297" s="36">
        <v>35720</v>
      </c>
      <c r="B297" s="56">
        <v>0</v>
      </c>
    </row>
    <row r="298" spans="1:2" x14ac:dyDescent="0.25">
      <c r="A298" s="36">
        <v>35721</v>
      </c>
      <c r="B298" s="56">
        <v>0</v>
      </c>
    </row>
    <row r="299" spans="1:2" x14ac:dyDescent="0.25">
      <c r="A299" s="36">
        <v>35722</v>
      </c>
      <c r="B299" s="56">
        <v>0</v>
      </c>
    </row>
    <row r="300" spans="1:2" x14ac:dyDescent="0.25">
      <c r="A300" s="36">
        <v>35723</v>
      </c>
      <c r="B300" s="56">
        <v>0</v>
      </c>
    </row>
    <row r="301" spans="1:2" x14ac:dyDescent="0.25">
      <c r="A301" s="36">
        <v>35724</v>
      </c>
      <c r="B301" s="56">
        <v>0</v>
      </c>
    </row>
    <row r="302" spans="1:2" x14ac:dyDescent="0.25">
      <c r="A302" s="36">
        <v>35725</v>
      </c>
      <c r="B302" s="56">
        <v>0</v>
      </c>
    </row>
    <row r="303" spans="1:2" x14ac:dyDescent="0.25">
      <c r="A303" s="36">
        <v>35726</v>
      </c>
      <c r="B303" s="56">
        <v>0</v>
      </c>
    </row>
    <row r="304" spans="1:2" x14ac:dyDescent="0.25">
      <c r="A304" s="36">
        <v>35727</v>
      </c>
      <c r="B304" s="56">
        <v>0</v>
      </c>
    </row>
    <row r="305" spans="1:2" x14ac:dyDescent="0.25">
      <c r="A305" s="36">
        <v>35728</v>
      </c>
      <c r="B305" s="56">
        <v>0</v>
      </c>
    </row>
    <row r="306" spans="1:2" x14ac:dyDescent="0.25">
      <c r="A306" s="36">
        <v>35729</v>
      </c>
      <c r="B306" s="56">
        <v>0</v>
      </c>
    </row>
    <row r="307" spans="1:2" x14ac:dyDescent="0.25">
      <c r="A307" s="36">
        <v>35730</v>
      </c>
      <c r="B307" s="56">
        <v>14000</v>
      </c>
    </row>
    <row r="308" spans="1:2" x14ac:dyDescent="0.25">
      <c r="A308" s="36">
        <v>35731</v>
      </c>
      <c r="B308" s="56">
        <v>14000</v>
      </c>
    </row>
    <row r="309" spans="1:2" x14ac:dyDescent="0.25">
      <c r="A309" s="36">
        <v>35732</v>
      </c>
      <c r="B309" s="56">
        <v>12975</v>
      </c>
    </row>
    <row r="310" spans="1:2" x14ac:dyDescent="0.25">
      <c r="A310" s="36">
        <v>35733</v>
      </c>
      <c r="B310" s="56">
        <v>13383</v>
      </c>
    </row>
    <row r="311" spans="1:2" x14ac:dyDescent="0.25">
      <c r="A311" s="36">
        <v>35734</v>
      </c>
      <c r="B311" s="56">
        <v>12740</v>
      </c>
    </row>
    <row r="312" spans="1:2" x14ac:dyDescent="0.25">
      <c r="A312" s="36">
        <v>35735</v>
      </c>
      <c r="B312" s="56">
        <v>15930</v>
      </c>
    </row>
    <row r="313" spans="1:2" x14ac:dyDescent="0.25">
      <c r="A313" s="36">
        <v>35736</v>
      </c>
      <c r="B313" s="56">
        <v>15930</v>
      </c>
    </row>
    <row r="314" spans="1:2" x14ac:dyDescent="0.25">
      <c r="A314" s="36">
        <v>35737</v>
      </c>
      <c r="B314" s="56">
        <v>15930</v>
      </c>
    </row>
    <row r="315" spans="1:2" x14ac:dyDescent="0.25">
      <c r="A315" s="36">
        <v>35738</v>
      </c>
      <c r="B315" s="56">
        <v>10901</v>
      </c>
    </row>
    <row r="316" spans="1:2" x14ac:dyDescent="0.25">
      <c r="A316" s="36">
        <v>35739</v>
      </c>
      <c r="B316" s="56">
        <v>10401</v>
      </c>
    </row>
    <row r="317" spans="1:2" x14ac:dyDescent="0.25">
      <c r="A317" s="36">
        <v>35740</v>
      </c>
      <c r="B317" s="56">
        <v>10031</v>
      </c>
    </row>
    <row r="318" spans="1:2" x14ac:dyDescent="0.25">
      <c r="A318" s="36">
        <v>35741</v>
      </c>
      <c r="B318" s="56">
        <v>9963</v>
      </c>
    </row>
    <row r="319" spans="1:2" x14ac:dyDescent="0.25">
      <c r="A319" s="36">
        <v>35742</v>
      </c>
      <c r="B319" s="56">
        <v>9963</v>
      </c>
    </row>
    <row r="320" spans="1:2" x14ac:dyDescent="0.25">
      <c r="A320" s="36">
        <v>35743</v>
      </c>
      <c r="B320" s="56">
        <v>9963</v>
      </c>
    </row>
    <row r="321" spans="1:2" x14ac:dyDescent="0.25">
      <c r="A321" s="36">
        <v>35744</v>
      </c>
      <c r="B321" s="56">
        <v>10031</v>
      </c>
    </row>
    <row r="322" spans="1:2" x14ac:dyDescent="0.25">
      <c r="A322" s="36">
        <v>35745</v>
      </c>
      <c r="B322" s="56">
        <v>10031</v>
      </c>
    </row>
    <row r="323" spans="1:2" x14ac:dyDescent="0.25">
      <c r="A323" s="36">
        <v>35746</v>
      </c>
      <c r="B323" s="56">
        <v>10031</v>
      </c>
    </row>
    <row r="324" spans="1:2" x14ac:dyDescent="0.25">
      <c r="A324" s="36">
        <v>35747</v>
      </c>
      <c r="B324" s="56">
        <v>10031</v>
      </c>
    </row>
    <row r="325" spans="1:2" x14ac:dyDescent="0.25">
      <c r="A325" s="36">
        <v>35748</v>
      </c>
      <c r="B325" s="56">
        <v>10031</v>
      </c>
    </row>
    <row r="326" spans="1:2" x14ac:dyDescent="0.25">
      <c r="A326" s="36">
        <v>35749</v>
      </c>
      <c r="B326" s="56">
        <v>10031</v>
      </c>
    </row>
    <row r="327" spans="1:2" x14ac:dyDescent="0.25">
      <c r="A327" s="36">
        <v>35750</v>
      </c>
      <c r="B327" s="56">
        <v>10031</v>
      </c>
    </row>
    <row r="328" spans="1:2" x14ac:dyDescent="0.25">
      <c r="A328" s="36">
        <v>35751</v>
      </c>
      <c r="B328" s="56">
        <v>10031</v>
      </c>
    </row>
    <row r="329" spans="1:2" x14ac:dyDescent="0.25">
      <c r="A329" s="36">
        <v>35752</v>
      </c>
      <c r="B329" s="56">
        <v>10031</v>
      </c>
    </row>
    <row r="330" spans="1:2" x14ac:dyDescent="0.25">
      <c r="A330" s="36">
        <v>35753</v>
      </c>
      <c r="B330" s="56">
        <v>10031</v>
      </c>
    </row>
    <row r="331" spans="1:2" x14ac:dyDescent="0.25">
      <c r="A331" s="36">
        <v>35754</v>
      </c>
      <c r="B331" s="56">
        <v>10031</v>
      </c>
    </row>
    <row r="332" spans="1:2" x14ac:dyDescent="0.25">
      <c r="A332" s="36">
        <v>35755</v>
      </c>
      <c r="B332" s="56">
        <v>10031</v>
      </c>
    </row>
    <row r="333" spans="1:2" x14ac:dyDescent="0.25">
      <c r="A333" s="36">
        <v>35756</v>
      </c>
      <c r="B333" s="56">
        <v>10031</v>
      </c>
    </row>
    <row r="334" spans="1:2" x14ac:dyDescent="0.25">
      <c r="A334" s="36">
        <v>35757</v>
      </c>
      <c r="B334" s="56">
        <v>10031</v>
      </c>
    </row>
    <row r="335" spans="1:2" x14ac:dyDescent="0.25">
      <c r="A335" s="36">
        <v>35758</v>
      </c>
      <c r="B335" s="56">
        <v>10031</v>
      </c>
    </row>
    <row r="336" spans="1:2" x14ac:dyDescent="0.25">
      <c r="A336" s="36">
        <v>35759</v>
      </c>
      <c r="B336" s="56">
        <v>10031</v>
      </c>
    </row>
    <row r="337" spans="1:2" x14ac:dyDescent="0.25">
      <c r="A337" s="36">
        <v>35760</v>
      </c>
      <c r="B337" s="56">
        <v>10031</v>
      </c>
    </row>
    <row r="338" spans="1:2" x14ac:dyDescent="0.25">
      <c r="A338" s="36">
        <v>35761</v>
      </c>
      <c r="B338" s="56">
        <v>10031</v>
      </c>
    </row>
    <row r="339" spans="1:2" x14ac:dyDescent="0.25">
      <c r="A339" s="36">
        <v>35762</v>
      </c>
      <c r="B339" s="56">
        <v>10031</v>
      </c>
    </row>
    <row r="340" spans="1:2" x14ac:dyDescent="0.25">
      <c r="A340" s="36">
        <v>35763</v>
      </c>
      <c r="B340" s="56">
        <v>10031</v>
      </c>
    </row>
    <row r="341" spans="1:2" x14ac:dyDescent="0.25">
      <c r="A341" s="36">
        <v>35764</v>
      </c>
      <c r="B341" s="56">
        <v>10031</v>
      </c>
    </row>
    <row r="342" spans="1:2" x14ac:dyDescent="0.25">
      <c r="A342" s="36">
        <v>35765</v>
      </c>
      <c r="B342" s="56">
        <v>15930</v>
      </c>
    </row>
    <row r="343" spans="1:2" x14ac:dyDescent="0.25">
      <c r="A343" s="36">
        <v>35766</v>
      </c>
      <c r="B343" s="56">
        <v>8231</v>
      </c>
    </row>
    <row r="344" spans="1:2" x14ac:dyDescent="0.25">
      <c r="A344" s="36">
        <v>35767</v>
      </c>
      <c r="B344" s="56">
        <v>8231</v>
      </c>
    </row>
    <row r="345" spans="1:2" x14ac:dyDescent="0.25">
      <c r="A345" s="36">
        <v>35768</v>
      </c>
      <c r="B345" s="56">
        <v>13831</v>
      </c>
    </row>
    <row r="346" spans="1:2" x14ac:dyDescent="0.25">
      <c r="A346" s="36">
        <v>35769</v>
      </c>
      <c r="B346" s="56">
        <v>5631</v>
      </c>
    </row>
    <row r="347" spans="1:2" x14ac:dyDescent="0.25">
      <c r="A347" s="36">
        <v>35770</v>
      </c>
      <c r="B347" s="56">
        <v>5631</v>
      </c>
    </row>
    <row r="348" spans="1:2" x14ac:dyDescent="0.25">
      <c r="A348" s="36">
        <v>35771</v>
      </c>
      <c r="B348" s="56">
        <v>5631</v>
      </c>
    </row>
    <row r="349" spans="1:2" x14ac:dyDescent="0.25">
      <c r="A349" s="36">
        <v>35772</v>
      </c>
      <c r="B349" s="56">
        <v>5631</v>
      </c>
    </row>
    <row r="350" spans="1:2" x14ac:dyDescent="0.25">
      <c r="A350" s="36">
        <v>35773</v>
      </c>
      <c r="B350" s="56">
        <v>5631</v>
      </c>
    </row>
    <row r="351" spans="1:2" x14ac:dyDescent="0.25">
      <c r="A351" s="36">
        <v>35774</v>
      </c>
      <c r="B351" s="56">
        <v>15930</v>
      </c>
    </row>
    <row r="352" spans="1:2" x14ac:dyDescent="0.25">
      <c r="A352" s="36">
        <v>35775</v>
      </c>
      <c r="B352" s="56">
        <v>9019</v>
      </c>
    </row>
    <row r="353" spans="1:2" x14ac:dyDescent="0.25">
      <c r="A353" s="36">
        <v>35776</v>
      </c>
      <c r="B353" s="56">
        <v>5631</v>
      </c>
    </row>
    <row r="354" spans="1:2" x14ac:dyDescent="0.25">
      <c r="A354" s="36">
        <v>35777</v>
      </c>
      <c r="B354" s="56">
        <v>131</v>
      </c>
    </row>
    <row r="355" spans="1:2" x14ac:dyDescent="0.25">
      <c r="A355" s="36">
        <v>35778</v>
      </c>
      <c r="B355" s="56">
        <v>131</v>
      </c>
    </row>
    <row r="356" spans="1:2" x14ac:dyDescent="0.25">
      <c r="A356" s="36">
        <v>35779</v>
      </c>
      <c r="B356" s="56">
        <v>131</v>
      </c>
    </row>
    <row r="357" spans="1:2" x14ac:dyDescent="0.25">
      <c r="A357" s="36">
        <v>35780</v>
      </c>
      <c r="B357" s="56">
        <v>131</v>
      </c>
    </row>
    <row r="358" spans="1:2" x14ac:dyDescent="0.25">
      <c r="A358" s="36">
        <v>35781</v>
      </c>
      <c r="B358" s="56">
        <v>0</v>
      </c>
    </row>
    <row r="359" spans="1:2" x14ac:dyDescent="0.25">
      <c r="A359" s="36">
        <v>35782</v>
      </c>
      <c r="B359" s="56">
        <v>0</v>
      </c>
    </row>
    <row r="360" spans="1:2" x14ac:dyDescent="0.25">
      <c r="A360" s="36">
        <v>35783</v>
      </c>
      <c r="B360" s="56">
        <v>0</v>
      </c>
    </row>
    <row r="361" spans="1:2" x14ac:dyDescent="0.25">
      <c r="A361" s="36">
        <v>35784</v>
      </c>
      <c r="B361" s="56">
        <v>0</v>
      </c>
    </row>
    <row r="362" spans="1:2" x14ac:dyDescent="0.25">
      <c r="A362" s="36">
        <v>35785</v>
      </c>
      <c r="B362" s="56">
        <v>0</v>
      </c>
    </row>
    <row r="363" spans="1:2" x14ac:dyDescent="0.25">
      <c r="A363" s="36">
        <v>35786</v>
      </c>
      <c r="B363" s="56">
        <v>0</v>
      </c>
    </row>
    <row r="364" spans="1:2" x14ac:dyDescent="0.25">
      <c r="A364" s="36">
        <v>35787</v>
      </c>
      <c r="B364" s="56">
        <v>0</v>
      </c>
    </row>
    <row r="365" spans="1:2" x14ac:dyDescent="0.25">
      <c r="A365" s="36">
        <v>35788</v>
      </c>
      <c r="B365" s="56">
        <v>0</v>
      </c>
    </row>
    <row r="366" spans="1:2" x14ac:dyDescent="0.25">
      <c r="A366" s="36">
        <v>35789</v>
      </c>
      <c r="B366" s="56">
        <v>0</v>
      </c>
    </row>
    <row r="367" spans="1:2" x14ac:dyDescent="0.25">
      <c r="A367" s="36">
        <v>35790</v>
      </c>
      <c r="B367" s="56">
        <v>0</v>
      </c>
    </row>
    <row r="368" spans="1:2" x14ac:dyDescent="0.25">
      <c r="A368" s="36">
        <v>35791</v>
      </c>
      <c r="B368" s="56">
        <v>13000</v>
      </c>
    </row>
    <row r="369" spans="1:2" x14ac:dyDescent="0.25">
      <c r="A369" s="36">
        <v>35792</v>
      </c>
      <c r="B369" s="56">
        <v>13000</v>
      </c>
    </row>
    <row r="370" spans="1:2" x14ac:dyDescent="0.25">
      <c r="A370" s="36">
        <v>35793</v>
      </c>
      <c r="B370" s="56">
        <v>13600</v>
      </c>
    </row>
    <row r="371" spans="1:2" x14ac:dyDescent="0.25">
      <c r="A371" s="36">
        <v>35794</v>
      </c>
      <c r="B371" s="56">
        <v>0</v>
      </c>
    </row>
    <row r="372" spans="1:2" x14ac:dyDescent="0.25">
      <c r="A372" s="36">
        <v>35795</v>
      </c>
      <c r="B372" s="56">
        <v>0</v>
      </c>
    </row>
    <row r="373" spans="1:2" x14ac:dyDescent="0.25">
      <c r="A373" s="36">
        <v>35796</v>
      </c>
      <c r="B373" s="56">
        <v>8255</v>
      </c>
    </row>
    <row r="374" spans="1:2" x14ac:dyDescent="0.25">
      <c r="A374" s="36">
        <v>35797</v>
      </c>
      <c r="B374" s="56">
        <v>8255</v>
      </c>
    </row>
    <row r="375" spans="1:2" x14ac:dyDescent="0.25">
      <c r="A375" s="36">
        <v>35798</v>
      </c>
      <c r="B375" s="56">
        <v>0</v>
      </c>
    </row>
    <row r="376" spans="1:2" x14ac:dyDescent="0.25">
      <c r="A376" s="36">
        <v>35799</v>
      </c>
      <c r="B376" s="56">
        <v>0</v>
      </c>
    </row>
    <row r="377" spans="1:2" x14ac:dyDescent="0.25">
      <c r="A377" s="36">
        <v>35800</v>
      </c>
      <c r="B377" s="56">
        <v>0</v>
      </c>
    </row>
    <row r="378" spans="1:2" x14ac:dyDescent="0.25">
      <c r="A378" s="36">
        <v>35801</v>
      </c>
      <c r="B378" s="56">
        <v>0</v>
      </c>
    </row>
    <row r="379" spans="1:2" x14ac:dyDescent="0.25">
      <c r="A379" s="36">
        <v>35802</v>
      </c>
      <c r="B379" s="56">
        <v>0</v>
      </c>
    </row>
    <row r="380" spans="1:2" x14ac:dyDescent="0.25">
      <c r="A380" s="36">
        <v>35803</v>
      </c>
      <c r="B380" s="56">
        <v>0</v>
      </c>
    </row>
    <row r="381" spans="1:2" x14ac:dyDescent="0.25">
      <c r="A381" s="36">
        <v>35804</v>
      </c>
      <c r="B381" s="56">
        <v>0</v>
      </c>
    </row>
    <row r="382" spans="1:2" x14ac:dyDescent="0.25">
      <c r="A382" s="36">
        <v>35805</v>
      </c>
      <c r="B382" s="56">
        <v>0</v>
      </c>
    </row>
    <row r="383" spans="1:2" x14ac:dyDescent="0.25">
      <c r="A383" s="36">
        <v>35806</v>
      </c>
      <c r="B383" s="56">
        <v>0</v>
      </c>
    </row>
    <row r="384" spans="1:2" x14ac:dyDescent="0.25">
      <c r="A384" s="36">
        <v>35807</v>
      </c>
      <c r="B384" s="56">
        <v>0</v>
      </c>
    </row>
    <row r="385" spans="1:2" x14ac:dyDescent="0.25">
      <c r="A385" s="36">
        <v>35808</v>
      </c>
      <c r="B385" s="56">
        <v>0</v>
      </c>
    </row>
    <row r="386" spans="1:2" x14ac:dyDescent="0.25">
      <c r="A386" s="36">
        <v>35809</v>
      </c>
      <c r="B386" s="56">
        <v>13831</v>
      </c>
    </row>
    <row r="387" spans="1:2" x14ac:dyDescent="0.25">
      <c r="A387" s="36">
        <v>35810</v>
      </c>
      <c r="B387" s="56">
        <v>0</v>
      </c>
    </row>
    <row r="388" spans="1:2" x14ac:dyDescent="0.25">
      <c r="A388" s="36">
        <v>35811</v>
      </c>
      <c r="B388" s="56">
        <v>0</v>
      </c>
    </row>
    <row r="389" spans="1:2" x14ac:dyDescent="0.25">
      <c r="A389" s="36">
        <v>35812</v>
      </c>
      <c r="B389" s="56">
        <v>0</v>
      </c>
    </row>
    <row r="390" spans="1:2" x14ac:dyDescent="0.25">
      <c r="A390" s="36">
        <v>35813</v>
      </c>
      <c r="B390" s="56">
        <v>0</v>
      </c>
    </row>
    <row r="391" spans="1:2" x14ac:dyDescent="0.25">
      <c r="A391" s="36">
        <v>35814</v>
      </c>
      <c r="B391" s="56">
        <v>0</v>
      </c>
    </row>
    <row r="392" spans="1:2" x14ac:dyDescent="0.25">
      <c r="A392" s="36">
        <v>35815</v>
      </c>
      <c r="B392" s="56">
        <v>0</v>
      </c>
    </row>
    <row r="393" spans="1:2" x14ac:dyDescent="0.25">
      <c r="A393" s="36">
        <v>35816</v>
      </c>
      <c r="B393" s="56">
        <v>0</v>
      </c>
    </row>
    <row r="394" spans="1:2" x14ac:dyDescent="0.25">
      <c r="A394" s="36">
        <v>35817</v>
      </c>
      <c r="B394" s="56">
        <v>0</v>
      </c>
    </row>
    <row r="395" spans="1:2" x14ac:dyDescent="0.25">
      <c r="A395" s="36">
        <v>35818</v>
      </c>
      <c r="B395" s="56">
        <v>0</v>
      </c>
    </row>
    <row r="396" spans="1:2" x14ac:dyDescent="0.25">
      <c r="A396" s="36">
        <v>35819</v>
      </c>
      <c r="B396" s="56">
        <v>0</v>
      </c>
    </row>
    <row r="397" spans="1:2" x14ac:dyDescent="0.25">
      <c r="A397" s="36">
        <v>35820</v>
      </c>
      <c r="B397" s="56">
        <v>0</v>
      </c>
    </row>
    <row r="398" spans="1:2" x14ac:dyDescent="0.25">
      <c r="A398" s="36">
        <v>35821</v>
      </c>
      <c r="B398" s="56">
        <v>0</v>
      </c>
    </row>
    <row r="399" spans="1:2" x14ac:dyDescent="0.25">
      <c r="A399" s="36">
        <v>35822</v>
      </c>
      <c r="B399" s="56">
        <v>0</v>
      </c>
    </row>
    <row r="400" spans="1:2" x14ac:dyDescent="0.25">
      <c r="A400" s="36">
        <v>35823</v>
      </c>
      <c r="B400" s="56">
        <v>0</v>
      </c>
    </row>
    <row r="401" spans="1:2" x14ac:dyDescent="0.25">
      <c r="A401" s="36">
        <v>35824</v>
      </c>
      <c r="B401" s="56">
        <v>0</v>
      </c>
    </row>
    <row r="402" spans="1:2" x14ac:dyDescent="0.25">
      <c r="A402" s="36">
        <v>35825</v>
      </c>
      <c r="B402" s="56">
        <v>0</v>
      </c>
    </row>
    <row r="403" spans="1:2" x14ac:dyDescent="0.25">
      <c r="A403" s="36">
        <v>35826</v>
      </c>
      <c r="B403" s="56">
        <v>0</v>
      </c>
    </row>
    <row r="404" spans="1:2" x14ac:dyDescent="0.25">
      <c r="A404" s="36">
        <v>35827</v>
      </c>
      <c r="B404" s="56">
        <v>0</v>
      </c>
    </row>
    <row r="405" spans="1:2" x14ac:dyDescent="0.25">
      <c r="A405" s="36">
        <v>35828</v>
      </c>
      <c r="B405" s="56">
        <v>0</v>
      </c>
    </row>
    <row r="406" spans="1:2" x14ac:dyDescent="0.25">
      <c r="A406" s="36">
        <v>35829</v>
      </c>
      <c r="B406" s="56">
        <v>14230</v>
      </c>
    </row>
    <row r="407" spans="1:2" x14ac:dyDescent="0.25">
      <c r="A407" s="36">
        <v>35830</v>
      </c>
      <c r="B407" s="56">
        <v>14230</v>
      </c>
    </row>
    <row r="408" spans="1:2" x14ac:dyDescent="0.25">
      <c r="A408" s="36">
        <v>35831</v>
      </c>
      <c r="B408" s="56">
        <v>14230</v>
      </c>
    </row>
    <row r="409" spans="1:2" x14ac:dyDescent="0.25">
      <c r="A409" s="36">
        <v>35832</v>
      </c>
      <c r="B409" s="56">
        <v>14230</v>
      </c>
    </row>
    <row r="410" spans="1:2" x14ac:dyDescent="0.25">
      <c r="A410" s="36">
        <v>35833</v>
      </c>
      <c r="B410" s="56">
        <v>14230</v>
      </c>
    </row>
    <row r="411" spans="1:2" x14ac:dyDescent="0.25">
      <c r="A411" s="36">
        <v>35834</v>
      </c>
      <c r="B411" s="56">
        <v>14230</v>
      </c>
    </row>
    <row r="412" spans="1:2" x14ac:dyDescent="0.25">
      <c r="A412" s="36">
        <v>35835</v>
      </c>
      <c r="B412" s="56">
        <v>14230</v>
      </c>
    </row>
    <row r="413" spans="1:2" x14ac:dyDescent="0.25">
      <c r="A413" s="36">
        <v>35836</v>
      </c>
      <c r="B413" s="56">
        <v>14230</v>
      </c>
    </row>
    <row r="414" spans="1:2" x14ac:dyDescent="0.25">
      <c r="A414" s="36">
        <v>35837</v>
      </c>
      <c r="B414" s="56">
        <v>14230</v>
      </c>
    </row>
    <row r="415" spans="1:2" x14ac:dyDescent="0.25">
      <c r="A415" s="36">
        <v>35838</v>
      </c>
      <c r="B415" s="56">
        <v>14230</v>
      </c>
    </row>
    <row r="416" spans="1:2" x14ac:dyDescent="0.25">
      <c r="A416" s="36">
        <v>35839</v>
      </c>
      <c r="B416" s="56">
        <v>14230</v>
      </c>
    </row>
    <row r="417" spans="1:2" x14ac:dyDescent="0.25">
      <c r="A417" s="36">
        <v>35840</v>
      </c>
      <c r="B417" s="56">
        <v>14230</v>
      </c>
    </row>
    <row r="418" spans="1:2" x14ac:dyDescent="0.25">
      <c r="A418" s="36">
        <v>35841</v>
      </c>
      <c r="B418" s="56">
        <v>14230</v>
      </c>
    </row>
    <row r="419" spans="1:2" x14ac:dyDescent="0.25">
      <c r="A419" s="36">
        <v>35842</v>
      </c>
      <c r="B419" s="56">
        <v>14230</v>
      </c>
    </row>
    <row r="420" spans="1:2" x14ac:dyDescent="0.25">
      <c r="A420" s="36">
        <v>35843</v>
      </c>
      <c r="B420" s="56">
        <v>14230</v>
      </c>
    </row>
    <row r="421" spans="1:2" x14ac:dyDescent="0.25">
      <c r="A421" s="36">
        <v>35844</v>
      </c>
      <c r="B421" s="56">
        <v>14251</v>
      </c>
    </row>
    <row r="422" spans="1:2" x14ac:dyDescent="0.25">
      <c r="A422" s="36">
        <v>35845</v>
      </c>
      <c r="B422" s="56">
        <v>14251</v>
      </c>
    </row>
    <row r="423" spans="1:2" x14ac:dyDescent="0.25">
      <c r="A423" s="36">
        <v>35846</v>
      </c>
      <c r="B423" s="56">
        <v>14251</v>
      </c>
    </row>
    <row r="424" spans="1:2" x14ac:dyDescent="0.25">
      <c r="A424" s="36">
        <v>35847</v>
      </c>
      <c r="B424" s="56">
        <v>14251</v>
      </c>
    </row>
    <row r="425" spans="1:2" x14ac:dyDescent="0.25">
      <c r="A425" s="36">
        <v>35848</v>
      </c>
      <c r="B425" s="56">
        <v>14251</v>
      </c>
    </row>
    <row r="426" spans="1:2" x14ac:dyDescent="0.25">
      <c r="A426" s="36">
        <v>35849</v>
      </c>
      <c r="B426" s="56">
        <v>14251</v>
      </c>
    </row>
    <row r="427" spans="1:2" x14ac:dyDescent="0.25">
      <c r="A427" s="36">
        <v>35850</v>
      </c>
      <c r="B427" s="56">
        <v>14251</v>
      </c>
    </row>
    <row r="428" spans="1:2" x14ac:dyDescent="0.25">
      <c r="A428" s="36">
        <v>35851</v>
      </c>
      <c r="B428" s="56">
        <v>14251</v>
      </c>
    </row>
    <row r="429" spans="1:2" x14ac:dyDescent="0.25">
      <c r="A429" s="36">
        <v>35852</v>
      </c>
      <c r="B429" s="56">
        <v>0</v>
      </c>
    </row>
    <row r="430" spans="1:2" x14ac:dyDescent="0.25">
      <c r="A430" s="36">
        <v>35853</v>
      </c>
      <c r="B430" s="56">
        <v>0</v>
      </c>
    </row>
    <row r="431" spans="1:2" x14ac:dyDescent="0.25">
      <c r="A431" s="36">
        <v>35854</v>
      </c>
      <c r="B431" s="56">
        <v>0</v>
      </c>
    </row>
    <row r="432" spans="1:2" x14ac:dyDescent="0.25">
      <c r="A432" s="36">
        <v>35855</v>
      </c>
      <c r="B432" s="56">
        <v>0</v>
      </c>
    </row>
    <row r="433" spans="1:2" x14ac:dyDescent="0.25">
      <c r="A433" s="36">
        <v>35856</v>
      </c>
      <c r="B433" s="56">
        <v>0</v>
      </c>
    </row>
    <row r="434" spans="1:2" x14ac:dyDescent="0.25">
      <c r="A434" s="36">
        <v>35857</v>
      </c>
      <c r="B434" s="56">
        <v>15930</v>
      </c>
    </row>
    <row r="435" spans="1:2" x14ac:dyDescent="0.25">
      <c r="A435" s="36">
        <v>35858</v>
      </c>
      <c r="B435" s="56">
        <v>8000</v>
      </c>
    </row>
    <row r="436" spans="1:2" x14ac:dyDescent="0.25">
      <c r="A436" s="36">
        <v>35859</v>
      </c>
      <c r="B436" s="56">
        <v>0</v>
      </c>
    </row>
    <row r="437" spans="1:2" x14ac:dyDescent="0.25">
      <c r="A437" s="36">
        <v>35860</v>
      </c>
      <c r="B437" s="56">
        <v>0</v>
      </c>
    </row>
    <row r="438" spans="1:2" x14ac:dyDescent="0.25">
      <c r="A438" s="36">
        <v>35861</v>
      </c>
      <c r="B438" s="56">
        <v>0</v>
      </c>
    </row>
    <row r="439" spans="1:2" x14ac:dyDescent="0.25">
      <c r="A439" s="36">
        <v>35862</v>
      </c>
      <c r="B439" s="56">
        <v>0</v>
      </c>
    </row>
    <row r="440" spans="1:2" x14ac:dyDescent="0.25">
      <c r="A440" s="36">
        <v>35863</v>
      </c>
      <c r="B440" s="56">
        <v>0</v>
      </c>
    </row>
    <row r="441" spans="1:2" x14ac:dyDescent="0.25">
      <c r="A441" s="36">
        <v>35864</v>
      </c>
      <c r="B441" s="56">
        <v>0</v>
      </c>
    </row>
    <row r="442" spans="1:2" x14ac:dyDescent="0.25">
      <c r="A442" s="36">
        <v>35865</v>
      </c>
      <c r="B442" s="56">
        <v>8231</v>
      </c>
    </row>
    <row r="443" spans="1:2" x14ac:dyDescent="0.25">
      <c r="A443" s="36">
        <v>35866</v>
      </c>
      <c r="B443" s="56">
        <v>15930</v>
      </c>
    </row>
    <row r="444" spans="1:2" x14ac:dyDescent="0.25">
      <c r="A444" s="36">
        <v>35867</v>
      </c>
      <c r="B444" s="56">
        <v>8231</v>
      </c>
    </row>
    <row r="445" spans="1:2" x14ac:dyDescent="0.25">
      <c r="A445" s="36">
        <v>35868</v>
      </c>
      <c r="B445" s="56">
        <v>8231</v>
      </c>
    </row>
    <row r="446" spans="1:2" x14ac:dyDescent="0.25">
      <c r="A446" s="36">
        <v>35869</v>
      </c>
      <c r="B446" s="56">
        <v>8231</v>
      </c>
    </row>
    <row r="447" spans="1:2" x14ac:dyDescent="0.25">
      <c r="A447" s="36">
        <v>35870</v>
      </c>
      <c r="B447" s="56">
        <v>8231</v>
      </c>
    </row>
    <row r="448" spans="1:2" x14ac:dyDescent="0.25">
      <c r="A448" s="36">
        <v>35871</v>
      </c>
      <c r="B448" s="56">
        <v>8231</v>
      </c>
    </row>
    <row r="449" spans="1:2" x14ac:dyDescent="0.25">
      <c r="A449" s="36">
        <v>35872</v>
      </c>
      <c r="B449" s="56">
        <v>0</v>
      </c>
    </row>
    <row r="450" spans="1:2" x14ac:dyDescent="0.25">
      <c r="A450" s="36">
        <v>35873</v>
      </c>
      <c r="B450" s="56">
        <v>0</v>
      </c>
    </row>
    <row r="451" spans="1:2" x14ac:dyDescent="0.25">
      <c r="A451" s="36">
        <v>35874</v>
      </c>
      <c r="B451" s="56">
        <v>0</v>
      </c>
    </row>
    <row r="452" spans="1:2" x14ac:dyDescent="0.25">
      <c r="A452" s="36">
        <v>35875</v>
      </c>
      <c r="B452" s="56">
        <v>7699</v>
      </c>
    </row>
    <row r="453" spans="1:2" x14ac:dyDescent="0.25">
      <c r="A453" s="36">
        <v>35876</v>
      </c>
      <c r="B453" s="56">
        <v>15930</v>
      </c>
    </row>
    <row r="454" spans="1:2" x14ac:dyDescent="0.25">
      <c r="A454" s="36">
        <v>35877</v>
      </c>
      <c r="B454" s="56">
        <v>15930</v>
      </c>
    </row>
    <row r="455" spans="1:2" x14ac:dyDescent="0.25">
      <c r="A455" s="36">
        <v>35878</v>
      </c>
      <c r="B455" s="56">
        <v>15930</v>
      </c>
    </row>
    <row r="456" spans="1:2" x14ac:dyDescent="0.25">
      <c r="A456" s="36">
        <v>35879</v>
      </c>
      <c r="B456" s="56">
        <v>0</v>
      </c>
    </row>
    <row r="457" spans="1:2" x14ac:dyDescent="0.25">
      <c r="A457" s="36">
        <v>35880</v>
      </c>
      <c r="B457" s="56">
        <v>15930</v>
      </c>
    </row>
    <row r="458" spans="1:2" x14ac:dyDescent="0.25">
      <c r="A458" s="36">
        <v>35881</v>
      </c>
      <c r="B458" s="56">
        <v>8231</v>
      </c>
    </row>
    <row r="459" spans="1:2" x14ac:dyDescent="0.25">
      <c r="A459" s="36">
        <v>35882</v>
      </c>
      <c r="B459" s="56">
        <v>8231</v>
      </c>
    </row>
    <row r="460" spans="1:2" x14ac:dyDescent="0.25">
      <c r="A460" s="36">
        <v>35883</v>
      </c>
      <c r="B460" s="56">
        <v>8231</v>
      </c>
    </row>
    <row r="461" spans="1:2" x14ac:dyDescent="0.25">
      <c r="A461" s="36">
        <v>35884</v>
      </c>
      <c r="B461" s="56">
        <v>8231</v>
      </c>
    </row>
    <row r="462" spans="1:2" x14ac:dyDescent="0.25">
      <c r="A462" s="36">
        <v>35885</v>
      </c>
      <c r="B462" s="56">
        <v>8231</v>
      </c>
    </row>
    <row r="463" spans="1:2" x14ac:dyDescent="0.25">
      <c r="A463" s="36">
        <v>35886</v>
      </c>
      <c r="B463" s="56">
        <v>15930</v>
      </c>
    </row>
    <row r="464" spans="1:2" x14ac:dyDescent="0.25">
      <c r="A464" s="36">
        <v>35887</v>
      </c>
      <c r="B464" s="56">
        <v>15930</v>
      </c>
    </row>
    <row r="465" spans="1:2" x14ac:dyDescent="0.25">
      <c r="A465" s="36">
        <v>35888</v>
      </c>
      <c r="B465" s="56">
        <v>15930</v>
      </c>
    </row>
    <row r="466" spans="1:2" x14ac:dyDescent="0.25">
      <c r="A466" s="36">
        <v>35889</v>
      </c>
      <c r="B466" s="56">
        <v>15930</v>
      </c>
    </row>
    <row r="467" spans="1:2" x14ac:dyDescent="0.25">
      <c r="A467" s="36">
        <v>35890</v>
      </c>
      <c r="B467" s="56">
        <v>15930</v>
      </c>
    </row>
    <row r="468" spans="1:2" x14ac:dyDescent="0.25">
      <c r="A468" s="36">
        <v>35891</v>
      </c>
      <c r="B468" s="56">
        <v>15930</v>
      </c>
    </row>
    <row r="469" spans="1:2" x14ac:dyDescent="0.25">
      <c r="A469" s="36">
        <v>35892</v>
      </c>
      <c r="B469" s="56">
        <v>15930</v>
      </c>
    </row>
    <row r="470" spans="1:2" x14ac:dyDescent="0.25">
      <c r="A470" s="36">
        <v>35893</v>
      </c>
      <c r="B470" s="56">
        <v>15930</v>
      </c>
    </row>
    <row r="471" spans="1:2" x14ac:dyDescent="0.25">
      <c r="A471" s="36">
        <v>35894</v>
      </c>
      <c r="B471" s="56">
        <v>15930</v>
      </c>
    </row>
    <row r="472" spans="1:2" x14ac:dyDescent="0.25">
      <c r="A472" s="36">
        <v>35895</v>
      </c>
      <c r="B472" s="56">
        <v>15930</v>
      </c>
    </row>
    <row r="473" spans="1:2" x14ac:dyDescent="0.25">
      <c r="A473" s="36">
        <v>35896</v>
      </c>
      <c r="B473" s="56">
        <v>15930</v>
      </c>
    </row>
    <row r="474" spans="1:2" x14ac:dyDescent="0.25">
      <c r="A474" s="36">
        <v>35897</v>
      </c>
      <c r="B474" s="56">
        <v>15930</v>
      </c>
    </row>
    <row r="475" spans="1:2" x14ac:dyDescent="0.25">
      <c r="A475" s="36">
        <v>35898</v>
      </c>
      <c r="B475" s="56">
        <v>15930</v>
      </c>
    </row>
    <row r="476" spans="1:2" x14ac:dyDescent="0.25">
      <c r="A476" s="36">
        <v>35899</v>
      </c>
      <c r="B476" s="56">
        <v>15930</v>
      </c>
    </row>
    <row r="477" spans="1:2" x14ac:dyDescent="0.25">
      <c r="A477" s="36">
        <v>35900</v>
      </c>
      <c r="B477" s="56">
        <v>15930</v>
      </c>
    </row>
    <row r="478" spans="1:2" x14ac:dyDescent="0.25">
      <c r="A478" s="36">
        <v>35901</v>
      </c>
      <c r="B478" s="56">
        <v>15930</v>
      </c>
    </row>
    <row r="479" spans="1:2" x14ac:dyDescent="0.25">
      <c r="A479" s="36">
        <v>35902</v>
      </c>
      <c r="B479" s="56">
        <v>15930</v>
      </c>
    </row>
    <row r="480" spans="1:2" x14ac:dyDescent="0.25">
      <c r="A480" s="36">
        <v>35903</v>
      </c>
      <c r="B480" s="56">
        <v>15930</v>
      </c>
    </row>
    <row r="481" spans="1:2" x14ac:dyDescent="0.25">
      <c r="A481" s="36">
        <v>35904</v>
      </c>
      <c r="B481" s="56">
        <v>15930</v>
      </c>
    </row>
    <row r="482" spans="1:2" x14ac:dyDescent="0.25">
      <c r="A482" s="36">
        <v>35905</v>
      </c>
      <c r="B482" s="56">
        <v>15930</v>
      </c>
    </row>
    <row r="483" spans="1:2" x14ac:dyDescent="0.25">
      <c r="A483" s="36">
        <v>35906</v>
      </c>
      <c r="B483" s="56">
        <v>15930</v>
      </c>
    </row>
    <row r="484" spans="1:2" x14ac:dyDescent="0.25">
      <c r="A484" s="36">
        <v>35907</v>
      </c>
      <c r="B484" s="56">
        <v>15930</v>
      </c>
    </row>
    <row r="485" spans="1:2" x14ac:dyDescent="0.25">
      <c r="A485" s="36">
        <v>35908</v>
      </c>
      <c r="B485" s="56">
        <v>15930</v>
      </c>
    </row>
    <row r="486" spans="1:2" x14ac:dyDescent="0.25">
      <c r="A486" s="36">
        <v>35909</v>
      </c>
      <c r="B486" s="56">
        <v>15930</v>
      </c>
    </row>
    <row r="487" spans="1:2" x14ac:dyDescent="0.25">
      <c r="A487" s="36">
        <v>35910</v>
      </c>
      <c r="B487" s="56">
        <v>15930</v>
      </c>
    </row>
    <row r="488" spans="1:2" x14ac:dyDescent="0.25">
      <c r="A488" s="36">
        <v>35911</v>
      </c>
      <c r="B488" s="56">
        <v>15930</v>
      </c>
    </row>
    <row r="489" spans="1:2" x14ac:dyDescent="0.25">
      <c r="A489" s="36">
        <v>35912</v>
      </c>
      <c r="B489" s="56">
        <v>15930</v>
      </c>
    </row>
    <row r="490" spans="1:2" x14ac:dyDescent="0.25">
      <c r="A490" s="36">
        <v>35913</v>
      </c>
      <c r="B490" s="56">
        <v>15930</v>
      </c>
    </row>
    <row r="491" spans="1:2" x14ac:dyDescent="0.25">
      <c r="A491" s="36">
        <v>35914</v>
      </c>
      <c r="B491" s="56">
        <v>15930</v>
      </c>
    </row>
    <row r="492" spans="1:2" x14ac:dyDescent="0.25">
      <c r="A492" s="36">
        <v>35915</v>
      </c>
      <c r="B492" s="56">
        <v>15930</v>
      </c>
    </row>
    <row r="493" spans="1:2" x14ac:dyDescent="0.25">
      <c r="A493" s="36">
        <v>35916</v>
      </c>
      <c r="B493" s="56">
        <v>15930</v>
      </c>
    </row>
    <row r="494" spans="1:2" x14ac:dyDescent="0.25">
      <c r="A494" s="36">
        <v>35917</v>
      </c>
      <c r="B494" s="56">
        <v>11863</v>
      </c>
    </row>
    <row r="495" spans="1:2" x14ac:dyDescent="0.25">
      <c r="A495" s="36">
        <v>35918</v>
      </c>
      <c r="B495" s="56">
        <v>11863</v>
      </c>
    </row>
    <row r="496" spans="1:2" x14ac:dyDescent="0.25">
      <c r="A496" s="36">
        <v>35919</v>
      </c>
      <c r="B496" s="56">
        <v>11863</v>
      </c>
    </row>
    <row r="497" spans="1:2" x14ac:dyDescent="0.25">
      <c r="A497" s="36">
        <v>35920</v>
      </c>
      <c r="B497" s="56">
        <v>11863</v>
      </c>
    </row>
    <row r="498" spans="1:2" x14ac:dyDescent="0.25">
      <c r="A498" s="36">
        <v>35921</v>
      </c>
      <c r="B498" s="56">
        <v>0</v>
      </c>
    </row>
    <row r="499" spans="1:2" x14ac:dyDescent="0.25">
      <c r="A499" s="36">
        <v>35922</v>
      </c>
      <c r="B499" s="56">
        <v>0</v>
      </c>
    </row>
    <row r="500" spans="1:2" x14ac:dyDescent="0.25">
      <c r="A500" s="36">
        <v>35923</v>
      </c>
      <c r="B500" s="56">
        <v>0</v>
      </c>
    </row>
    <row r="501" spans="1:2" x14ac:dyDescent="0.25">
      <c r="A501" s="36">
        <v>35924</v>
      </c>
      <c r="B501" s="56">
        <v>0</v>
      </c>
    </row>
    <row r="502" spans="1:2" x14ac:dyDescent="0.25">
      <c r="A502" s="36">
        <v>35925</v>
      </c>
      <c r="B502" s="56">
        <v>0</v>
      </c>
    </row>
    <row r="503" spans="1:2" x14ac:dyDescent="0.25">
      <c r="A503" s="36">
        <v>35926</v>
      </c>
      <c r="B503" s="56">
        <v>0</v>
      </c>
    </row>
    <row r="504" spans="1:2" x14ac:dyDescent="0.25">
      <c r="A504" s="36">
        <v>35927</v>
      </c>
      <c r="B504" s="56">
        <v>0</v>
      </c>
    </row>
    <row r="505" spans="1:2" x14ac:dyDescent="0.25">
      <c r="A505" s="36">
        <v>35928</v>
      </c>
      <c r="B505" s="56">
        <v>0</v>
      </c>
    </row>
    <row r="506" spans="1:2" x14ac:dyDescent="0.25">
      <c r="A506" s="36">
        <v>35929</v>
      </c>
      <c r="B506" s="56">
        <v>0</v>
      </c>
    </row>
    <row r="507" spans="1:2" x14ac:dyDescent="0.25">
      <c r="A507" s="36">
        <v>35930</v>
      </c>
      <c r="B507" s="56">
        <v>11863</v>
      </c>
    </row>
    <row r="508" spans="1:2" x14ac:dyDescent="0.25">
      <c r="A508" s="36">
        <v>35931</v>
      </c>
      <c r="B508" s="56">
        <v>11863</v>
      </c>
    </row>
    <row r="509" spans="1:2" x14ac:dyDescent="0.25">
      <c r="A509" s="36">
        <v>35932</v>
      </c>
      <c r="B509" s="56">
        <v>11863</v>
      </c>
    </row>
    <row r="510" spans="1:2" x14ac:dyDescent="0.25">
      <c r="A510" s="36">
        <v>35933</v>
      </c>
      <c r="B510" s="56">
        <v>0</v>
      </c>
    </row>
    <row r="511" spans="1:2" x14ac:dyDescent="0.25">
      <c r="A511" s="36">
        <v>35934</v>
      </c>
      <c r="B511" s="56">
        <v>0</v>
      </c>
    </row>
    <row r="512" spans="1:2" x14ac:dyDescent="0.25">
      <c r="A512" s="36">
        <v>35935</v>
      </c>
      <c r="B512" s="56">
        <v>0</v>
      </c>
    </row>
    <row r="513" spans="1:2" x14ac:dyDescent="0.25">
      <c r="A513" s="36">
        <v>35936</v>
      </c>
      <c r="B513" s="56">
        <v>0</v>
      </c>
    </row>
    <row r="514" spans="1:2" x14ac:dyDescent="0.25">
      <c r="A514" s="36">
        <v>35937</v>
      </c>
      <c r="B514" s="56">
        <v>0</v>
      </c>
    </row>
    <row r="515" spans="1:2" x14ac:dyDescent="0.25">
      <c r="A515" s="36">
        <v>35938</v>
      </c>
      <c r="B515" s="56">
        <v>0</v>
      </c>
    </row>
    <row r="516" spans="1:2" x14ac:dyDescent="0.25">
      <c r="A516" s="36">
        <v>35939</v>
      </c>
      <c r="B516" s="56">
        <v>0</v>
      </c>
    </row>
    <row r="517" spans="1:2" x14ac:dyDescent="0.25">
      <c r="A517" s="36">
        <v>35940</v>
      </c>
      <c r="B517" s="56">
        <v>0</v>
      </c>
    </row>
    <row r="518" spans="1:2" x14ac:dyDescent="0.25">
      <c r="A518" s="36">
        <v>35941</v>
      </c>
      <c r="B518" s="56">
        <v>0</v>
      </c>
    </row>
    <row r="519" spans="1:2" x14ac:dyDescent="0.25">
      <c r="A519" s="36">
        <v>35942</v>
      </c>
      <c r="B519" s="56">
        <v>0</v>
      </c>
    </row>
    <row r="520" spans="1:2" x14ac:dyDescent="0.25">
      <c r="A520" s="36">
        <v>35943</v>
      </c>
      <c r="B520" s="56">
        <v>0</v>
      </c>
    </row>
    <row r="521" spans="1:2" x14ac:dyDescent="0.25">
      <c r="A521" s="36">
        <v>35944</v>
      </c>
      <c r="B521" s="56">
        <v>0</v>
      </c>
    </row>
    <row r="522" spans="1:2" x14ac:dyDescent="0.25">
      <c r="A522" s="36">
        <v>35945</v>
      </c>
      <c r="B522" s="56">
        <v>0</v>
      </c>
    </row>
    <row r="523" spans="1:2" x14ac:dyDescent="0.25">
      <c r="A523" s="36">
        <v>35946</v>
      </c>
      <c r="B523" s="56">
        <v>0</v>
      </c>
    </row>
    <row r="524" spans="1:2" x14ac:dyDescent="0.25">
      <c r="A524" s="36">
        <v>35947</v>
      </c>
      <c r="B524" s="56">
        <v>10000</v>
      </c>
    </row>
    <row r="525" spans="1:2" x14ac:dyDescent="0.25">
      <c r="A525" s="36">
        <v>35948</v>
      </c>
      <c r="B525" s="56">
        <v>15930</v>
      </c>
    </row>
    <row r="526" spans="1:2" x14ac:dyDescent="0.25">
      <c r="A526" s="36">
        <v>35949</v>
      </c>
      <c r="B526" s="56">
        <v>15930</v>
      </c>
    </row>
    <row r="527" spans="1:2" x14ac:dyDescent="0.25">
      <c r="A527" s="36">
        <v>35950</v>
      </c>
      <c r="B527" s="56">
        <v>15930</v>
      </c>
    </row>
    <row r="528" spans="1:2" x14ac:dyDescent="0.25">
      <c r="A528" s="36">
        <v>35951</v>
      </c>
      <c r="B528" s="56">
        <v>15930</v>
      </c>
    </row>
    <row r="529" spans="1:2" x14ac:dyDescent="0.25">
      <c r="A529" s="36">
        <v>35952</v>
      </c>
      <c r="B529" s="56">
        <v>9930</v>
      </c>
    </row>
    <row r="530" spans="1:2" x14ac:dyDescent="0.25">
      <c r="A530" s="36">
        <v>35953</v>
      </c>
      <c r="B530" s="56">
        <v>9930</v>
      </c>
    </row>
    <row r="531" spans="1:2" x14ac:dyDescent="0.25">
      <c r="A531" s="36">
        <v>35954</v>
      </c>
      <c r="B531" s="56">
        <v>9930</v>
      </c>
    </row>
    <row r="532" spans="1:2" x14ac:dyDescent="0.25">
      <c r="A532" s="36">
        <v>35955</v>
      </c>
      <c r="B532" s="56">
        <v>9930</v>
      </c>
    </row>
    <row r="533" spans="1:2" x14ac:dyDescent="0.25">
      <c r="A533" s="36">
        <v>35956</v>
      </c>
      <c r="B533" s="56">
        <v>9930</v>
      </c>
    </row>
    <row r="534" spans="1:2" x14ac:dyDescent="0.25">
      <c r="A534" s="36">
        <v>35957</v>
      </c>
      <c r="B534" s="56">
        <v>5096</v>
      </c>
    </row>
    <row r="535" spans="1:2" x14ac:dyDescent="0.25">
      <c r="A535" s="36">
        <v>35958</v>
      </c>
      <c r="B535" s="56">
        <v>5096</v>
      </c>
    </row>
    <row r="536" spans="1:2" x14ac:dyDescent="0.25">
      <c r="A536" s="36">
        <v>35959</v>
      </c>
      <c r="B536" s="56">
        <v>5096</v>
      </c>
    </row>
    <row r="537" spans="1:2" x14ac:dyDescent="0.25">
      <c r="A537" s="36">
        <v>35960</v>
      </c>
      <c r="B537" s="56">
        <v>5096</v>
      </c>
    </row>
    <row r="538" spans="1:2" x14ac:dyDescent="0.25">
      <c r="A538" s="36">
        <v>35961</v>
      </c>
      <c r="B538" s="56">
        <v>5096</v>
      </c>
    </row>
    <row r="539" spans="1:2" x14ac:dyDescent="0.25">
      <c r="A539" s="36">
        <v>35962</v>
      </c>
      <c r="B539" s="56">
        <v>15930</v>
      </c>
    </row>
    <row r="540" spans="1:2" x14ac:dyDescent="0.25">
      <c r="A540" s="36">
        <v>35963</v>
      </c>
      <c r="B540" s="56">
        <v>15930</v>
      </c>
    </row>
    <row r="541" spans="1:2" x14ac:dyDescent="0.25">
      <c r="A541" s="36">
        <v>35964</v>
      </c>
      <c r="B541" s="56">
        <v>11864</v>
      </c>
    </row>
    <row r="542" spans="1:2" x14ac:dyDescent="0.25">
      <c r="A542" s="36">
        <v>35965</v>
      </c>
      <c r="B542" s="56">
        <v>15930</v>
      </c>
    </row>
    <row r="543" spans="1:2" x14ac:dyDescent="0.25">
      <c r="A543" s="36">
        <v>35966</v>
      </c>
      <c r="B543" s="56">
        <v>15930</v>
      </c>
    </row>
    <row r="544" spans="1:2" x14ac:dyDescent="0.25">
      <c r="A544" s="36">
        <v>35967</v>
      </c>
      <c r="B544" s="56">
        <v>15930</v>
      </c>
    </row>
    <row r="545" spans="1:2" x14ac:dyDescent="0.25">
      <c r="A545" s="36">
        <v>35968</v>
      </c>
      <c r="B545" s="56">
        <v>15930</v>
      </c>
    </row>
    <row r="546" spans="1:2" x14ac:dyDescent="0.25">
      <c r="A546" s="36">
        <v>35969</v>
      </c>
      <c r="B546" s="56">
        <v>15930</v>
      </c>
    </row>
    <row r="547" spans="1:2" x14ac:dyDescent="0.25">
      <c r="A547" s="36">
        <v>35970</v>
      </c>
      <c r="B547" s="56">
        <v>15930</v>
      </c>
    </row>
    <row r="548" spans="1:2" x14ac:dyDescent="0.25">
      <c r="A548" s="36">
        <v>35971</v>
      </c>
      <c r="B548" s="56">
        <v>15930</v>
      </c>
    </row>
    <row r="549" spans="1:2" x14ac:dyDescent="0.25">
      <c r="A549" s="36">
        <v>35972</v>
      </c>
      <c r="B549" s="56">
        <v>15930</v>
      </c>
    </row>
    <row r="550" spans="1:2" x14ac:dyDescent="0.25">
      <c r="A550" s="36">
        <v>35973</v>
      </c>
      <c r="B550" s="56">
        <v>15930</v>
      </c>
    </row>
    <row r="551" spans="1:2" x14ac:dyDescent="0.25">
      <c r="A551" s="36">
        <v>35974</v>
      </c>
      <c r="B551" s="56">
        <v>15930</v>
      </c>
    </row>
    <row r="552" spans="1:2" x14ac:dyDescent="0.25">
      <c r="A552" s="36">
        <v>35975</v>
      </c>
      <c r="B552" s="56">
        <v>15930</v>
      </c>
    </row>
    <row r="553" spans="1:2" x14ac:dyDescent="0.25">
      <c r="A553" s="36">
        <v>35976</v>
      </c>
      <c r="B553" s="56">
        <v>15930</v>
      </c>
    </row>
    <row r="554" spans="1:2" x14ac:dyDescent="0.25">
      <c r="A554" s="36">
        <v>35977</v>
      </c>
      <c r="B554" s="56">
        <v>15930</v>
      </c>
    </row>
    <row r="555" spans="1:2" x14ac:dyDescent="0.25">
      <c r="A555" s="36">
        <v>35978</v>
      </c>
      <c r="B555" s="56">
        <v>15930</v>
      </c>
    </row>
    <row r="556" spans="1:2" x14ac:dyDescent="0.25">
      <c r="A556" s="36">
        <v>35979</v>
      </c>
      <c r="B556" s="56">
        <v>15930</v>
      </c>
    </row>
    <row r="557" spans="1:2" x14ac:dyDescent="0.25">
      <c r="A557" s="36">
        <v>35980</v>
      </c>
      <c r="B557" s="56">
        <v>15930</v>
      </c>
    </row>
    <row r="558" spans="1:2" x14ac:dyDescent="0.25">
      <c r="A558" s="36">
        <v>35981</v>
      </c>
      <c r="B558" s="56">
        <v>15930</v>
      </c>
    </row>
    <row r="559" spans="1:2" x14ac:dyDescent="0.25">
      <c r="A559" s="36">
        <v>35982</v>
      </c>
      <c r="B559" s="56">
        <v>15930</v>
      </c>
    </row>
    <row r="560" spans="1:2" x14ac:dyDescent="0.25">
      <c r="A560" s="36">
        <v>35983</v>
      </c>
      <c r="B560" s="56">
        <v>15930</v>
      </c>
    </row>
    <row r="561" spans="1:2" x14ac:dyDescent="0.25">
      <c r="A561" s="36">
        <v>35984</v>
      </c>
      <c r="B561" s="56">
        <v>15930</v>
      </c>
    </row>
    <row r="562" spans="1:2" x14ac:dyDescent="0.25">
      <c r="A562" s="36">
        <v>35985</v>
      </c>
      <c r="B562" s="56">
        <v>15930</v>
      </c>
    </row>
    <row r="563" spans="1:2" x14ac:dyDescent="0.25">
      <c r="A563" s="36">
        <v>35986</v>
      </c>
      <c r="B563" s="56">
        <v>8196</v>
      </c>
    </row>
    <row r="564" spans="1:2" x14ac:dyDescent="0.25">
      <c r="A564" s="36">
        <v>35987</v>
      </c>
      <c r="B564" s="56">
        <v>8196</v>
      </c>
    </row>
    <row r="565" spans="1:2" x14ac:dyDescent="0.25">
      <c r="A565" s="36">
        <v>35988</v>
      </c>
      <c r="B565" s="56">
        <v>8196</v>
      </c>
    </row>
    <row r="566" spans="1:2" x14ac:dyDescent="0.25">
      <c r="A566" s="36">
        <v>35989</v>
      </c>
      <c r="B566" s="56">
        <v>8196</v>
      </c>
    </row>
    <row r="567" spans="1:2" x14ac:dyDescent="0.25">
      <c r="A567" s="36">
        <v>35990</v>
      </c>
      <c r="B567" s="56">
        <v>8196</v>
      </c>
    </row>
    <row r="568" spans="1:2" x14ac:dyDescent="0.25">
      <c r="A568" s="36">
        <v>35991</v>
      </c>
      <c r="B568" s="56">
        <v>8196</v>
      </c>
    </row>
    <row r="569" spans="1:2" x14ac:dyDescent="0.25">
      <c r="A569" s="36">
        <v>35992</v>
      </c>
      <c r="B569" s="56">
        <v>0</v>
      </c>
    </row>
    <row r="570" spans="1:2" x14ac:dyDescent="0.25">
      <c r="A570" s="36">
        <v>35993</v>
      </c>
      <c r="B570" s="56">
        <v>0</v>
      </c>
    </row>
    <row r="571" spans="1:2" x14ac:dyDescent="0.25">
      <c r="A571" s="36">
        <v>35994</v>
      </c>
      <c r="B571" s="56">
        <v>0</v>
      </c>
    </row>
    <row r="572" spans="1:2" x14ac:dyDescent="0.25">
      <c r="A572" s="36">
        <v>35995</v>
      </c>
      <c r="B572" s="56">
        <v>0</v>
      </c>
    </row>
    <row r="573" spans="1:2" x14ac:dyDescent="0.25">
      <c r="A573" s="36">
        <v>35996</v>
      </c>
      <c r="B573" s="56">
        <v>0</v>
      </c>
    </row>
    <row r="574" spans="1:2" x14ac:dyDescent="0.25">
      <c r="A574" s="36">
        <v>35997</v>
      </c>
      <c r="B574" s="56">
        <v>0</v>
      </c>
    </row>
    <row r="575" spans="1:2" x14ac:dyDescent="0.25">
      <c r="A575" s="36">
        <v>35998</v>
      </c>
      <c r="B575" s="56">
        <v>0</v>
      </c>
    </row>
    <row r="576" spans="1:2" x14ac:dyDescent="0.25">
      <c r="A576" s="36">
        <v>35999</v>
      </c>
      <c r="B576" s="56">
        <v>0</v>
      </c>
    </row>
    <row r="577" spans="1:2" x14ac:dyDescent="0.25">
      <c r="A577" s="36">
        <v>36000</v>
      </c>
      <c r="B577" s="56">
        <v>0</v>
      </c>
    </row>
    <row r="578" spans="1:2" x14ac:dyDescent="0.25">
      <c r="A578" s="36">
        <v>36001</v>
      </c>
      <c r="B578" s="56">
        <v>0</v>
      </c>
    </row>
    <row r="579" spans="1:2" x14ac:dyDescent="0.25">
      <c r="A579" s="36">
        <v>36002</v>
      </c>
      <c r="B579" s="56">
        <v>0</v>
      </c>
    </row>
    <row r="580" spans="1:2" x14ac:dyDescent="0.25">
      <c r="A580" s="36">
        <v>36003</v>
      </c>
      <c r="B580" s="56">
        <v>0</v>
      </c>
    </row>
    <row r="581" spans="1:2" x14ac:dyDescent="0.25">
      <c r="A581" s="36">
        <v>36004</v>
      </c>
      <c r="B581" s="56">
        <v>0</v>
      </c>
    </row>
    <row r="582" spans="1:2" x14ac:dyDescent="0.25">
      <c r="A582" s="36">
        <v>36005</v>
      </c>
      <c r="B582" s="56">
        <v>0</v>
      </c>
    </row>
    <row r="583" spans="1:2" x14ac:dyDescent="0.25">
      <c r="A583" s="36">
        <v>36006</v>
      </c>
      <c r="B583" s="56">
        <v>0</v>
      </c>
    </row>
    <row r="584" spans="1:2" x14ac:dyDescent="0.25">
      <c r="A584" s="36">
        <v>36007</v>
      </c>
      <c r="B584" s="56">
        <v>0</v>
      </c>
    </row>
    <row r="585" spans="1:2" x14ac:dyDescent="0.25">
      <c r="A585" s="36">
        <v>36008</v>
      </c>
      <c r="B585" s="56">
        <v>8196</v>
      </c>
    </row>
    <row r="586" spans="1:2" x14ac:dyDescent="0.25">
      <c r="A586" s="36">
        <v>36009</v>
      </c>
      <c r="B586" s="56">
        <v>8196</v>
      </c>
    </row>
    <row r="587" spans="1:2" x14ac:dyDescent="0.25">
      <c r="A587" s="36">
        <v>36010</v>
      </c>
      <c r="B587" s="56">
        <v>8196</v>
      </c>
    </row>
    <row r="588" spans="1:2" x14ac:dyDescent="0.25">
      <c r="A588" s="36">
        <v>36011</v>
      </c>
      <c r="B588" s="56">
        <v>8196</v>
      </c>
    </row>
    <row r="589" spans="1:2" x14ac:dyDescent="0.25">
      <c r="A589" s="36">
        <v>36012</v>
      </c>
      <c r="B589" s="56">
        <v>8196</v>
      </c>
    </row>
    <row r="590" spans="1:2" x14ac:dyDescent="0.25">
      <c r="A590" s="36">
        <v>36013</v>
      </c>
      <c r="B590" s="56">
        <v>8196</v>
      </c>
    </row>
    <row r="591" spans="1:2" x14ac:dyDescent="0.25">
      <c r="A591" s="36">
        <v>36014</v>
      </c>
      <c r="B591" s="56">
        <v>8196</v>
      </c>
    </row>
    <row r="592" spans="1:2" x14ac:dyDescent="0.25">
      <c r="A592" s="36">
        <v>36015</v>
      </c>
      <c r="B592" s="56">
        <v>8196</v>
      </c>
    </row>
    <row r="593" spans="1:2" x14ac:dyDescent="0.25">
      <c r="A593" s="36">
        <v>36016</v>
      </c>
      <c r="B593" s="56">
        <v>8196</v>
      </c>
    </row>
    <row r="594" spans="1:2" x14ac:dyDescent="0.25">
      <c r="A594" s="36">
        <v>36017</v>
      </c>
      <c r="B594" s="56">
        <v>8196</v>
      </c>
    </row>
    <row r="595" spans="1:2" x14ac:dyDescent="0.25">
      <c r="A595" s="36">
        <v>36018</v>
      </c>
      <c r="B595" s="56">
        <v>8196</v>
      </c>
    </row>
    <row r="596" spans="1:2" x14ac:dyDescent="0.25">
      <c r="A596" s="36">
        <v>36019</v>
      </c>
      <c r="B596" s="56">
        <v>8196</v>
      </c>
    </row>
    <row r="597" spans="1:2" x14ac:dyDescent="0.25">
      <c r="A597" s="36">
        <v>36020</v>
      </c>
      <c r="B597" s="56">
        <v>8196</v>
      </c>
    </row>
    <row r="598" spans="1:2" x14ac:dyDescent="0.25">
      <c r="A598" s="36">
        <v>36021</v>
      </c>
      <c r="B598" s="56">
        <v>8196</v>
      </c>
    </row>
    <row r="599" spans="1:2" x14ac:dyDescent="0.25">
      <c r="A599" s="36">
        <v>36022</v>
      </c>
      <c r="B599" s="56">
        <v>8196</v>
      </c>
    </row>
    <row r="600" spans="1:2" x14ac:dyDescent="0.25">
      <c r="A600" s="36">
        <v>36023</v>
      </c>
      <c r="B600" s="56">
        <v>8196</v>
      </c>
    </row>
    <row r="601" spans="1:2" x14ac:dyDescent="0.25">
      <c r="A601" s="36">
        <v>36024</v>
      </c>
      <c r="B601" s="56">
        <v>8196</v>
      </c>
    </row>
    <row r="602" spans="1:2" x14ac:dyDescent="0.25">
      <c r="A602" s="36">
        <v>36025</v>
      </c>
      <c r="B602" s="56">
        <v>8196</v>
      </c>
    </row>
    <row r="603" spans="1:2" x14ac:dyDescent="0.25">
      <c r="A603" s="36">
        <v>36026</v>
      </c>
      <c r="B603" s="56">
        <v>8196</v>
      </c>
    </row>
    <row r="604" spans="1:2" x14ac:dyDescent="0.25">
      <c r="A604" s="36">
        <v>36027</v>
      </c>
      <c r="B604" s="56">
        <v>8196</v>
      </c>
    </row>
    <row r="605" spans="1:2" x14ac:dyDescent="0.25">
      <c r="A605" s="36">
        <v>36028</v>
      </c>
      <c r="B605" s="56">
        <v>8196</v>
      </c>
    </row>
    <row r="606" spans="1:2" x14ac:dyDescent="0.25">
      <c r="A606" s="36">
        <v>36029</v>
      </c>
      <c r="B606" s="56">
        <v>8196</v>
      </c>
    </row>
    <row r="607" spans="1:2" x14ac:dyDescent="0.25">
      <c r="A607" s="36">
        <v>36030</v>
      </c>
      <c r="B607" s="56">
        <v>8196</v>
      </c>
    </row>
    <row r="608" spans="1:2" x14ac:dyDescent="0.25">
      <c r="A608" s="36">
        <v>36031</v>
      </c>
      <c r="B608" s="56">
        <v>8196</v>
      </c>
    </row>
    <row r="609" spans="1:2" x14ac:dyDescent="0.25">
      <c r="A609" s="36">
        <v>36032</v>
      </c>
      <c r="B609" s="56">
        <v>8196</v>
      </c>
    </row>
    <row r="610" spans="1:2" x14ac:dyDescent="0.25">
      <c r="A610" s="36">
        <v>36033</v>
      </c>
      <c r="B610" s="56">
        <v>8196</v>
      </c>
    </row>
    <row r="611" spans="1:2" x14ac:dyDescent="0.25">
      <c r="A611" s="36">
        <v>36034</v>
      </c>
      <c r="B611" s="56">
        <v>8196</v>
      </c>
    </row>
    <row r="612" spans="1:2" x14ac:dyDescent="0.25">
      <c r="A612" s="36">
        <v>36035</v>
      </c>
      <c r="B612" s="56">
        <v>0</v>
      </c>
    </row>
    <row r="613" spans="1:2" x14ac:dyDescent="0.25">
      <c r="A613" s="36">
        <v>36036</v>
      </c>
      <c r="B613" s="56">
        <v>0</v>
      </c>
    </row>
    <row r="614" spans="1:2" x14ac:dyDescent="0.25">
      <c r="A614" s="36">
        <v>36037</v>
      </c>
      <c r="B614" s="56">
        <v>0</v>
      </c>
    </row>
    <row r="615" spans="1:2" x14ac:dyDescent="0.25">
      <c r="A615" s="36">
        <v>36038</v>
      </c>
      <c r="B615" s="56">
        <v>0</v>
      </c>
    </row>
    <row r="616" spans="1:2" x14ac:dyDescent="0.25">
      <c r="A616" s="36">
        <v>36039</v>
      </c>
      <c r="B616" s="56">
        <v>15930</v>
      </c>
    </row>
    <row r="617" spans="1:2" x14ac:dyDescent="0.25">
      <c r="A617" s="36">
        <v>36040</v>
      </c>
      <c r="B617" s="56">
        <v>15930</v>
      </c>
    </row>
    <row r="618" spans="1:2" x14ac:dyDescent="0.25">
      <c r="A618" s="36">
        <v>36041</v>
      </c>
      <c r="B618" s="56">
        <v>15930</v>
      </c>
    </row>
    <row r="619" spans="1:2" x14ac:dyDescent="0.25">
      <c r="A619" s="36">
        <v>36042</v>
      </c>
      <c r="B619" s="56">
        <v>15930</v>
      </c>
    </row>
    <row r="620" spans="1:2" x14ac:dyDescent="0.25">
      <c r="A620" s="36">
        <v>36043</v>
      </c>
      <c r="B620" s="56">
        <v>11000</v>
      </c>
    </row>
    <row r="621" spans="1:2" x14ac:dyDescent="0.25">
      <c r="A621" s="36">
        <v>36044</v>
      </c>
      <c r="B621" s="56">
        <v>11000</v>
      </c>
    </row>
    <row r="622" spans="1:2" x14ac:dyDescent="0.25">
      <c r="A622" s="36">
        <v>36045</v>
      </c>
      <c r="B622" s="56">
        <v>11000</v>
      </c>
    </row>
    <row r="623" spans="1:2" x14ac:dyDescent="0.25">
      <c r="A623" s="36">
        <v>36046</v>
      </c>
      <c r="B623" s="56">
        <v>15930</v>
      </c>
    </row>
    <row r="624" spans="1:2" x14ac:dyDescent="0.25">
      <c r="A624" s="36">
        <v>36047</v>
      </c>
      <c r="B624" s="56">
        <v>15930</v>
      </c>
    </row>
    <row r="625" spans="1:2" x14ac:dyDescent="0.25">
      <c r="A625" s="36">
        <v>36048</v>
      </c>
      <c r="B625" s="56">
        <v>15930</v>
      </c>
    </row>
    <row r="626" spans="1:2" x14ac:dyDescent="0.25">
      <c r="A626" s="36">
        <v>36049</v>
      </c>
      <c r="B626" s="56">
        <v>15930</v>
      </c>
    </row>
    <row r="627" spans="1:2" x14ac:dyDescent="0.25">
      <c r="A627" s="36">
        <v>36050</v>
      </c>
      <c r="B627" s="56">
        <v>15930</v>
      </c>
    </row>
    <row r="628" spans="1:2" x14ac:dyDescent="0.25">
      <c r="A628" s="36">
        <v>36051</v>
      </c>
      <c r="B628" s="56">
        <v>15930</v>
      </c>
    </row>
    <row r="629" spans="1:2" x14ac:dyDescent="0.25">
      <c r="A629" s="36">
        <v>36052</v>
      </c>
      <c r="B629" s="56">
        <v>15930</v>
      </c>
    </row>
    <row r="630" spans="1:2" x14ac:dyDescent="0.25">
      <c r="A630" s="36">
        <v>36053</v>
      </c>
      <c r="B630" s="56">
        <v>15930</v>
      </c>
    </row>
    <row r="631" spans="1:2" x14ac:dyDescent="0.25">
      <c r="A631" s="36">
        <v>36054</v>
      </c>
      <c r="B631" s="56">
        <v>15930</v>
      </c>
    </row>
    <row r="632" spans="1:2" x14ac:dyDescent="0.25">
      <c r="A632" s="36">
        <v>36055</v>
      </c>
      <c r="B632" s="56">
        <v>15930</v>
      </c>
    </row>
    <row r="633" spans="1:2" x14ac:dyDescent="0.25">
      <c r="A633" s="36">
        <v>36056</v>
      </c>
      <c r="B633" s="56">
        <v>15930</v>
      </c>
    </row>
    <row r="634" spans="1:2" x14ac:dyDescent="0.25">
      <c r="A634" s="36">
        <v>36057</v>
      </c>
      <c r="B634" s="56">
        <v>15930</v>
      </c>
    </row>
    <row r="635" spans="1:2" x14ac:dyDescent="0.25">
      <c r="A635" s="36">
        <v>36058</v>
      </c>
      <c r="B635" s="56">
        <v>15930</v>
      </c>
    </row>
    <row r="636" spans="1:2" x14ac:dyDescent="0.25">
      <c r="A636" s="36">
        <v>36059</v>
      </c>
      <c r="B636" s="56">
        <v>15930</v>
      </c>
    </row>
    <row r="637" spans="1:2" x14ac:dyDescent="0.25">
      <c r="A637" s="36">
        <v>36060</v>
      </c>
      <c r="B637" s="56">
        <v>15930</v>
      </c>
    </row>
    <row r="638" spans="1:2" x14ac:dyDescent="0.25">
      <c r="A638" s="36">
        <v>36061</v>
      </c>
      <c r="B638" s="56">
        <v>15930</v>
      </c>
    </row>
    <row r="639" spans="1:2" x14ac:dyDescent="0.25">
      <c r="A639" s="36">
        <v>36062</v>
      </c>
      <c r="B639" s="56">
        <v>15930</v>
      </c>
    </row>
    <row r="640" spans="1:2" x14ac:dyDescent="0.25">
      <c r="A640" s="36">
        <v>36063</v>
      </c>
      <c r="B640" s="56">
        <v>15930</v>
      </c>
    </row>
    <row r="641" spans="1:2" x14ac:dyDescent="0.25">
      <c r="A641" s="36">
        <v>36064</v>
      </c>
      <c r="B641" s="56">
        <v>15930</v>
      </c>
    </row>
    <row r="642" spans="1:2" x14ac:dyDescent="0.25">
      <c r="A642" s="36">
        <v>36065</v>
      </c>
      <c r="B642" s="56">
        <v>15930</v>
      </c>
    </row>
    <row r="643" spans="1:2" x14ac:dyDescent="0.25">
      <c r="A643" s="36">
        <v>36066</v>
      </c>
      <c r="B643" s="56">
        <v>15930</v>
      </c>
    </row>
    <row r="644" spans="1:2" x14ac:dyDescent="0.25">
      <c r="A644" s="36">
        <v>36067</v>
      </c>
      <c r="B644" s="56">
        <v>15930</v>
      </c>
    </row>
    <row r="645" spans="1:2" x14ac:dyDescent="0.25">
      <c r="A645" s="36">
        <v>36068</v>
      </c>
      <c r="B645" s="56">
        <v>15930</v>
      </c>
    </row>
    <row r="646" spans="1:2" x14ac:dyDescent="0.25">
      <c r="A646" s="36">
        <v>36069</v>
      </c>
      <c r="B646" s="56">
        <v>13000</v>
      </c>
    </row>
    <row r="647" spans="1:2" x14ac:dyDescent="0.25">
      <c r="A647" s="36">
        <v>36070</v>
      </c>
      <c r="B647" s="56">
        <v>13000</v>
      </c>
    </row>
    <row r="648" spans="1:2" x14ac:dyDescent="0.25">
      <c r="A648" s="36">
        <v>36071</v>
      </c>
      <c r="B648" s="56">
        <v>13000</v>
      </c>
    </row>
    <row r="649" spans="1:2" x14ac:dyDescent="0.25">
      <c r="A649" s="36">
        <v>36072</v>
      </c>
      <c r="B649" s="56">
        <v>6500</v>
      </c>
    </row>
    <row r="650" spans="1:2" x14ac:dyDescent="0.25">
      <c r="A650" s="36">
        <v>36073</v>
      </c>
      <c r="B650" s="56">
        <v>13000</v>
      </c>
    </row>
    <row r="651" spans="1:2" x14ac:dyDescent="0.25">
      <c r="A651" s="36">
        <v>36074</v>
      </c>
      <c r="B651" s="56">
        <v>13000</v>
      </c>
    </row>
    <row r="652" spans="1:2" x14ac:dyDescent="0.25">
      <c r="A652" s="36">
        <v>36075</v>
      </c>
      <c r="B652" s="56">
        <v>10000</v>
      </c>
    </row>
    <row r="653" spans="1:2" x14ac:dyDescent="0.25">
      <c r="A653" s="36">
        <v>36076</v>
      </c>
      <c r="B653" s="56">
        <v>10000</v>
      </c>
    </row>
    <row r="654" spans="1:2" x14ac:dyDescent="0.25">
      <c r="A654" s="36">
        <v>36077</v>
      </c>
      <c r="B654" s="56">
        <v>10000</v>
      </c>
    </row>
    <row r="655" spans="1:2" x14ac:dyDescent="0.25">
      <c r="A655" s="36">
        <v>36078</v>
      </c>
      <c r="B655" s="56">
        <v>0</v>
      </c>
    </row>
    <row r="656" spans="1:2" x14ac:dyDescent="0.25">
      <c r="A656" s="36">
        <v>36079</v>
      </c>
      <c r="B656" s="56">
        <v>0</v>
      </c>
    </row>
    <row r="657" spans="1:2" x14ac:dyDescent="0.25">
      <c r="A657" s="36">
        <v>36080</v>
      </c>
      <c r="B657" s="56">
        <v>0</v>
      </c>
    </row>
    <row r="658" spans="1:2" x14ac:dyDescent="0.25">
      <c r="A658" s="36">
        <v>36081</v>
      </c>
      <c r="B658" s="56">
        <v>0</v>
      </c>
    </row>
    <row r="659" spans="1:2" x14ac:dyDescent="0.25">
      <c r="A659" s="36">
        <v>36082</v>
      </c>
      <c r="B659" s="56">
        <v>0</v>
      </c>
    </row>
    <row r="660" spans="1:2" x14ac:dyDescent="0.25">
      <c r="A660" s="36">
        <v>36083</v>
      </c>
      <c r="B660" s="56">
        <v>5000</v>
      </c>
    </row>
    <row r="661" spans="1:2" x14ac:dyDescent="0.25">
      <c r="A661" s="36">
        <v>36084</v>
      </c>
      <c r="B661" s="56">
        <v>0</v>
      </c>
    </row>
    <row r="662" spans="1:2" x14ac:dyDescent="0.25">
      <c r="A662" s="36">
        <v>36085</v>
      </c>
      <c r="B662" s="56">
        <v>0</v>
      </c>
    </row>
    <row r="663" spans="1:2" x14ac:dyDescent="0.25">
      <c r="A663" s="36">
        <v>36086</v>
      </c>
      <c r="B663" s="56">
        <v>0</v>
      </c>
    </row>
    <row r="664" spans="1:2" x14ac:dyDescent="0.25">
      <c r="A664" s="36">
        <v>36087</v>
      </c>
      <c r="B664" s="56">
        <v>0</v>
      </c>
    </row>
    <row r="665" spans="1:2" x14ac:dyDescent="0.25">
      <c r="A665" s="36">
        <v>36088</v>
      </c>
      <c r="B665" s="56">
        <v>0</v>
      </c>
    </row>
    <row r="666" spans="1:2" x14ac:dyDescent="0.25">
      <c r="A666" s="36">
        <v>36089</v>
      </c>
      <c r="B666" s="56">
        <v>0</v>
      </c>
    </row>
    <row r="667" spans="1:2" x14ac:dyDescent="0.25">
      <c r="A667" s="36">
        <v>36090</v>
      </c>
      <c r="B667" s="56">
        <v>0</v>
      </c>
    </row>
    <row r="668" spans="1:2" x14ac:dyDescent="0.25">
      <c r="A668" s="36">
        <v>36091</v>
      </c>
      <c r="B668" s="56">
        <v>15930</v>
      </c>
    </row>
    <row r="669" spans="1:2" x14ac:dyDescent="0.25">
      <c r="A669" s="36">
        <v>36092</v>
      </c>
      <c r="B669" s="56">
        <v>0</v>
      </c>
    </row>
    <row r="670" spans="1:2" x14ac:dyDescent="0.25">
      <c r="A670" s="36">
        <v>36093</v>
      </c>
      <c r="B670" s="56">
        <v>0</v>
      </c>
    </row>
    <row r="671" spans="1:2" x14ac:dyDescent="0.25">
      <c r="A671" s="36">
        <v>36094</v>
      </c>
      <c r="B671" s="56">
        <v>4000</v>
      </c>
    </row>
    <row r="672" spans="1:2" x14ac:dyDescent="0.25">
      <c r="A672" s="36">
        <v>36095</v>
      </c>
      <c r="B672" s="56">
        <v>0</v>
      </c>
    </row>
    <row r="673" spans="1:2" x14ac:dyDescent="0.25">
      <c r="A673" s="36">
        <v>36096</v>
      </c>
      <c r="B673" s="56">
        <v>0</v>
      </c>
    </row>
    <row r="674" spans="1:2" x14ac:dyDescent="0.25">
      <c r="A674" s="36">
        <v>36097</v>
      </c>
      <c r="B674" s="56">
        <v>0</v>
      </c>
    </row>
    <row r="675" spans="1:2" x14ac:dyDescent="0.25">
      <c r="A675" s="36">
        <v>36098</v>
      </c>
      <c r="B675" s="56">
        <v>0</v>
      </c>
    </row>
    <row r="676" spans="1:2" x14ac:dyDescent="0.25">
      <c r="A676" s="36">
        <v>36099</v>
      </c>
      <c r="B676" s="56">
        <v>0</v>
      </c>
    </row>
    <row r="677" spans="1:2" x14ac:dyDescent="0.25">
      <c r="A677" s="36">
        <v>36100</v>
      </c>
      <c r="B677" s="56">
        <v>0</v>
      </c>
    </row>
    <row r="678" spans="1:2" x14ac:dyDescent="0.25">
      <c r="A678" s="36">
        <v>36101</v>
      </c>
      <c r="B678" s="56">
        <v>15930</v>
      </c>
    </row>
    <row r="679" spans="1:2" x14ac:dyDescent="0.25">
      <c r="A679" s="36">
        <v>36102</v>
      </c>
      <c r="B679" s="56">
        <v>15930</v>
      </c>
    </row>
    <row r="680" spans="1:2" x14ac:dyDescent="0.25">
      <c r="A680" s="36">
        <v>36103</v>
      </c>
      <c r="B680" s="56">
        <v>15930</v>
      </c>
    </row>
    <row r="681" spans="1:2" x14ac:dyDescent="0.25">
      <c r="A681" s="36">
        <v>36104</v>
      </c>
      <c r="B681" s="56">
        <v>15930</v>
      </c>
    </row>
    <row r="682" spans="1:2" x14ac:dyDescent="0.25">
      <c r="A682" s="36">
        <v>36105</v>
      </c>
      <c r="B682" s="56">
        <v>15930</v>
      </c>
    </row>
    <row r="683" spans="1:2" x14ac:dyDescent="0.25">
      <c r="A683" s="36">
        <v>36106</v>
      </c>
      <c r="B683" s="56">
        <v>13330</v>
      </c>
    </row>
    <row r="684" spans="1:2" x14ac:dyDescent="0.25">
      <c r="A684" s="36">
        <v>36107</v>
      </c>
      <c r="B684" s="56">
        <v>8330</v>
      </c>
    </row>
    <row r="685" spans="1:2" x14ac:dyDescent="0.25">
      <c r="A685" s="36">
        <v>36108</v>
      </c>
      <c r="B685" s="56">
        <v>8330</v>
      </c>
    </row>
    <row r="686" spans="1:2" x14ac:dyDescent="0.25">
      <c r="A686" s="36">
        <v>36109</v>
      </c>
      <c r="B686" s="56">
        <v>13330</v>
      </c>
    </row>
    <row r="687" spans="1:2" x14ac:dyDescent="0.25">
      <c r="A687" s="36">
        <v>36110</v>
      </c>
      <c r="B687" s="56">
        <v>13330</v>
      </c>
    </row>
    <row r="688" spans="1:2" x14ac:dyDescent="0.25">
      <c r="A688" s="36">
        <v>36111</v>
      </c>
      <c r="B688" s="56">
        <v>13330</v>
      </c>
    </row>
    <row r="689" spans="1:2" x14ac:dyDescent="0.25">
      <c r="A689" s="36">
        <v>36112</v>
      </c>
      <c r="B689" s="56">
        <v>13330</v>
      </c>
    </row>
    <row r="690" spans="1:2" x14ac:dyDescent="0.25">
      <c r="A690" s="36">
        <v>36113</v>
      </c>
      <c r="B690" s="56">
        <v>0</v>
      </c>
    </row>
    <row r="691" spans="1:2" x14ac:dyDescent="0.25">
      <c r="A691" s="36">
        <v>36114</v>
      </c>
      <c r="B691" s="56">
        <v>0</v>
      </c>
    </row>
    <row r="692" spans="1:2" x14ac:dyDescent="0.25">
      <c r="A692" s="36">
        <v>36115</v>
      </c>
      <c r="B692" s="56">
        <v>0</v>
      </c>
    </row>
    <row r="693" spans="1:2" x14ac:dyDescent="0.25">
      <c r="A693" s="36">
        <v>36116</v>
      </c>
      <c r="B693" s="56">
        <v>0</v>
      </c>
    </row>
    <row r="694" spans="1:2" x14ac:dyDescent="0.25">
      <c r="A694" s="36">
        <v>36117</v>
      </c>
      <c r="B694" s="56">
        <v>13330</v>
      </c>
    </row>
    <row r="695" spans="1:2" x14ac:dyDescent="0.25">
      <c r="A695" s="36">
        <v>36118</v>
      </c>
      <c r="B695" s="56">
        <v>13330</v>
      </c>
    </row>
    <row r="696" spans="1:2" x14ac:dyDescent="0.25">
      <c r="A696" s="36">
        <v>36119</v>
      </c>
      <c r="B696" s="56">
        <v>13330</v>
      </c>
    </row>
    <row r="697" spans="1:2" x14ac:dyDescent="0.25">
      <c r="A697" s="36">
        <v>36120</v>
      </c>
      <c r="B697" s="56">
        <v>13330</v>
      </c>
    </row>
    <row r="698" spans="1:2" x14ac:dyDescent="0.25">
      <c r="A698" s="36">
        <v>36121</v>
      </c>
      <c r="B698" s="56">
        <v>13330</v>
      </c>
    </row>
    <row r="699" spans="1:2" x14ac:dyDescent="0.25">
      <c r="A699" s="36">
        <v>36122</v>
      </c>
      <c r="B699" s="56">
        <v>5830</v>
      </c>
    </row>
    <row r="700" spans="1:2" x14ac:dyDescent="0.25">
      <c r="A700" s="36">
        <v>36123</v>
      </c>
      <c r="B700" s="56">
        <v>13330</v>
      </c>
    </row>
    <row r="701" spans="1:2" x14ac:dyDescent="0.25">
      <c r="A701" s="36">
        <v>36124</v>
      </c>
      <c r="B701" s="56">
        <v>7830</v>
      </c>
    </row>
    <row r="702" spans="1:2" x14ac:dyDescent="0.25">
      <c r="A702" s="36">
        <v>36125</v>
      </c>
      <c r="B702" s="56">
        <v>7830</v>
      </c>
    </row>
    <row r="703" spans="1:2" x14ac:dyDescent="0.25">
      <c r="A703" s="36">
        <v>36126</v>
      </c>
      <c r="B703" s="56">
        <v>7830</v>
      </c>
    </row>
    <row r="704" spans="1:2" x14ac:dyDescent="0.25">
      <c r="A704" s="36">
        <v>36127</v>
      </c>
      <c r="B704" s="56">
        <v>7830</v>
      </c>
    </row>
    <row r="705" spans="1:2" x14ac:dyDescent="0.25">
      <c r="A705" s="36">
        <v>36128</v>
      </c>
      <c r="B705" s="56">
        <v>7830</v>
      </c>
    </row>
    <row r="706" spans="1:2" x14ac:dyDescent="0.25">
      <c r="A706" s="36">
        <v>36129</v>
      </c>
      <c r="B706" s="56">
        <v>7830</v>
      </c>
    </row>
    <row r="707" spans="1:2" x14ac:dyDescent="0.25">
      <c r="A707" s="36">
        <v>36130</v>
      </c>
      <c r="B707" s="56">
        <v>14400</v>
      </c>
    </row>
    <row r="708" spans="1:2" x14ac:dyDescent="0.25">
      <c r="A708" s="36">
        <v>36131</v>
      </c>
      <c r="B708" s="56">
        <v>14400</v>
      </c>
    </row>
    <row r="709" spans="1:2" x14ac:dyDescent="0.25">
      <c r="A709" s="36">
        <v>36132</v>
      </c>
      <c r="B709" s="56">
        <v>0</v>
      </c>
    </row>
    <row r="710" spans="1:2" x14ac:dyDescent="0.25">
      <c r="A710" s="36">
        <v>36133</v>
      </c>
      <c r="B710" s="56">
        <v>0</v>
      </c>
    </row>
    <row r="711" spans="1:2" x14ac:dyDescent="0.25">
      <c r="A711" s="36">
        <v>36134</v>
      </c>
      <c r="B711" s="56">
        <v>0</v>
      </c>
    </row>
    <row r="712" spans="1:2" x14ac:dyDescent="0.25">
      <c r="A712" s="36">
        <v>36135</v>
      </c>
      <c r="B712" s="56">
        <v>0</v>
      </c>
    </row>
    <row r="713" spans="1:2" x14ac:dyDescent="0.25">
      <c r="A713" s="36">
        <v>36136</v>
      </c>
      <c r="B713" s="56">
        <v>0</v>
      </c>
    </row>
    <row r="714" spans="1:2" x14ac:dyDescent="0.25">
      <c r="A714" s="36">
        <v>36137</v>
      </c>
      <c r="B714" s="56">
        <v>0</v>
      </c>
    </row>
    <row r="715" spans="1:2" x14ac:dyDescent="0.25">
      <c r="A715" s="36">
        <v>36138</v>
      </c>
      <c r="B715" s="56">
        <v>15930</v>
      </c>
    </row>
    <row r="716" spans="1:2" x14ac:dyDescent="0.25">
      <c r="A716" s="36">
        <v>36139</v>
      </c>
      <c r="B716" s="56">
        <v>0</v>
      </c>
    </row>
    <row r="717" spans="1:2" x14ac:dyDescent="0.25">
      <c r="A717" s="36">
        <v>36140</v>
      </c>
      <c r="B717" s="56">
        <v>0</v>
      </c>
    </row>
    <row r="718" spans="1:2" x14ac:dyDescent="0.25">
      <c r="A718" s="36">
        <v>36141</v>
      </c>
      <c r="B718" s="56">
        <v>0</v>
      </c>
    </row>
    <row r="719" spans="1:2" x14ac:dyDescent="0.25">
      <c r="A719" s="36">
        <v>36142</v>
      </c>
      <c r="B719" s="56">
        <v>0</v>
      </c>
    </row>
    <row r="720" spans="1:2" x14ac:dyDescent="0.25">
      <c r="A720" s="36">
        <v>36143</v>
      </c>
      <c r="B720" s="56">
        <v>0</v>
      </c>
    </row>
    <row r="721" spans="1:2" x14ac:dyDescent="0.25">
      <c r="A721" s="36">
        <v>36144</v>
      </c>
      <c r="B721" s="56">
        <v>0</v>
      </c>
    </row>
    <row r="722" spans="1:2" x14ac:dyDescent="0.25">
      <c r="A722" s="36">
        <v>36145</v>
      </c>
      <c r="B722" s="56">
        <v>0</v>
      </c>
    </row>
    <row r="723" spans="1:2" x14ac:dyDescent="0.25">
      <c r="A723" s="36">
        <v>36146</v>
      </c>
      <c r="B723" s="56">
        <v>0</v>
      </c>
    </row>
    <row r="724" spans="1:2" x14ac:dyDescent="0.25">
      <c r="A724" s="36">
        <v>36147</v>
      </c>
      <c r="B724" s="56">
        <v>0</v>
      </c>
    </row>
    <row r="725" spans="1:2" x14ac:dyDescent="0.25">
      <c r="A725" s="36">
        <v>36148</v>
      </c>
      <c r="B725" s="56">
        <v>0</v>
      </c>
    </row>
    <row r="726" spans="1:2" x14ac:dyDescent="0.25">
      <c r="A726" s="36">
        <v>36149</v>
      </c>
      <c r="B726" s="56">
        <v>0</v>
      </c>
    </row>
    <row r="727" spans="1:2" x14ac:dyDescent="0.25">
      <c r="A727" s="36">
        <v>36150</v>
      </c>
      <c r="B727" s="56">
        <v>0</v>
      </c>
    </row>
    <row r="728" spans="1:2" x14ac:dyDescent="0.25">
      <c r="A728" s="36">
        <v>36151</v>
      </c>
      <c r="B728" s="56">
        <v>5600</v>
      </c>
    </row>
    <row r="729" spans="1:2" x14ac:dyDescent="0.25">
      <c r="A729" s="36">
        <v>36152</v>
      </c>
      <c r="B729" s="56">
        <v>5600</v>
      </c>
    </row>
    <row r="730" spans="1:2" x14ac:dyDescent="0.25">
      <c r="A730" s="36">
        <v>36153</v>
      </c>
      <c r="B730" s="56">
        <v>0</v>
      </c>
    </row>
    <row r="731" spans="1:2" x14ac:dyDescent="0.25">
      <c r="A731" s="36">
        <v>36154</v>
      </c>
      <c r="B731" s="56">
        <v>0</v>
      </c>
    </row>
    <row r="732" spans="1:2" x14ac:dyDescent="0.25">
      <c r="A732" s="36">
        <v>36155</v>
      </c>
      <c r="B732" s="56">
        <v>0</v>
      </c>
    </row>
    <row r="733" spans="1:2" x14ac:dyDescent="0.25">
      <c r="A733" s="36">
        <v>36156</v>
      </c>
      <c r="B733" s="56">
        <v>0</v>
      </c>
    </row>
    <row r="734" spans="1:2" x14ac:dyDescent="0.25">
      <c r="A734" s="36">
        <v>36157</v>
      </c>
      <c r="B734" s="56">
        <v>0</v>
      </c>
    </row>
    <row r="735" spans="1:2" x14ac:dyDescent="0.25">
      <c r="A735" s="36">
        <v>36158</v>
      </c>
      <c r="B735" s="56">
        <v>0</v>
      </c>
    </row>
    <row r="736" spans="1:2" x14ac:dyDescent="0.25">
      <c r="A736" s="36">
        <v>36159</v>
      </c>
      <c r="B736" s="56">
        <v>0</v>
      </c>
    </row>
    <row r="737" spans="1:2" x14ac:dyDescent="0.25">
      <c r="A737" s="36">
        <v>36160</v>
      </c>
      <c r="B737" s="56">
        <v>0</v>
      </c>
    </row>
    <row r="738" spans="1:2" x14ac:dyDescent="0.25">
      <c r="A738" s="64">
        <v>36161</v>
      </c>
      <c r="B738" s="68">
        <v>14180</v>
      </c>
    </row>
    <row r="739" spans="1:2" x14ac:dyDescent="0.25">
      <c r="A739" s="64">
        <v>36162</v>
      </c>
      <c r="B739" s="68">
        <v>14180</v>
      </c>
    </row>
    <row r="740" spans="1:2" x14ac:dyDescent="0.25">
      <c r="A740" s="64">
        <v>36163</v>
      </c>
      <c r="B740" s="68">
        <v>14182</v>
      </c>
    </row>
    <row r="741" spans="1:2" x14ac:dyDescent="0.25">
      <c r="A741" s="64">
        <v>36164</v>
      </c>
      <c r="B741" s="68">
        <v>14180</v>
      </c>
    </row>
    <row r="742" spans="1:2" x14ac:dyDescent="0.25">
      <c r="A742" s="64">
        <v>36165</v>
      </c>
      <c r="B742" s="68">
        <v>14180</v>
      </c>
    </row>
    <row r="743" spans="1:2" x14ac:dyDescent="0.25">
      <c r="A743" s="64">
        <v>36166</v>
      </c>
      <c r="B743" s="68">
        <v>14180</v>
      </c>
    </row>
    <row r="744" spans="1:2" x14ac:dyDescent="0.25">
      <c r="A744" s="64">
        <v>36167</v>
      </c>
      <c r="B744" s="68">
        <v>14180</v>
      </c>
    </row>
    <row r="745" spans="1:2" x14ac:dyDescent="0.25">
      <c r="A745" s="64">
        <v>36168</v>
      </c>
      <c r="B745" s="68">
        <v>14180</v>
      </c>
    </row>
    <row r="746" spans="1:2" x14ac:dyDescent="0.25">
      <c r="A746" s="64">
        <v>36169</v>
      </c>
      <c r="B746" s="68">
        <v>14930</v>
      </c>
    </row>
    <row r="747" spans="1:2" x14ac:dyDescent="0.25">
      <c r="A747" s="64">
        <v>36170</v>
      </c>
      <c r="B747" s="68">
        <v>14930</v>
      </c>
    </row>
    <row r="748" spans="1:2" x14ac:dyDescent="0.25">
      <c r="A748" s="64">
        <v>36171</v>
      </c>
      <c r="B748" s="68">
        <v>14930</v>
      </c>
    </row>
    <row r="749" spans="1:2" x14ac:dyDescent="0.25">
      <c r="A749" s="64">
        <v>36172</v>
      </c>
      <c r="B749" s="68">
        <v>14930</v>
      </c>
    </row>
    <row r="750" spans="1:2" x14ac:dyDescent="0.25">
      <c r="A750" s="64">
        <v>36173</v>
      </c>
      <c r="B750" s="68">
        <v>14930</v>
      </c>
    </row>
    <row r="751" spans="1:2" x14ac:dyDescent="0.25">
      <c r="A751" s="64">
        <v>36174</v>
      </c>
      <c r="B751" s="68">
        <v>14930</v>
      </c>
    </row>
    <row r="752" spans="1:2" x14ac:dyDescent="0.25">
      <c r="A752" s="64">
        <v>36175</v>
      </c>
      <c r="B752" s="68">
        <v>14930</v>
      </c>
    </row>
    <row r="753" spans="1:2" x14ac:dyDescent="0.25">
      <c r="A753" s="64">
        <v>36176</v>
      </c>
      <c r="B753" s="68">
        <v>14930</v>
      </c>
    </row>
    <row r="754" spans="1:2" x14ac:dyDescent="0.25">
      <c r="A754" s="64">
        <v>36177</v>
      </c>
      <c r="B754" s="68">
        <v>14930</v>
      </c>
    </row>
    <row r="755" spans="1:2" x14ac:dyDescent="0.25">
      <c r="A755" s="64">
        <v>36178</v>
      </c>
      <c r="B755" s="68">
        <v>14930</v>
      </c>
    </row>
    <row r="756" spans="1:2" x14ac:dyDescent="0.25">
      <c r="A756" s="64">
        <v>36179</v>
      </c>
      <c r="B756" s="68">
        <v>14930</v>
      </c>
    </row>
    <row r="757" spans="1:2" x14ac:dyDescent="0.25">
      <c r="A757" s="64">
        <v>36180</v>
      </c>
      <c r="B757" s="68">
        <v>0</v>
      </c>
    </row>
    <row r="758" spans="1:2" x14ac:dyDescent="0.25">
      <c r="A758" s="64">
        <v>36181</v>
      </c>
      <c r="B758" s="68">
        <v>0</v>
      </c>
    </row>
    <row r="759" spans="1:2" x14ac:dyDescent="0.25">
      <c r="A759" s="64">
        <v>36182</v>
      </c>
      <c r="B759" s="68">
        <v>0</v>
      </c>
    </row>
    <row r="760" spans="1:2" x14ac:dyDescent="0.25">
      <c r="A760" s="64">
        <v>36183</v>
      </c>
      <c r="B760" s="68">
        <v>0</v>
      </c>
    </row>
    <row r="761" spans="1:2" x14ac:dyDescent="0.25">
      <c r="A761" s="64">
        <v>36184</v>
      </c>
      <c r="B761" s="68">
        <v>0</v>
      </c>
    </row>
    <row r="762" spans="1:2" x14ac:dyDescent="0.25">
      <c r="A762" s="64">
        <v>36185</v>
      </c>
      <c r="B762" s="68">
        <v>0</v>
      </c>
    </row>
    <row r="763" spans="1:2" x14ac:dyDescent="0.25">
      <c r="A763" s="64">
        <v>36186</v>
      </c>
      <c r="B763" s="68">
        <v>0</v>
      </c>
    </row>
    <row r="764" spans="1:2" x14ac:dyDescent="0.25">
      <c r="A764" s="64">
        <v>36187</v>
      </c>
      <c r="B764" s="68">
        <v>0</v>
      </c>
    </row>
    <row r="765" spans="1:2" x14ac:dyDescent="0.25">
      <c r="A765" s="64">
        <v>36188</v>
      </c>
      <c r="B765" s="68">
        <v>0</v>
      </c>
    </row>
    <row r="766" spans="1:2" x14ac:dyDescent="0.25">
      <c r="A766" s="64">
        <v>36189</v>
      </c>
      <c r="B766" s="68">
        <v>0</v>
      </c>
    </row>
    <row r="767" spans="1:2" x14ac:dyDescent="0.25">
      <c r="A767" s="64">
        <v>36190</v>
      </c>
      <c r="B767" s="68">
        <v>14930</v>
      </c>
    </row>
    <row r="768" spans="1:2" x14ac:dyDescent="0.25">
      <c r="A768" s="64">
        <v>36191</v>
      </c>
      <c r="B768" s="68">
        <v>14930</v>
      </c>
    </row>
    <row r="769" spans="1:2" x14ac:dyDescent="0.25">
      <c r="A769" s="64">
        <v>36192</v>
      </c>
      <c r="B769" s="68">
        <v>14930</v>
      </c>
    </row>
    <row r="770" spans="1:2" x14ac:dyDescent="0.25">
      <c r="A770" s="64">
        <v>36193</v>
      </c>
      <c r="B770" s="68">
        <v>14930</v>
      </c>
    </row>
    <row r="771" spans="1:2" x14ac:dyDescent="0.25">
      <c r="A771" s="64">
        <v>36194</v>
      </c>
      <c r="B771" s="68">
        <v>14930</v>
      </c>
    </row>
    <row r="772" spans="1:2" x14ac:dyDescent="0.25">
      <c r="A772" s="64">
        <v>36195</v>
      </c>
      <c r="B772" s="68">
        <v>0</v>
      </c>
    </row>
    <row r="773" spans="1:2" x14ac:dyDescent="0.25">
      <c r="A773" s="64">
        <v>36196</v>
      </c>
      <c r="B773" s="68">
        <v>14930</v>
      </c>
    </row>
    <row r="774" spans="1:2" x14ac:dyDescent="0.25">
      <c r="A774" s="64">
        <v>36197</v>
      </c>
      <c r="B774" s="68">
        <v>0</v>
      </c>
    </row>
    <row r="775" spans="1:2" x14ac:dyDescent="0.25">
      <c r="A775" s="64">
        <v>36198</v>
      </c>
      <c r="B775" s="68">
        <v>0</v>
      </c>
    </row>
    <row r="776" spans="1:2" x14ac:dyDescent="0.25">
      <c r="A776" s="64">
        <v>36199</v>
      </c>
      <c r="B776" s="68">
        <v>0</v>
      </c>
    </row>
    <row r="777" spans="1:2" x14ac:dyDescent="0.25">
      <c r="A777" s="64">
        <v>36200</v>
      </c>
      <c r="B777" s="68">
        <v>0</v>
      </c>
    </row>
    <row r="778" spans="1:2" x14ac:dyDescent="0.25">
      <c r="A778" s="64">
        <v>36201</v>
      </c>
      <c r="B778" s="68">
        <v>0</v>
      </c>
    </row>
    <row r="779" spans="1:2" x14ac:dyDescent="0.25">
      <c r="A779" s="64">
        <v>36202</v>
      </c>
      <c r="B779" s="68">
        <v>0</v>
      </c>
    </row>
    <row r="780" spans="1:2" x14ac:dyDescent="0.25">
      <c r="A780" s="64">
        <v>36203</v>
      </c>
      <c r="B780" s="68">
        <v>0</v>
      </c>
    </row>
    <row r="781" spans="1:2" x14ac:dyDescent="0.25">
      <c r="A781" s="64">
        <v>36204</v>
      </c>
      <c r="B781" s="68">
        <v>15930</v>
      </c>
    </row>
    <row r="782" spans="1:2" x14ac:dyDescent="0.25">
      <c r="A782" s="64">
        <v>36205</v>
      </c>
      <c r="B782" s="68">
        <v>15930</v>
      </c>
    </row>
    <row r="783" spans="1:2" x14ac:dyDescent="0.25">
      <c r="A783" s="64">
        <v>36206</v>
      </c>
      <c r="B783" s="68">
        <v>15930</v>
      </c>
    </row>
    <row r="784" spans="1:2" x14ac:dyDescent="0.25">
      <c r="A784" s="64">
        <v>36207</v>
      </c>
      <c r="B784" s="68">
        <v>0</v>
      </c>
    </row>
    <row r="785" spans="1:2" x14ac:dyDescent="0.25">
      <c r="A785" s="64">
        <v>36208</v>
      </c>
      <c r="B785" s="68">
        <v>0</v>
      </c>
    </row>
    <row r="786" spans="1:2" x14ac:dyDescent="0.25">
      <c r="A786" s="64">
        <v>36209</v>
      </c>
      <c r="B786" s="68">
        <v>15930</v>
      </c>
    </row>
    <row r="787" spans="1:2" x14ac:dyDescent="0.25">
      <c r="A787" s="64">
        <v>36210</v>
      </c>
      <c r="B787" s="68">
        <v>15930</v>
      </c>
    </row>
    <row r="788" spans="1:2" x14ac:dyDescent="0.25">
      <c r="A788" s="64">
        <v>36211</v>
      </c>
      <c r="B788" s="68">
        <v>15930</v>
      </c>
    </row>
    <row r="789" spans="1:2" x14ac:dyDescent="0.25">
      <c r="A789" s="64">
        <v>36212</v>
      </c>
      <c r="B789" s="68">
        <v>15930</v>
      </c>
    </row>
    <row r="790" spans="1:2" x14ac:dyDescent="0.25">
      <c r="A790" s="64">
        <v>36213</v>
      </c>
      <c r="B790" s="68">
        <v>15930</v>
      </c>
    </row>
    <row r="791" spans="1:2" x14ac:dyDescent="0.25">
      <c r="A791" s="64">
        <v>36214</v>
      </c>
      <c r="B791" s="68">
        <v>15930</v>
      </c>
    </row>
    <row r="792" spans="1:2" x14ac:dyDescent="0.25">
      <c r="A792" s="64">
        <v>36215</v>
      </c>
      <c r="B792" s="68">
        <v>15930</v>
      </c>
    </row>
    <row r="793" spans="1:2" x14ac:dyDescent="0.25">
      <c r="A793" s="64">
        <v>36216</v>
      </c>
      <c r="B793" s="68">
        <v>15930</v>
      </c>
    </row>
    <row r="794" spans="1:2" x14ac:dyDescent="0.25">
      <c r="A794" s="64">
        <v>36217</v>
      </c>
      <c r="B794" s="68">
        <v>15930</v>
      </c>
    </row>
    <row r="795" spans="1:2" x14ac:dyDescent="0.25">
      <c r="A795" s="64">
        <v>36218</v>
      </c>
      <c r="B795" s="68">
        <v>15930</v>
      </c>
    </row>
    <row r="796" spans="1:2" x14ac:dyDescent="0.25">
      <c r="A796" s="64">
        <v>36219</v>
      </c>
      <c r="B796" s="68">
        <v>15930</v>
      </c>
    </row>
    <row r="797" spans="1:2" x14ac:dyDescent="0.25">
      <c r="A797" s="64">
        <v>36220</v>
      </c>
      <c r="B797" s="68">
        <v>15930</v>
      </c>
    </row>
    <row r="798" spans="1:2" x14ac:dyDescent="0.25">
      <c r="A798" s="64">
        <v>36221</v>
      </c>
      <c r="B798" s="68">
        <v>15930</v>
      </c>
    </row>
    <row r="799" spans="1:2" x14ac:dyDescent="0.25">
      <c r="A799" s="64">
        <v>36222</v>
      </c>
      <c r="B799" s="68">
        <v>8430</v>
      </c>
    </row>
    <row r="800" spans="1:2" x14ac:dyDescent="0.25">
      <c r="A800" s="64">
        <v>36223</v>
      </c>
      <c r="B800" s="68">
        <v>15930</v>
      </c>
    </row>
    <row r="801" spans="1:2" x14ac:dyDescent="0.25">
      <c r="A801" s="64">
        <v>36224</v>
      </c>
      <c r="B801" s="68">
        <v>15930</v>
      </c>
    </row>
    <row r="802" spans="1:2" x14ac:dyDescent="0.25">
      <c r="A802" s="64">
        <v>36225</v>
      </c>
      <c r="B802" s="68">
        <v>15930</v>
      </c>
    </row>
    <row r="803" spans="1:2" x14ac:dyDescent="0.25">
      <c r="A803" s="64">
        <v>36226</v>
      </c>
      <c r="B803" s="68">
        <v>15930</v>
      </c>
    </row>
    <row r="804" spans="1:2" x14ac:dyDescent="0.25">
      <c r="A804" s="64">
        <v>36227</v>
      </c>
      <c r="B804" s="68">
        <v>15930</v>
      </c>
    </row>
    <row r="805" spans="1:2" x14ac:dyDescent="0.25">
      <c r="A805" s="64">
        <v>36228</v>
      </c>
      <c r="B805" s="68">
        <v>15930</v>
      </c>
    </row>
    <row r="806" spans="1:2" x14ac:dyDescent="0.25">
      <c r="A806" s="64">
        <v>36229</v>
      </c>
      <c r="B806" s="68">
        <v>15930</v>
      </c>
    </row>
    <row r="807" spans="1:2" x14ac:dyDescent="0.25">
      <c r="A807" s="64">
        <v>36230</v>
      </c>
      <c r="B807" s="68">
        <v>15930</v>
      </c>
    </row>
    <row r="808" spans="1:2" x14ac:dyDescent="0.25">
      <c r="A808" s="64">
        <v>36231</v>
      </c>
      <c r="B808" s="68">
        <v>15930</v>
      </c>
    </row>
    <row r="809" spans="1:2" x14ac:dyDescent="0.25">
      <c r="A809" s="64">
        <v>36232</v>
      </c>
      <c r="B809" s="68">
        <v>15930</v>
      </c>
    </row>
    <row r="810" spans="1:2" x14ac:dyDescent="0.25">
      <c r="A810" s="64">
        <v>36233</v>
      </c>
      <c r="B810" s="68">
        <v>15930</v>
      </c>
    </row>
    <row r="811" spans="1:2" x14ac:dyDescent="0.25">
      <c r="A811" s="64">
        <v>36234</v>
      </c>
      <c r="B811" s="68">
        <v>15930</v>
      </c>
    </row>
    <row r="812" spans="1:2" x14ac:dyDescent="0.25">
      <c r="A812" s="64">
        <v>36235</v>
      </c>
      <c r="B812" s="68">
        <v>15930</v>
      </c>
    </row>
    <row r="813" spans="1:2" x14ac:dyDescent="0.25">
      <c r="A813" s="64">
        <v>36236</v>
      </c>
      <c r="B813" s="68">
        <v>15930</v>
      </c>
    </row>
    <row r="814" spans="1:2" x14ac:dyDescent="0.25">
      <c r="A814" s="64">
        <v>36237</v>
      </c>
      <c r="B814" s="68">
        <v>15930</v>
      </c>
    </row>
    <row r="815" spans="1:2" x14ac:dyDescent="0.25">
      <c r="A815" s="64">
        <v>36238</v>
      </c>
      <c r="B815" s="68">
        <v>15930</v>
      </c>
    </row>
    <row r="816" spans="1:2" x14ac:dyDescent="0.25">
      <c r="A816" s="64">
        <v>36239</v>
      </c>
      <c r="B816" s="68">
        <v>15930</v>
      </c>
    </row>
    <row r="817" spans="1:2" x14ac:dyDescent="0.25">
      <c r="A817" s="64">
        <v>36240</v>
      </c>
      <c r="B817" s="68">
        <v>15930</v>
      </c>
    </row>
    <row r="818" spans="1:2" x14ac:dyDescent="0.25">
      <c r="A818" s="64">
        <v>36241</v>
      </c>
      <c r="B818" s="68">
        <v>15930</v>
      </c>
    </row>
    <row r="819" spans="1:2" x14ac:dyDescent="0.25">
      <c r="A819" s="64">
        <v>36242</v>
      </c>
      <c r="B819" s="68">
        <v>15930</v>
      </c>
    </row>
    <row r="820" spans="1:2" x14ac:dyDescent="0.25">
      <c r="A820" s="64">
        <v>36243</v>
      </c>
      <c r="B820" s="68">
        <v>15930</v>
      </c>
    </row>
    <row r="821" spans="1:2" x14ac:dyDescent="0.25">
      <c r="A821" s="64">
        <v>36244</v>
      </c>
      <c r="B821" s="68">
        <v>15930</v>
      </c>
    </row>
    <row r="822" spans="1:2" x14ac:dyDescent="0.25">
      <c r="A822" s="64">
        <v>36245</v>
      </c>
      <c r="B822" s="68">
        <v>15930</v>
      </c>
    </row>
    <row r="823" spans="1:2" x14ac:dyDescent="0.25">
      <c r="A823" s="64">
        <v>36246</v>
      </c>
      <c r="B823" s="68">
        <v>15930</v>
      </c>
    </row>
    <row r="824" spans="1:2" x14ac:dyDescent="0.25">
      <c r="A824" s="64">
        <v>36247</v>
      </c>
      <c r="B824" s="68">
        <v>15930</v>
      </c>
    </row>
    <row r="825" spans="1:2" x14ac:dyDescent="0.25">
      <c r="A825" s="64">
        <v>36248</v>
      </c>
      <c r="B825" s="68">
        <v>15930</v>
      </c>
    </row>
    <row r="826" spans="1:2" x14ac:dyDescent="0.25">
      <c r="A826" s="64">
        <v>36249</v>
      </c>
      <c r="B826" s="68">
        <v>15930</v>
      </c>
    </row>
    <row r="827" spans="1:2" x14ac:dyDescent="0.25">
      <c r="A827" s="64">
        <v>36250</v>
      </c>
      <c r="B827" s="68">
        <v>0</v>
      </c>
    </row>
    <row r="828" spans="1:2" x14ac:dyDescent="0.25">
      <c r="A828" s="64">
        <v>36251</v>
      </c>
      <c r="B828" s="68">
        <v>0</v>
      </c>
    </row>
    <row r="829" spans="1:2" x14ac:dyDescent="0.25">
      <c r="A829" s="64">
        <v>36252</v>
      </c>
      <c r="B829" s="68">
        <v>4000</v>
      </c>
    </row>
    <row r="830" spans="1:2" x14ac:dyDescent="0.25">
      <c r="A830" s="64">
        <v>36253</v>
      </c>
      <c r="B830" s="68">
        <v>0</v>
      </c>
    </row>
    <row r="831" spans="1:2" x14ac:dyDescent="0.25">
      <c r="A831" s="64">
        <v>36254</v>
      </c>
      <c r="B831" s="68">
        <v>0</v>
      </c>
    </row>
    <row r="832" spans="1:2" x14ac:dyDescent="0.25">
      <c r="A832" s="64">
        <v>36255</v>
      </c>
      <c r="B832" s="68">
        <v>0</v>
      </c>
    </row>
    <row r="833" spans="1:2" x14ac:dyDescent="0.25">
      <c r="A833" s="64">
        <v>36256</v>
      </c>
      <c r="B833" s="68">
        <v>15930</v>
      </c>
    </row>
    <row r="834" spans="1:2" x14ac:dyDescent="0.25">
      <c r="A834" s="64">
        <v>36257</v>
      </c>
      <c r="B834" s="68">
        <v>15930</v>
      </c>
    </row>
    <row r="835" spans="1:2" x14ac:dyDescent="0.25">
      <c r="A835" s="64">
        <v>36258</v>
      </c>
      <c r="B835" s="68">
        <v>0</v>
      </c>
    </row>
    <row r="836" spans="1:2" x14ac:dyDescent="0.25">
      <c r="A836" s="64">
        <v>36259</v>
      </c>
      <c r="B836" s="68">
        <v>0</v>
      </c>
    </row>
    <row r="837" spans="1:2" x14ac:dyDescent="0.25">
      <c r="A837" s="64">
        <v>36260</v>
      </c>
      <c r="B837" s="68">
        <v>15930</v>
      </c>
    </row>
    <row r="838" spans="1:2" x14ac:dyDescent="0.25">
      <c r="A838" s="64">
        <v>36261</v>
      </c>
      <c r="B838" s="68">
        <v>15930</v>
      </c>
    </row>
    <row r="839" spans="1:2" x14ac:dyDescent="0.25">
      <c r="A839" s="64">
        <v>36262</v>
      </c>
      <c r="B839" s="68">
        <v>15930</v>
      </c>
    </row>
    <row r="840" spans="1:2" x14ac:dyDescent="0.25">
      <c r="A840" s="64">
        <v>36263</v>
      </c>
      <c r="B840" s="68">
        <v>15930</v>
      </c>
    </row>
    <row r="841" spans="1:2" x14ac:dyDescent="0.25">
      <c r="A841" s="64">
        <v>36264</v>
      </c>
      <c r="B841" s="68">
        <v>15930</v>
      </c>
    </row>
    <row r="842" spans="1:2" x14ac:dyDescent="0.25">
      <c r="A842" s="64">
        <v>36265</v>
      </c>
      <c r="B842" s="68">
        <v>15930</v>
      </c>
    </row>
    <row r="843" spans="1:2" x14ac:dyDescent="0.25">
      <c r="A843" s="64">
        <v>36266</v>
      </c>
      <c r="B843" s="68">
        <v>15930</v>
      </c>
    </row>
    <row r="844" spans="1:2" x14ac:dyDescent="0.25">
      <c r="A844" s="64">
        <v>36267</v>
      </c>
      <c r="B844" s="68">
        <v>15930</v>
      </c>
    </row>
    <row r="845" spans="1:2" x14ac:dyDescent="0.25">
      <c r="A845" s="64">
        <v>36268</v>
      </c>
      <c r="B845" s="68">
        <v>15930</v>
      </c>
    </row>
    <row r="846" spans="1:2" x14ac:dyDescent="0.25">
      <c r="A846" s="64">
        <v>36269</v>
      </c>
      <c r="B846" s="68">
        <v>15930</v>
      </c>
    </row>
    <row r="847" spans="1:2" x14ac:dyDescent="0.25">
      <c r="A847" s="64">
        <v>36270</v>
      </c>
      <c r="B847" s="68">
        <v>15930</v>
      </c>
    </row>
    <row r="848" spans="1:2" x14ac:dyDescent="0.25">
      <c r="A848" s="64">
        <v>36271</v>
      </c>
      <c r="B848" s="68">
        <v>15930</v>
      </c>
    </row>
    <row r="849" spans="1:2" x14ac:dyDescent="0.25">
      <c r="A849" s="64">
        <v>36272</v>
      </c>
      <c r="B849" s="68">
        <v>15930</v>
      </c>
    </row>
    <row r="850" spans="1:2" x14ac:dyDescent="0.25">
      <c r="A850" s="64">
        <v>36273</v>
      </c>
      <c r="B850" s="68">
        <v>15930</v>
      </c>
    </row>
    <row r="851" spans="1:2" x14ac:dyDescent="0.25">
      <c r="A851" s="64">
        <v>36274</v>
      </c>
      <c r="B851" s="68">
        <v>15930</v>
      </c>
    </row>
    <row r="852" spans="1:2" x14ac:dyDescent="0.25">
      <c r="A852" s="64">
        <v>36275</v>
      </c>
      <c r="B852" s="68">
        <v>15930</v>
      </c>
    </row>
    <row r="853" spans="1:2" x14ac:dyDescent="0.25">
      <c r="A853" s="64">
        <v>36276</v>
      </c>
      <c r="B853" s="68">
        <v>15930</v>
      </c>
    </row>
    <row r="854" spans="1:2" x14ac:dyDescent="0.25">
      <c r="A854" s="64">
        <v>36277</v>
      </c>
      <c r="B854" s="68">
        <v>15930</v>
      </c>
    </row>
    <row r="855" spans="1:2" x14ac:dyDescent="0.25">
      <c r="A855" s="64">
        <v>36278</v>
      </c>
      <c r="B855" s="68">
        <v>15930</v>
      </c>
    </row>
    <row r="856" spans="1:2" x14ac:dyDescent="0.25">
      <c r="A856" s="64">
        <v>36279</v>
      </c>
      <c r="B856" s="68">
        <v>15930</v>
      </c>
    </row>
    <row r="857" spans="1:2" x14ac:dyDescent="0.25">
      <c r="A857" s="64">
        <v>36280</v>
      </c>
      <c r="B857" s="68">
        <v>15930</v>
      </c>
    </row>
    <row r="858" spans="1:2" x14ac:dyDescent="0.25">
      <c r="A858" s="64">
        <v>36281</v>
      </c>
      <c r="B858" s="68">
        <v>15930</v>
      </c>
    </row>
    <row r="859" spans="1:2" x14ac:dyDescent="0.25">
      <c r="A859" s="64">
        <v>36282</v>
      </c>
      <c r="B859" s="68">
        <v>15930</v>
      </c>
    </row>
    <row r="860" spans="1:2" x14ac:dyDescent="0.25">
      <c r="A860" s="64">
        <v>36283</v>
      </c>
      <c r="B860" s="68">
        <v>15930</v>
      </c>
    </row>
    <row r="861" spans="1:2" x14ac:dyDescent="0.25">
      <c r="A861" s="64">
        <v>36284</v>
      </c>
      <c r="B861" s="68">
        <v>15930</v>
      </c>
    </row>
    <row r="862" spans="1:2" x14ac:dyDescent="0.25">
      <c r="A862" s="64">
        <v>36285</v>
      </c>
      <c r="B862" s="68">
        <v>15930</v>
      </c>
    </row>
    <row r="863" spans="1:2" x14ac:dyDescent="0.25">
      <c r="A863" s="64">
        <v>36286</v>
      </c>
      <c r="B863" s="68">
        <v>15930</v>
      </c>
    </row>
    <row r="864" spans="1:2" x14ac:dyDescent="0.25">
      <c r="A864" s="64">
        <v>36287</v>
      </c>
      <c r="B864" s="68">
        <v>15930</v>
      </c>
    </row>
    <row r="865" spans="1:2" x14ac:dyDescent="0.25">
      <c r="A865" s="64">
        <v>36288</v>
      </c>
      <c r="B865" s="68">
        <v>15930</v>
      </c>
    </row>
    <row r="866" spans="1:2" x14ac:dyDescent="0.25">
      <c r="A866" s="64">
        <v>36289</v>
      </c>
      <c r="B866" s="68">
        <v>15930</v>
      </c>
    </row>
    <row r="867" spans="1:2" x14ac:dyDescent="0.25">
      <c r="A867" s="64">
        <v>36290</v>
      </c>
      <c r="B867" s="68">
        <v>15930</v>
      </c>
    </row>
    <row r="868" spans="1:2" x14ac:dyDescent="0.25">
      <c r="A868" s="64">
        <v>36291</v>
      </c>
      <c r="B868" s="68">
        <v>15930</v>
      </c>
    </row>
    <row r="869" spans="1:2" x14ac:dyDescent="0.25">
      <c r="A869" s="64">
        <v>36292</v>
      </c>
      <c r="B869" s="68">
        <v>15930</v>
      </c>
    </row>
    <row r="870" spans="1:2" x14ac:dyDescent="0.25">
      <c r="A870" s="64">
        <v>36293</v>
      </c>
      <c r="B870" s="68">
        <v>15930</v>
      </c>
    </row>
    <row r="871" spans="1:2" x14ac:dyDescent="0.25">
      <c r="A871" s="64">
        <v>36294</v>
      </c>
      <c r="B871" s="68">
        <v>15930</v>
      </c>
    </row>
    <row r="872" spans="1:2" x14ac:dyDescent="0.25">
      <c r="A872" s="64">
        <v>36295</v>
      </c>
      <c r="B872" s="68">
        <v>15930</v>
      </c>
    </row>
    <row r="873" spans="1:2" x14ac:dyDescent="0.25">
      <c r="A873" s="64">
        <v>36296</v>
      </c>
      <c r="B873" s="68">
        <v>15930</v>
      </c>
    </row>
    <row r="874" spans="1:2" x14ac:dyDescent="0.25">
      <c r="A874" s="64">
        <v>36297</v>
      </c>
      <c r="B874" s="68">
        <v>15930</v>
      </c>
    </row>
    <row r="875" spans="1:2" x14ac:dyDescent="0.25">
      <c r="A875" s="64">
        <v>36298</v>
      </c>
      <c r="B875" s="68">
        <v>15930</v>
      </c>
    </row>
    <row r="876" spans="1:2" x14ac:dyDescent="0.25">
      <c r="A876" s="64">
        <v>36299</v>
      </c>
      <c r="B876" s="68">
        <v>15930</v>
      </c>
    </row>
    <row r="877" spans="1:2" x14ac:dyDescent="0.25">
      <c r="A877" s="64">
        <v>36300</v>
      </c>
      <c r="B877" s="68">
        <v>15930</v>
      </c>
    </row>
    <row r="878" spans="1:2" x14ac:dyDescent="0.25">
      <c r="A878" s="64">
        <v>36301</v>
      </c>
      <c r="B878" s="68">
        <v>15930</v>
      </c>
    </row>
    <row r="879" spans="1:2" x14ac:dyDescent="0.25">
      <c r="A879" s="64">
        <v>36302</v>
      </c>
      <c r="B879" s="68">
        <v>15930</v>
      </c>
    </row>
    <row r="880" spans="1:2" x14ac:dyDescent="0.25">
      <c r="A880" s="64">
        <v>36303</v>
      </c>
      <c r="B880" s="68">
        <v>15930</v>
      </c>
    </row>
    <row r="881" spans="1:2" x14ac:dyDescent="0.25">
      <c r="A881" s="64">
        <v>36304</v>
      </c>
      <c r="B881" s="68">
        <v>15930</v>
      </c>
    </row>
    <row r="882" spans="1:2" x14ac:dyDescent="0.25">
      <c r="A882" s="64">
        <v>36305</v>
      </c>
      <c r="B882" s="68">
        <v>15930</v>
      </c>
    </row>
    <row r="883" spans="1:2" x14ac:dyDescent="0.25">
      <c r="A883" s="64">
        <v>36306</v>
      </c>
      <c r="B883" s="68">
        <v>15930</v>
      </c>
    </row>
    <row r="884" spans="1:2" x14ac:dyDescent="0.25">
      <c r="A884" s="64">
        <v>36307</v>
      </c>
      <c r="B884" s="68">
        <v>15930</v>
      </c>
    </row>
    <row r="885" spans="1:2" x14ac:dyDescent="0.25">
      <c r="A885" s="64">
        <v>36308</v>
      </c>
      <c r="B885" s="68">
        <v>15930</v>
      </c>
    </row>
    <row r="886" spans="1:2" x14ac:dyDescent="0.25">
      <c r="A886" s="64">
        <v>36309</v>
      </c>
      <c r="B886" s="68">
        <v>15930</v>
      </c>
    </row>
    <row r="887" spans="1:2" x14ac:dyDescent="0.25">
      <c r="A887" s="64">
        <v>36310</v>
      </c>
      <c r="B887" s="68">
        <v>15930</v>
      </c>
    </row>
    <row r="888" spans="1:2" x14ac:dyDescent="0.25">
      <c r="A888" s="64">
        <v>36311</v>
      </c>
      <c r="B888" s="68">
        <v>15930</v>
      </c>
    </row>
    <row r="889" spans="1:2" x14ac:dyDescent="0.25">
      <c r="A889" s="64">
        <v>36312</v>
      </c>
      <c r="B889" s="68">
        <v>15930</v>
      </c>
    </row>
    <row r="890" spans="1:2" x14ac:dyDescent="0.25">
      <c r="A890" s="64">
        <v>36313</v>
      </c>
      <c r="B890" s="68">
        <v>15930</v>
      </c>
    </row>
    <row r="891" spans="1:2" x14ac:dyDescent="0.25">
      <c r="A891" s="64">
        <v>36314</v>
      </c>
      <c r="B891" s="68">
        <v>15930</v>
      </c>
    </row>
    <row r="892" spans="1:2" x14ac:dyDescent="0.25">
      <c r="A892" s="64">
        <v>36315</v>
      </c>
      <c r="B892" s="68">
        <v>15930</v>
      </c>
    </row>
    <row r="893" spans="1:2" x14ac:dyDescent="0.25">
      <c r="A893" s="64">
        <v>36316</v>
      </c>
      <c r="B893" s="68">
        <v>15930</v>
      </c>
    </row>
    <row r="894" spans="1:2" x14ac:dyDescent="0.25">
      <c r="A894" s="64">
        <v>36317</v>
      </c>
      <c r="B894" s="68">
        <v>15930</v>
      </c>
    </row>
    <row r="895" spans="1:2" x14ac:dyDescent="0.25">
      <c r="A895" s="64">
        <v>36318</v>
      </c>
      <c r="B895" s="68">
        <v>15930</v>
      </c>
    </row>
    <row r="896" spans="1:2" x14ac:dyDescent="0.25">
      <c r="A896" s="64">
        <v>36319</v>
      </c>
      <c r="B896" s="68">
        <v>15930</v>
      </c>
    </row>
    <row r="897" spans="1:2" x14ac:dyDescent="0.25">
      <c r="A897" s="64">
        <v>36320</v>
      </c>
      <c r="B897" s="68">
        <v>15930</v>
      </c>
    </row>
    <row r="898" spans="1:2" x14ac:dyDescent="0.25">
      <c r="A898" s="64">
        <v>36321</v>
      </c>
      <c r="B898" s="68">
        <v>15930</v>
      </c>
    </row>
    <row r="899" spans="1:2" x14ac:dyDescent="0.25">
      <c r="A899" s="64">
        <v>36322</v>
      </c>
      <c r="B899" s="68">
        <v>15930</v>
      </c>
    </row>
    <row r="900" spans="1:2" x14ac:dyDescent="0.25">
      <c r="A900" s="64">
        <v>36323</v>
      </c>
      <c r="B900" s="68">
        <v>15930</v>
      </c>
    </row>
    <row r="901" spans="1:2" x14ac:dyDescent="0.25">
      <c r="A901" s="64">
        <v>36324</v>
      </c>
      <c r="B901" s="68">
        <v>15930</v>
      </c>
    </row>
    <row r="902" spans="1:2" x14ac:dyDescent="0.25">
      <c r="A902" s="64">
        <v>36325</v>
      </c>
      <c r="B902" s="68">
        <v>15930</v>
      </c>
    </row>
    <row r="903" spans="1:2" x14ac:dyDescent="0.25">
      <c r="A903" s="64">
        <v>36326</v>
      </c>
      <c r="B903" s="68">
        <v>15930</v>
      </c>
    </row>
    <row r="904" spans="1:2" x14ac:dyDescent="0.25">
      <c r="A904" s="64">
        <v>36327</v>
      </c>
      <c r="B904" s="68">
        <v>15930</v>
      </c>
    </row>
    <row r="905" spans="1:2" x14ac:dyDescent="0.25">
      <c r="A905" s="64">
        <v>36328</v>
      </c>
      <c r="B905" s="68">
        <v>15930</v>
      </c>
    </row>
    <row r="906" spans="1:2" x14ac:dyDescent="0.25">
      <c r="A906" s="64">
        <v>36329</v>
      </c>
      <c r="B906" s="68">
        <v>15930</v>
      </c>
    </row>
    <row r="907" spans="1:2" x14ac:dyDescent="0.25">
      <c r="A907" s="64">
        <v>36330</v>
      </c>
      <c r="B907" s="68">
        <v>15930</v>
      </c>
    </row>
    <row r="908" spans="1:2" x14ac:dyDescent="0.25">
      <c r="A908" s="64">
        <v>36331</v>
      </c>
      <c r="B908" s="68">
        <v>15930</v>
      </c>
    </row>
    <row r="909" spans="1:2" x14ac:dyDescent="0.25">
      <c r="A909" s="64">
        <v>36332</v>
      </c>
      <c r="B909" s="68">
        <v>15930</v>
      </c>
    </row>
    <row r="910" spans="1:2" x14ac:dyDescent="0.25">
      <c r="A910" s="64">
        <v>36333</v>
      </c>
      <c r="B910" s="68">
        <v>15930</v>
      </c>
    </row>
    <row r="911" spans="1:2" x14ac:dyDescent="0.25">
      <c r="A911" s="64">
        <v>36334</v>
      </c>
      <c r="B911" s="68">
        <v>15930</v>
      </c>
    </row>
    <row r="912" spans="1:2" x14ac:dyDescent="0.25">
      <c r="A912" s="64">
        <v>36335</v>
      </c>
      <c r="B912" s="68">
        <v>15930</v>
      </c>
    </row>
    <row r="913" spans="1:2" x14ac:dyDescent="0.25">
      <c r="A913" s="64">
        <v>36336</v>
      </c>
      <c r="B913" s="68">
        <v>15930</v>
      </c>
    </row>
    <row r="914" spans="1:2" x14ac:dyDescent="0.25">
      <c r="A914" s="64">
        <v>36337</v>
      </c>
      <c r="B914" s="68">
        <v>15930</v>
      </c>
    </row>
    <row r="915" spans="1:2" x14ac:dyDescent="0.25">
      <c r="A915" s="64">
        <v>36338</v>
      </c>
      <c r="B915" s="68">
        <v>15930</v>
      </c>
    </row>
    <row r="916" spans="1:2" x14ac:dyDescent="0.25">
      <c r="A916" s="64">
        <v>36339</v>
      </c>
      <c r="B916" s="68">
        <v>15930</v>
      </c>
    </row>
    <row r="917" spans="1:2" x14ac:dyDescent="0.25">
      <c r="A917" s="64">
        <v>36340</v>
      </c>
      <c r="B917" s="68">
        <v>15930</v>
      </c>
    </row>
    <row r="918" spans="1:2" x14ac:dyDescent="0.25">
      <c r="A918" s="64">
        <v>36341</v>
      </c>
      <c r="B918" s="68">
        <v>15930</v>
      </c>
    </row>
    <row r="919" spans="1:2" x14ac:dyDescent="0.25">
      <c r="A919" s="64">
        <v>36342</v>
      </c>
      <c r="B919" s="68">
        <v>15930</v>
      </c>
    </row>
    <row r="920" spans="1:2" x14ac:dyDescent="0.25">
      <c r="A920" s="64">
        <v>36343</v>
      </c>
      <c r="B920" s="68">
        <v>15930</v>
      </c>
    </row>
    <row r="921" spans="1:2" x14ac:dyDescent="0.25">
      <c r="A921" s="64">
        <v>36344</v>
      </c>
      <c r="B921" s="68">
        <v>15930</v>
      </c>
    </row>
    <row r="922" spans="1:2" x14ac:dyDescent="0.25">
      <c r="A922" s="64">
        <v>36345</v>
      </c>
      <c r="B922" s="68">
        <v>15930</v>
      </c>
    </row>
    <row r="923" spans="1:2" x14ac:dyDescent="0.25">
      <c r="A923" s="64">
        <v>36346</v>
      </c>
      <c r="B923" s="68">
        <v>15930</v>
      </c>
    </row>
    <row r="924" spans="1:2" x14ac:dyDescent="0.25">
      <c r="A924" s="64">
        <v>36347</v>
      </c>
      <c r="B924" s="68">
        <v>15930</v>
      </c>
    </row>
    <row r="925" spans="1:2" x14ac:dyDescent="0.25">
      <c r="A925" s="64">
        <v>36348</v>
      </c>
      <c r="B925" s="68">
        <v>15930</v>
      </c>
    </row>
    <row r="926" spans="1:2" x14ac:dyDescent="0.25">
      <c r="A926" s="64">
        <v>36349</v>
      </c>
      <c r="B926" s="68">
        <v>15930</v>
      </c>
    </row>
    <row r="927" spans="1:2" x14ac:dyDescent="0.25">
      <c r="A927" s="64">
        <v>36350</v>
      </c>
      <c r="B927" s="68">
        <v>15930</v>
      </c>
    </row>
    <row r="928" spans="1:2" x14ac:dyDescent="0.25">
      <c r="A928" s="64">
        <v>36351</v>
      </c>
      <c r="B928" s="68">
        <v>15930</v>
      </c>
    </row>
    <row r="929" spans="1:2" x14ac:dyDescent="0.25">
      <c r="A929" s="64">
        <v>36352</v>
      </c>
      <c r="B929" s="68">
        <v>15930</v>
      </c>
    </row>
    <row r="930" spans="1:2" x14ac:dyDescent="0.25">
      <c r="A930" s="64">
        <v>36353</v>
      </c>
      <c r="B930" s="68">
        <v>15930</v>
      </c>
    </row>
    <row r="931" spans="1:2" x14ac:dyDescent="0.25">
      <c r="A931" s="64">
        <v>36354</v>
      </c>
      <c r="B931" s="68">
        <v>15930</v>
      </c>
    </row>
    <row r="932" spans="1:2" x14ac:dyDescent="0.25">
      <c r="A932" s="64">
        <v>36355</v>
      </c>
      <c r="B932" s="68">
        <v>15930</v>
      </c>
    </row>
    <row r="933" spans="1:2" x14ac:dyDescent="0.25">
      <c r="A933" s="64">
        <v>36356</v>
      </c>
      <c r="B933" s="68">
        <v>15930</v>
      </c>
    </row>
    <row r="934" spans="1:2" x14ac:dyDescent="0.25">
      <c r="A934" s="64">
        <v>36357</v>
      </c>
      <c r="B934" s="68">
        <v>15930</v>
      </c>
    </row>
    <row r="935" spans="1:2" x14ac:dyDescent="0.25">
      <c r="A935" s="64">
        <v>36358</v>
      </c>
      <c r="B935" s="68">
        <v>15930</v>
      </c>
    </row>
    <row r="936" spans="1:2" x14ac:dyDescent="0.25">
      <c r="A936" s="64">
        <v>36359</v>
      </c>
      <c r="B936" s="68">
        <v>15930</v>
      </c>
    </row>
    <row r="937" spans="1:2" x14ac:dyDescent="0.25">
      <c r="A937" s="64">
        <v>36360</v>
      </c>
      <c r="B937" s="68">
        <v>15930</v>
      </c>
    </row>
    <row r="938" spans="1:2" x14ac:dyDescent="0.25">
      <c r="A938" s="64">
        <v>36361</v>
      </c>
      <c r="B938" s="68">
        <v>15930</v>
      </c>
    </row>
    <row r="939" spans="1:2" x14ac:dyDescent="0.25">
      <c r="A939" s="64">
        <v>36362</v>
      </c>
      <c r="B939" s="68">
        <v>15930</v>
      </c>
    </row>
    <row r="940" spans="1:2" x14ac:dyDescent="0.25">
      <c r="A940" s="64">
        <v>36363</v>
      </c>
      <c r="B940" s="68">
        <v>15930</v>
      </c>
    </row>
    <row r="941" spans="1:2" x14ac:dyDescent="0.25">
      <c r="A941" s="64">
        <v>36364</v>
      </c>
      <c r="B941" s="68">
        <v>15930</v>
      </c>
    </row>
    <row r="942" spans="1:2" x14ac:dyDescent="0.25">
      <c r="A942" s="64">
        <v>36365</v>
      </c>
      <c r="B942" s="68">
        <v>15930</v>
      </c>
    </row>
    <row r="943" spans="1:2" x14ac:dyDescent="0.25">
      <c r="A943" s="64">
        <v>36366</v>
      </c>
      <c r="B943" s="68">
        <v>15930</v>
      </c>
    </row>
    <row r="944" spans="1:2" x14ac:dyDescent="0.25">
      <c r="A944" s="64">
        <v>36367</v>
      </c>
      <c r="B944" s="68">
        <v>15930</v>
      </c>
    </row>
    <row r="945" spans="1:2" x14ac:dyDescent="0.25">
      <c r="A945" s="64">
        <v>36368</v>
      </c>
      <c r="B945" s="68">
        <v>15930</v>
      </c>
    </row>
    <row r="946" spans="1:2" x14ac:dyDescent="0.25">
      <c r="A946" s="64">
        <v>36369</v>
      </c>
      <c r="B946" s="68">
        <v>15930</v>
      </c>
    </row>
    <row r="947" spans="1:2" x14ac:dyDescent="0.25">
      <c r="A947" s="64">
        <v>36370</v>
      </c>
      <c r="B947" s="68">
        <v>15930</v>
      </c>
    </row>
    <row r="948" spans="1:2" x14ac:dyDescent="0.25">
      <c r="A948" s="64">
        <v>36371</v>
      </c>
      <c r="B948" s="68">
        <v>15930</v>
      </c>
    </row>
    <row r="949" spans="1:2" x14ac:dyDescent="0.25">
      <c r="A949" s="64">
        <v>36372</v>
      </c>
      <c r="B949" s="68">
        <v>15930</v>
      </c>
    </row>
    <row r="950" spans="1:2" x14ac:dyDescent="0.25">
      <c r="A950" s="64">
        <v>36373</v>
      </c>
      <c r="B950" s="68">
        <v>15930</v>
      </c>
    </row>
    <row r="951" spans="1:2" x14ac:dyDescent="0.25">
      <c r="A951" s="64">
        <v>36374</v>
      </c>
      <c r="B951" s="68">
        <v>15930</v>
      </c>
    </row>
    <row r="952" spans="1:2" x14ac:dyDescent="0.25">
      <c r="A952" s="64">
        <v>36375</v>
      </c>
      <c r="B952" s="68">
        <v>15930</v>
      </c>
    </row>
    <row r="953" spans="1:2" x14ac:dyDescent="0.25">
      <c r="A953" s="64">
        <v>36376</v>
      </c>
      <c r="B953" s="68">
        <v>15930</v>
      </c>
    </row>
    <row r="954" spans="1:2" x14ac:dyDescent="0.25">
      <c r="A954" s="64">
        <v>36377</v>
      </c>
      <c r="B954" s="68">
        <v>15930</v>
      </c>
    </row>
    <row r="955" spans="1:2" x14ac:dyDescent="0.25">
      <c r="A955" s="64">
        <v>36378</v>
      </c>
      <c r="B955" s="68">
        <v>15930</v>
      </c>
    </row>
    <row r="956" spans="1:2" x14ac:dyDescent="0.25">
      <c r="A956" s="64">
        <v>36379</v>
      </c>
      <c r="B956" s="68">
        <v>15930</v>
      </c>
    </row>
    <row r="957" spans="1:2" x14ac:dyDescent="0.25">
      <c r="A957" s="64">
        <v>36380</v>
      </c>
      <c r="B957" s="68">
        <v>15930</v>
      </c>
    </row>
    <row r="958" spans="1:2" x14ac:dyDescent="0.25">
      <c r="A958" s="64">
        <v>36381</v>
      </c>
      <c r="B958" s="68">
        <v>15930</v>
      </c>
    </row>
    <row r="959" spans="1:2" x14ac:dyDescent="0.25">
      <c r="A959" s="64">
        <v>36382</v>
      </c>
      <c r="B959" s="68">
        <v>15930</v>
      </c>
    </row>
    <row r="960" spans="1:2" x14ac:dyDescent="0.25">
      <c r="A960" s="64">
        <v>36383</v>
      </c>
      <c r="B960" s="68">
        <v>15930</v>
      </c>
    </row>
    <row r="961" spans="1:2" x14ac:dyDescent="0.25">
      <c r="A961" s="64">
        <v>36384</v>
      </c>
      <c r="B961" s="68">
        <v>15930</v>
      </c>
    </row>
    <row r="962" spans="1:2" x14ac:dyDescent="0.25">
      <c r="A962" s="64">
        <v>36385</v>
      </c>
      <c r="B962" s="68">
        <v>15930</v>
      </c>
    </row>
    <row r="963" spans="1:2" x14ac:dyDescent="0.25">
      <c r="A963" s="64">
        <v>36386</v>
      </c>
      <c r="B963" s="68">
        <v>15930</v>
      </c>
    </row>
    <row r="964" spans="1:2" x14ac:dyDescent="0.25">
      <c r="A964" s="64">
        <v>36387</v>
      </c>
      <c r="B964" s="68">
        <v>15930</v>
      </c>
    </row>
    <row r="965" spans="1:2" x14ac:dyDescent="0.25">
      <c r="A965" s="64">
        <v>36388</v>
      </c>
      <c r="B965" s="68">
        <v>15930</v>
      </c>
    </row>
    <row r="966" spans="1:2" x14ac:dyDescent="0.25">
      <c r="A966" s="64">
        <v>36389</v>
      </c>
      <c r="B966" s="68">
        <v>15930</v>
      </c>
    </row>
    <row r="967" spans="1:2" x14ac:dyDescent="0.25">
      <c r="A967" s="64">
        <v>36390</v>
      </c>
      <c r="B967" s="68">
        <v>15930</v>
      </c>
    </row>
    <row r="968" spans="1:2" x14ac:dyDescent="0.25">
      <c r="A968" s="64">
        <v>36391</v>
      </c>
      <c r="B968" s="68">
        <v>15930</v>
      </c>
    </row>
    <row r="969" spans="1:2" x14ac:dyDescent="0.25">
      <c r="A969" s="64">
        <v>36392</v>
      </c>
      <c r="B969" s="68">
        <v>15930</v>
      </c>
    </row>
    <row r="970" spans="1:2" x14ac:dyDescent="0.25">
      <c r="A970" s="64">
        <v>36393</v>
      </c>
      <c r="B970" s="68">
        <v>15930</v>
      </c>
    </row>
    <row r="971" spans="1:2" x14ac:dyDescent="0.25">
      <c r="A971" s="64">
        <v>36394</v>
      </c>
      <c r="B971" s="68">
        <v>15930</v>
      </c>
    </row>
    <row r="972" spans="1:2" x14ac:dyDescent="0.25">
      <c r="A972" s="64">
        <v>36395</v>
      </c>
      <c r="B972" s="68">
        <v>15930</v>
      </c>
    </row>
    <row r="973" spans="1:2" x14ac:dyDescent="0.25">
      <c r="A973" s="64">
        <v>36396</v>
      </c>
      <c r="B973" s="68">
        <v>15930</v>
      </c>
    </row>
    <row r="974" spans="1:2" x14ac:dyDescent="0.25">
      <c r="A974" s="64">
        <v>36397</v>
      </c>
      <c r="B974" s="68">
        <v>15930</v>
      </c>
    </row>
    <row r="975" spans="1:2" x14ac:dyDescent="0.25">
      <c r="A975" s="64">
        <v>36398</v>
      </c>
      <c r="B975" s="68">
        <v>15930</v>
      </c>
    </row>
    <row r="976" spans="1:2" x14ac:dyDescent="0.25">
      <c r="A976" s="64">
        <v>36399</v>
      </c>
      <c r="B976" s="68">
        <v>15930</v>
      </c>
    </row>
    <row r="977" spans="1:2" x14ac:dyDescent="0.25">
      <c r="A977" s="64">
        <v>36400</v>
      </c>
      <c r="B977" s="68">
        <v>15930</v>
      </c>
    </row>
    <row r="978" spans="1:2" x14ac:dyDescent="0.25">
      <c r="A978" s="64">
        <v>36401</v>
      </c>
      <c r="B978" s="68">
        <v>15930</v>
      </c>
    </row>
    <row r="979" spans="1:2" x14ac:dyDescent="0.25">
      <c r="A979" s="64">
        <v>36402</v>
      </c>
      <c r="B979" s="68">
        <v>15930</v>
      </c>
    </row>
    <row r="980" spans="1:2" x14ac:dyDescent="0.25">
      <c r="A980" s="64">
        <v>36403</v>
      </c>
      <c r="B980" s="68">
        <v>15930</v>
      </c>
    </row>
    <row r="981" spans="1:2" x14ac:dyDescent="0.25">
      <c r="A981" s="64">
        <v>36404</v>
      </c>
      <c r="B981" s="68">
        <v>15930</v>
      </c>
    </row>
    <row r="982" spans="1:2" x14ac:dyDescent="0.25">
      <c r="A982" s="64">
        <v>36405</v>
      </c>
      <c r="B982" s="68">
        <v>15930</v>
      </c>
    </row>
    <row r="983" spans="1:2" x14ac:dyDescent="0.25">
      <c r="A983" s="64">
        <v>36406</v>
      </c>
      <c r="B983" s="68">
        <v>15930</v>
      </c>
    </row>
    <row r="984" spans="1:2" x14ac:dyDescent="0.25">
      <c r="A984" s="64">
        <v>36407</v>
      </c>
      <c r="B984" s="68">
        <v>15930</v>
      </c>
    </row>
    <row r="985" spans="1:2" x14ac:dyDescent="0.25">
      <c r="A985" s="64">
        <v>36408</v>
      </c>
      <c r="B985" s="68">
        <v>15930</v>
      </c>
    </row>
    <row r="986" spans="1:2" x14ac:dyDescent="0.25">
      <c r="A986" s="64">
        <v>36409</v>
      </c>
      <c r="B986" s="68">
        <v>15930</v>
      </c>
    </row>
    <row r="987" spans="1:2" x14ac:dyDescent="0.25">
      <c r="A987" s="64">
        <v>36410</v>
      </c>
      <c r="B987" s="68">
        <v>15930</v>
      </c>
    </row>
    <row r="988" spans="1:2" x14ac:dyDescent="0.25">
      <c r="A988" s="64">
        <v>36411</v>
      </c>
      <c r="B988" s="68">
        <v>15930</v>
      </c>
    </row>
    <row r="989" spans="1:2" x14ac:dyDescent="0.25">
      <c r="A989" s="64">
        <v>36412</v>
      </c>
      <c r="B989" s="68">
        <v>15930</v>
      </c>
    </row>
    <row r="990" spans="1:2" x14ac:dyDescent="0.25">
      <c r="A990" s="64">
        <v>36413</v>
      </c>
      <c r="B990" s="68">
        <v>15930</v>
      </c>
    </row>
    <row r="991" spans="1:2" x14ac:dyDescent="0.25">
      <c r="A991" s="64">
        <v>36414</v>
      </c>
      <c r="B991" s="68">
        <v>15930</v>
      </c>
    </row>
    <row r="992" spans="1:2" x14ac:dyDescent="0.25">
      <c r="A992" s="64">
        <v>36415</v>
      </c>
      <c r="B992" s="68">
        <v>15930</v>
      </c>
    </row>
    <row r="993" spans="1:2" x14ac:dyDescent="0.25">
      <c r="A993" s="64">
        <v>36416</v>
      </c>
      <c r="B993" s="68">
        <v>15930</v>
      </c>
    </row>
    <row r="994" spans="1:2" x14ac:dyDescent="0.25">
      <c r="A994" s="64">
        <v>36417</v>
      </c>
      <c r="B994" s="68">
        <v>15930</v>
      </c>
    </row>
    <row r="995" spans="1:2" x14ac:dyDescent="0.25">
      <c r="A995" s="64">
        <v>36418</v>
      </c>
      <c r="B995" s="68">
        <v>15930</v>
      </c>
    </row>
    <row r="996" spans="1:2" x14ac:dyDescent="0.25">
      <c r="A996" s="64">
        <v>36419</v>
      </c>
      <c r="B996" s="68">
        <v>15930</v>
      </c>
    </row>
    <row r="997" spans="1:2" x14ac:dyDescent="0.25">
      <c r="A997" s="64">
        <v>36420</v>
      </c>
      <c r="B997" s="68">
        <v>15930</v>
      </c>
    </row>
    <row r="998" spans="1:2" x14ac:dyDescent="0.25">
      <c r="A998" s="64">
        <v>36421</v>
      </c>
      <c r="B998" s="68">
        <v>15930</v>
      </c>
    </row>
    <row r="999" spans="1:2" x14ac:dyDescent="0.25">
      <c r="A999" s="64">
        <v>36422</v>
      </c>
      <c r="B999" s="68">
        <v>15930</v>
      </c>
    </row>
    <row r="1000" spans="1:2" x14ac:dyDescent="0.25">
      <c r="A1000" s="64">
        <v>36423</v>
      </c>
      <c r="B1000" s="68">
        <v>15930</v>
      </c>
    </row>
    <row r="1001" spans="1:2" x14ac:dyDescent="0.25">
      <c r="A1001" s="64">
        <v>36424</v>
      </c>
      <c r="B1001" s="68">
        <v>15930</v>
      </c>
    </row>
    <row r="1002" spans="1:2" x14ac:dyDescent="0.25">
      <c r="A1002" s="64">
        <v>36425</v>
      </c>
      <c r="B1002" s="68">
        <v>15930</v>
      </c>
    </row>
    <row r="1003" spans="1:2" x14ac:dyDescent="0.25">
      <c r="A1003" s="64">
        <v>36426</v>
      </c>
      <c r="B1003" s="68">
        <v>15930</v>
      </c>
    </row>
    <row r="1004" spans="1:2" x14ac:dyDescent="0.25">
      <c r="A1004" s="64">
        <v>36427</v>
      </c>
      <c r="B1004" s="68">
        <v>15930</v>
      </c>
    </row>
    <row r="1005" spans="1:2" x14ac:dyDescent="0.25">
      <c r="A1005" s="64">
        <v>36428</v>
      </c>
      <c r="B1005" s="68">
        <v>15930</v>
      </c>
    </row>
    <row r="1006" spans="1:2" x14ac:dyDescent="0.25">
      <c r="A1006" s="64">
        <v>36429</v>
      </c>
      <c r="B1006" s="68">
        <v>15930</v>
      </c>
    </row>
    <row r="1007" spans="1:2" x14ac:dyDescent="0.25">
      <c r="A1007" s="64">
        <v>36430</v>
      </c>
      <c r="B1007" s="68">
        <v>15930</v>
      </c>
    </row>
    <row r="1008" spans="1:2" x14ac:dyDescent="0.25">
      <c r="A1008" s="64">
        <v>36431</v>
      </c>
      <c r="B1008" s="68">
        <v>15930</v>
      </c>
    </row>
    <row r="1009" spans="1:2" x14ac:dyDescent="0.25">
      <c r="A1009" s="64">
        <v>36432</v>
      </c>
      <c r="B1009" s="68">
        <v>15930</v>
      </c>
    </row>
    <row r="1010" spans="1:2" x14ac:dyDescent="0.25">
      <c r="A1010" s="64">
        <v>36433</v>
      </c>
      <c r="B1010" s="68">
        <v>15930</v>
      </c>
    </row>
    <row r="1011" spans="1:2" x14ac:dyDescent="0.25">
      <c r="A1011" s="64">
        <v>36434</v>
      </c>
      <c r="B1011" s="68">
        <v>15930</v>
      </c>
    </row>
    <row r="1012" spans="1:2" x14ac:dyDescent="0.25">
      <c r="A1012" s="64">
        <v>36435</v>
      </c>
      <c r="B1012" s="68">
        <v>15930</v>
      </c>
    </row>
    <row r="1013" spans="1:2" x14ac:dyDescent="0.25">
      <c r="A1013" s="64">
        <v>36436</v>
      </c>
      <c r="B1013" s="68">
        <v>15930</v>
      </c>
    </row>
    <row r="1014" spans="1:2" x14ac:dyDescent="0.25">
      <c r="A1014" s="64">
        <v>36437</v>
      </c>
      <c r="B1014" s="68">
        <v>15930</v>
      </c>
    </row>
    <row r="1015" spans="1:2" x14ac:dyDescent="0.25">
      <c r="A1015" s="64">
        <v>36438</v>
      </c>
      <c r="B1015" s="68">
        <v>15930</v>
      </c>
    </row>
    <row r="1016" spans="1:2" x14ac:dyDescent="0.25">
      <c r="A1016" s="64">
        <v>36439</v>
      </c>
      <c r="B1016" s="68">
        <v>15930</v>
      </c>
    </row>
    <row r="1017" spans="1:2" x14ac:dyDescent="0.25">
      <c r="A1017" s="64">
        <v>36440</v>
      </c>
      <c r="B1017" s="68">
        <v>15930</v>
      </c>
    </row>
    <row r="1018" spans="1:2" x14ac:dyDescent="0.25">
      <c r="A1018" s="64">
        <v>36441</v>
      </c>
      <c r="B1018" s="68">
        <v>15930</v>
      </c>
    </row>
    <row r="1019" spans="1:2" x14ac:dyDescent="0.25">
      <c r="A1019" s="64">
        <v>36442</v>
      </c>
      <c r="B1019" s="68">
        <v>15930</v>
      </c>
    </row>
    <row r="1020" spans="1:2" x14ac:dyDescent="0.25">
      <c r="A1020" s="64">
        <v>36443</v>
      </c>
      <c r="B1020" s="68">
        <v>15930</v>
      </c>
    </row>
    <row r="1021" spans="1:2" x14ac:dyDescent="0.25">
      <c r="A1021" s="64">
        <v>36444</v>
      </c>
      <c r="B1021" s="68">
        <v>15930</v>
      </c>
    </row>
    <row r="1022" spans="1:2" x14ac:dyDescent="0.25">
      <c r="A1022" s="64">
        <v>36445</v>
      </c>
      <c r="B1022" s="68">
        <v>15930</v>
      </c>
    </row>
    <row r="1023" spans="1:2" x14ac:dyDescent="0.25">
      <c r="A1023" s="64">
        <v>36446</v>
      </c>
      <c r="B1023" s="68">
        <v>15930</v>
      </c>
    </row>
    <row r="1024" spans="1:2" x14ac:dyDescent="0.25">
      <c r="A1024" s="64">
        <v>36447</v>
      </c>
      <c r="B1024" s="68">
        <v>15930</v>
      </c>
    </row>
    <row r="1025" spans="1:2" x14ac:dyDescent="0.25">
      <c r="A1025" s="64">
        <v>36448</v>
      </c>
      <c r="B1025" s="68">
        <v>15930</v>
      </c>
    </row>
    <row r="1026" spans="1:2" x14ac:dyDescent="0.25">
      <c r="A1026" s="64">
        <v>36449</v>
      </c>
      <c r="B1026" s="68">
        <v>15930</v>
      </c>
    </row>
    <row r="1027" spans="1:2" x14ac:dyDescent="0.25">
      <c r="A1027" s="64">
        <v>36450</v>
      </c>
      <c r="B1027" s="68">
        <v>15930</v>
      </c>
    </row>
    <row r="1028" spans="1:2" x14ac:dyDescent="0.25">
      <c r="A1028" s="64">
        <v>36451</v>
      </c>
      <c r="B1028" s="68">
        <v>15930</v>
      </c>
    </row>
    <row r="1029" spans="1:2" x14ac:dyDescent="0.25">
      <c r="A1029" s="64">
        <v>36452</v>
      </c>
      <c r="B1029" s="68">
        <v>15930</v>
      </c>
    </row>
    <row r="1030" spans="1:2" x14ac:dyDescent="0.25">
      <c r="A1030" s="64">
        <v>36453</v>
      </c>
      <c r="B1030" s="68">
        <v>15930</v>
      </c>
    </row>
    <row r="1031" spans="1:2" x14ac:dyDescent="0.25">
      <c r="A1031" s="64">
        <v>36454</v>
      </c>
      <c r="B1031" s="68">
        <v>15930</v>
      </c>
    </row>
    <row r="1032" spans="1:2" x14ac:dyDescent="0.25">
      <c r="A1032" s="64">
        <v>36455</v>
      </c>
      <c r="B1032" s="68">
        <v>15930</v>
      </c>
    </row>
    <row r="1033" spans="1:2" x14ac:dyDescent="0.25">
      <c r="A1033" s="64">
        <v>36456</v>
      </c>
      <c r="B1033" s="68">
        <v>15930</v>
      </c>
    </row>
    <row r="1034" spans="1:2" x14ac:dyDescent="0.25">
      <c r="A1034" s="64">
        <v>36457</v>
      </c>
      <c r="B1034" s="68">
        <v>15930</v>
      </c>
    </row>
    <row r="1035" spans="1:2" x14ac:dyDescent="0.25">
      <c r="A1035" s="64">
        <v>36458</v>
      </c>
      <c r="B1035" s="68">
        <v>15930</v>
      </c>
    </row>
    <row r="1036" spans="1:2" x14ac:dyDescent="0.25">
      <c r="A1036" s="64">
        <v>36459</v>
      </c>
      <c r="B1036" s="68">
        <v>15930</v>
      </c>
    </row>
    <row r="1037" spans="1:2" x14ac:dyDescent="0.25">
      <c r="A1037" s="64">
        <v>36460</v>
      </c>
      <c r="B1037" s="68">
        <v>15930</v>
      </c>
    </row>
    <row r="1038" spans="1:2" x14ac:dyDescent="0.25">
      <c r="A1038" s="64">
        <v>36461</v>
      </c>
      <c r="B1038" s="68">
        <v>15930</v>
      </c>
    </row>
    <row r="1039" spans="1:2" x14ac:dyDescent="0.25">
      <c r="A1039" s="64">
        <v>36462</v>
      </c>
      <c r="B1039" s="68">
        <v>15930</v>
      </c>
    </row>
    <row r="1040" spans="1:2" x14ac:dyDescent="0.25">
      <c r="A1040" s="64">
        <v>36463</v>
      </c>
      <c r="B1040" s="68">
        <v>15930</v>
      </c>
    </row>
    <row r="1041" spans="1:2" x14ac:dyDescent="0.25">
      <c r="A1041" s="64">
        <v>36464</v>
      </c>
      <c r="B1041" s="68">
        <v>15930</v>
      </c>
    </row>
    <row r="1042" spans="1:2" x14ac:dyDescent="0.25">
      <c r="A1042" s="64">
        <v>36465</v>
      </c>
      <c r="B1042" s="68">
        <v>15930</v>
      </c>
    </row>
    <row r="1043" spans="1:2" x14ac:dyDescent="0.25">
      <c r="A1043" s="64">
        <v>36466</v>
      </c>
      <c r="B1043" s="68">
        <v>15930</v>
      </c>
    </row>
    <row r="1044" spans="1:2" x14ac:dyDescent="0.25">
      <c r="A1044" s="64">
        <v>36467</v>
      </c>
      <c r="B1044" s="68">
        <v>15930</v>
      </c>
    </row>
    <row r="1045" spans="1:2" x14ac:dyDescent="0.25">
      <c r="A1045" s="64">
        <v>36468</v>
      </c>
      <c r="B1045" s="68">
        <v>15930</v>
      </c>
    </row>
    <row r="1046" spans="1:2" x14ac:dyDescent="0.25">
      <c r="A1046" s="64">
        <v>36469</v>
      </c>
      <c r="B1046" s="68">
        <v>15930</v>
      </c>
    </row>
    <row r="1047" spans="1:2" x14ac:dyDescent="0.25">
      <c r="A1047" s="64">
        <v>36470</v>
      </c>
      <c r="B1047" s="68">
        <v>15930</v>
      </c>
    </row>
    <row r="1048" spans="1:2" x14ac:dyDescent="0.25">
      <c r="A1048" s="64">
        <v>36471</v>
      </c>
      <c r="B1048" s="68">
        <v>15930</v>
      </c>
    </row>
    <row r="1049" spans="1:2" x14ac:dyDescent="0.25">
      <c r="A1049" s="64">
        <v>36472</v>
      </c>
      <c r="B1049" s="68">
        <v>15930</v>
      </c>
    </row>
    <row r="1050" spans="1:2" x14ac:dyDescent="0.25">
      <c r="A1050" s="64">
        <v>36473</v>
      </c>
      <c r="B1050" s="68">
        <v>15930</v>
      </c>
    </row>
    <row r="1051" spans="1:2" x14ac:dyDescent="0.25">
      <c r="A1051" s="64">
        <v>36474</v>
      </c>
      <c r="B1051" s="68">
        <v>15930</v>
      </c>
    </row>
    <row r="1052" spans="1:2" x14ac:dyDescent="0.25">
      <c r="A1052" s="64">
        <v>36475</v>
      </c>
      <c r="B1052" s="68">
        <v>15930</v>
      </c>
    </row>
    <row r="1053" spans="1:2" x14ac:dyDescent="0.25">
      <c r="A1053" s="64">
        <v>36476</v>
      </c>
      <c r="B1053" s="68">
        <v>15930</v>
      </c>
    </row>
    <row r="1054" spans="1:2" x14ac:dyDescent="0.25">
      <c r="A1054" s="64">
        <v>36477</v>
      </c>
      <c r="B1054" s="68">
        <v>15930</v>
      </c>
    </row>
    <row r="1055" spans="1:2" x14ac:dyDescent="0.25">
      <c r="A1055" s="64">
        <v>36478</v>
      </c>
      <c r="B1055" s="68">
        <v>15930</v>
      </c>
    </row>
    <row r="1056" spans="1:2" x14ac:dyDescent="0.25">
      <c r="A1056" s="64">
        <v>36479</v>
      </c>
      <c r="B1056" s="68">
        <v>15930</v>
      </c>
    </row>
    <row r="1057" spans="1:2" x14ac:dyDescent="0.25">
      <c r="A1057" s="64">
        <v>36480</v>
      </c>
      <c r="B1057" s="68">
        <v>15930</v>
      </c>
    </row>
    <row r="1058" spans="1:2" x14ac:dyDescent="0.25">
      <c r="A1058" s="64">
        <v>36481</v>
      </c>
      <c r="B1058" s="68">
        <v>15930</v>
      </c>
    </row>
    <row r="1059" spans="1:2" x14ac:dyDescent="0.25">
      <c r="A1059" s="64">
        <v>36482</v>
      </c>
      <c r="B1059" s="68">
        <v>15930</v>
      </c>
    </row>
    <row r="1060" spans="1:2" x14ac:dyDescent="0.25">
      <c r="A1060" s="64">
        <v>36483</v>
      </c>
      <c r="B1060" s="68">
        <v>15930</v>
      </c>
    </row>
    <row r="1061" spans="1:2" x14ac:dyDescent="0.25">
      <c r="A1061" s="64">
        <v>36484</v>
      </c>
      <c r="B1061" s="68">
        <v>15930</v>
      </c>
    </row>
    <row r="1062" spans="1:2" x14ac:dyDescent="0.25">
      <c r="A1062" s="64">
        <v>36485</v>
      </c>
      <c r="B1062" s="68">
        <v>15930</v>
      </c>
    </row>
    <row r="1063" spans="1:2" x14ac:dyDescent="0.25">
      <c r="A1063" s="64">
        <v>36486</v>
      </c>
      <c r="B1063" s="68">
        <v>12544</v>
      </c>
    </row>
    <row r="1064" spans="1:2" x14ac:dyDescent="0.25">
      <c r="A1064" s="64">
        <v>36487</v>
      </c>
      <c r="B1064" s="68">
        <v>15930</v>
      </c>
    </row>
    <row r="1065" spans="1:2" x14ac:dyDescent="0.25">
      <c r="A1065" s="64">
        <v>36488</v>
      </c>
      <c r="B1065" s="68">
        <v>15930</v>
      </c>
    </row>
    <row r="1066" spans="1:2" x14ac:dyDescent="0.25">
      <c r="A1066" s="64">
        <v>36489</v>
      </c>
      <c r="B1066" s="68">
        <v>15930</v>
      </c>
    </row>
    <row r="1067" spans="1:2" x14ac:dyDescent="0.25">
      <c r="A1067" s="64">
        <v>36490</v>
      </c>
      <c r="B1067" s="68">
        <v>15930</v>
      </c>
    </row>
    <row r="1068" spans="1:2" x14ac:dyDescent="0.25">
      <c r="A1068" s="64">
        <v>36491</v>
      </c>
      <c r="B1068" s="68">
        <v>15930</v>
      </c>
    </row>
    <row r="1069" spans="1:2" x14ac:dyDescent="0.25">
      <c r="A1069" s="64">
        <v>36492</v>
      </c>
      <c r="B1069" s="68">
        <v>15930</v>
      </c>
    </row>
    <row r="1070" spans="1:2" x14ac:dyDescent="0.25">
      <c r="A1070" s="64">
        <v>36493</v>
      </c>
      <c r="B1070" s="68">
        <v>15930</v>
      </c>
    </row>
    <row r="1071" spans="1:2" x14ac:dyDescent="0.25">
      <c r="A1071" s="64">
        <v>36494</v>
      </c>
      <c r="B1071" s="68">
        <v>15930</v>
      </c>
    </row>
    <row r="1072" spans="1:2" x14ac:dyDescent="0.25">
      <c r="A1072" s="64">
        <v>36495</v>
      </c>
      <c r="B1072" s="68">
        <v>15930</v>
      </c>
    </row>
    <row r="1073" spans="1:2" x14ac:dyDescent="0.25">
      <c r="A1073" s="64">
        <v>36496</v>
      </c>
      <c r="B1073" s="68">
        <v>15930</v>
      </c>
    </row>
    <row r="1074" spans="1:2" x14ac:dyDescent="0.25">
      <c r="A1074" s="64">
        <v>36497</v>
      </c>
      <c r="B1074" s="68">
        <v>15930</v>
      </c>
    </row>
    <row r="1075" spans="1:2" x14ac:dyDescent="0.25">
      <c r="A1075" s="64">
        <v>36498</v>
      </c>
      <c r="B1075" s="68">
        <v>15930</v>
      </c>
    </row>
    <row r="1076" spans="1:2" x14ac:dyDescent="0.25">
      <c r="A1076" s="64">
        <v>36499</v>
      </c>
      <c r="B1076" s="68">
        <v>15930</v>
      </c>
    </row>
    <row r="1077" spans="1:2" x14ac:dyDescent="0.25">
      <c r="A1077" s="64">
        <v>36500</v>
      </c>
      <c r="B1077" s="68">
        <v>15930</v>
      </c>
    </row>
    <row r="1078" spans="1:2" x14ac:dyDescent="0.25">
      <c r="A1078" s="64">
        <v>36501</v>
      </c>
      <c r="B1078" s="68">
        <v>15930</v>
      </c>
    </row>
    <row r="1079" spans="1:2" x14ac:dyDescent="0.25">
      <c r="A1079" s="64">
        <v>36502</v>
      </c>
      <c r="B1079" s="68">
        <v>15930</v>
      </c>
    </row>
    <row r="1080" spans="1:2" x14ac:dyDescent="0.25">
      <c r="A1080" s="64">
        <v>36503</v>
      </c>
      <c r="B1080" s="68">
        <v>15930</v>
      </c>
    </row>
    <row r="1081" spans="1:2" x14ac:dyDescent="0.25">
      <c r="A1081" s="64">
        <v>36504</v>
      </c>
      <c r="B1081" s="68">
        <v>15930</v>
      </c>
    </row>
    <row r="1082" spans="1:2" x14ac:dyDescent="0.25">
      <c r="A1082" s="64">
        <v>36505</v>
      </c>
      <c r="B1082" s="68">
        <v>15930</v>
      </c>
    </row>
    <row r="1083" spans="1:2" x14ac:dyDescent="0.25">
      <c r="A1083" s="64">
        <v>36506</v>
      </c>
      <c r="B1083" s="68">
        <v>15930</v>
      </c>
    </row>
    <row r="1084" spans="1:2" x14ac:dyDescent="0.25">
      <c r="A1084" s="64">
        <v>36507</v>
      </c>
      <c r="B1084" s="68">
        <v>15930</v>
      </c>
    </row>
    <row r="1085" spans="1:2" x14ac:dyDescent="0.25">
      <c r="A1085" s="64">
        <v>36508</v>
      </c>
      <c r="B1085" s="68">
        <v>15930</v>
      </c>
    </row>
    <row r="1086" spans="1:2" x14ac:dyDescent="0.25">
      <c r="A1086" s="64">
        <v>36509</v>
      </c>
      <c r="B1086" s="68">
        <v>15930</v>
      </c>
    </row>
    <row r="1087" spans="1:2" x14ac:dyDescent="0.25">
      <c r="A1087" s="64">
        <v>36510</v>
      </c>
      <c r="B1087" s="68">
        <v>15930</v>
      </c>
    </row>
    <row r="1088" spans="1:2" x14ac:dyDescent="0.25">
      <c r="A1088" s="64">
        <v>36511</v>
      </c>
      <c r="B1088" s="68">
        <v>15930</v>
      </c>
    </row>
    <row r="1089" spans="1:2" x14ac:dyDescent="0.25">
      <c r="A1089" s="64">
        <v>36512</v>
      </c>
      <c r="B1089" s="68">
        <v>15930</v>
      </c>
    </row>
    <row r="1090" spans="1:2" x14ac:dyDescent="0.25">
      <c r="A1090" s="64">
        <v>36513</v>
      </c>
      <c r="B1090" s="68">
        <v>15930</v>
      </c>
    </row>
    <row r="1091" spans="1:2" x14ac:dyDescent="0.25">
      <c r="A1091" s="64">
        <v>36514</v>
      </c>
      <c r="B1091" s="68">
        <v>15930</v>
      </c>
    </row>
    <row r="1092" spans="1:2" x14ac:dyDescent="0.25">
      <c r="A1092" s="64">
        <v>36515</v>
      </c>
      <c r="B1092" s="68">
        <v>15930</v>
      </c>
    </row>
    <row r="1093" spans="1:2" x14ac:dyDescent="0.25">
      <c r="A1093" s="64">
        <v>36516</v>
      </c>
      <c r="B1093" s="68">
        <v>15930</v>
      </c>
    </row>
    <row r="1094" spans="1:2" x14ac:dyDescent="0.25">
      <c r="A1094" s="64">
        <v>36517</v>
      </c>
      <c r="B1094" s="68">
        <v>15930</v>
      </c>
    </row>
    <row r="1095" spans="1:2" x14ac:dyDescent="0.25">
      <c r="A1095" s="64">
        <v>36518</v>
      </c>
      <c r="B1095" s="68">
        <v>15930</v>
      </c>
    </row>
    <row r="1096" spans="1:2" x14ac:dyDescent="0.25">
      <c r="A1096" s="64">
        <v>36519</v>
      </c>
      <c r="B1096" s="68">
        <v>15930</v>
      </c>
    </row>
    <row r="1097" spans="1:2" x14ac:dyDescent="0.25">
      <c r="A1097" s="64">
        <v>36520</v>
      </c>
      <c r="B1097" s="68">
        <v>15930</v>
      </c>
    </row>
    <row r="1098" spans="1:2" x14ac:dyDescent="0.25">
      <c r="A1098" s="64">
        <v>36521</v>
      </c>
      <c r="B1098" s="68">
        <v>15930</v>
      </c>
    </row>
    <row r="1099" spans="1:2" x14ac:dyDescent="0.25">
      <c r="A1099" s="64">
        <v>36522</v>
      </c>
      <c r="B1099" s="68">
        <v>15930</v>
      </c>
    </row>
    <row r="1100" spans="1:2" x14ac:dyDescent="0.25">
      <c r="A1100" s="64">
        <v>36523</v>
      </c>
      <c r="B1100" s="68">
        <v>15930</v>
      </c>
    </row>
    <row r="1101" spans="1:2" x14ac:dyDescent="0.25">
      <c r="A1101" s="64">
        <v>36524</v>
      </c>
      <c r="B1101" s="68">
        <v>15930</v>
      </c>
    </row>
    <row r="1102" spans="1:2" x14ac:dyDescent="0.25">
      <c r="A1102" s="64">
        <v>36525</v>
      </c>
      <c r="B1102" s="68">
        <v>15930</v>
      </c>
    </row>
    <row r="1103" spans="1:2" x14ac:dyDescent="0.25">
      <c r="A1103" s="64">
        <v>36526</v>
      </c>
      <c r="B1103" s="68">
        <v>15930</v>
      </c>
    </row>
    <row r="1104" spans="1:2" x14ac:dyDescent="0.25">
      <c r="A1104" s="64">
        <v>36527</v>
      </c>
      <c r="B1104" s="68">
        <v>15930</v>
      </c>
    </row>
    <row r="1105" spans="1:2" x14ac:dyDescent="0.25">
      <c r="A1105" s="64">
        <v>36528</v>
      </c>
      <c r="B1105" s="68">
        <v>15930</v>
      </c>
    </row>
    <row r="1106" spans="1:2" x14ac:dyDescent="0.25">
      <c r="A1106" s="64">
        <v>36529</v>
      </c>
      <c r="B1106" s="68">
        <v>15930</v>
      </c>
    </row>
    <row r="1107" spans="1:2" x14ac:dyDescent="0.25">
      <c r="A1107" s="64">
        <v>36530</v>
      </c>
      <c r="B1107" s="68">
        <v>15930</v>
      </c>
    </row>
    <row r="1108" spans="1:2" x14ac:dyDescent="0.25">
      <c r="A1108" s="64">
        <v>36531</v>
      </c>
      <c r="B1108" s="68">
        <v>15930</v>
      </c>
    </row>
    <row r="1109" spans="1:2" x14ac:dyDescent="0.25">
      <c r="A1109" s="64">
        <v>36532</v>
      </c>
      <c r="B1109" s="68">
        <v>15930</v>
      </c>
    </row>
    <row r="1110" spans="1:2" x14ac:dyDescent="0.25">
      <c r="A1110" s="64">
        <v>36533</v>
      </c>
      <c r="B1110" s="68">
        <v>15930</v>
      </c>
    </row>
    <row r="1111" spans="1:2" x14ac:dyDescent="0.25">
      <c r="A1111" s="64">
        <v>36534</v>
      </c>
      <c r="B1111" s="68">
        <v>15930</v>
      </c>
    </row>
    <row r="1112" spans="1:2" x14ac:dyDescent="0.25">
      <c r="A1112" s="64">
        <v>36535</v>
      </c>
      <c r="B1112" s="68">
        <v>15930</v>
      </c>
    </row>
    <row r="1113" spans="1:2" x14ac:dyDescent="0.25">
      <c r="A1113" s="64">
        <v>36536</v>
      </c>
      <c r="B1113" s="68">
        <v>15930</v>
      </c>
    </row>
    <row r="1114" spans="1:2" x14ac:dyDescent="0.25">
      <c r="A1114" s="64">
        <v>36537</v>
      </c>
      <c r="B1114" s="68">
        <v>15930</v>
      </c>
    </row>
    <row r="1115" spans="1:2" x14ac:dyDescent="0.25">
      <c r="A1115" s="64">
        <v>36538</v>
      </c>
      <c r="B1115" s="68">
        <v>15930</v>
      </c>
    </row>
    <row r="1116" spans="1:2" x14ac:dyDescent="0.25">
      <c r="A1116" s="64">
        <v>36539</v>
      </c>
      <c r="B1116" s="68">
        <v>15930</v>
      </c>
    </row>
    <row r="1117" spans="1:2" x14ac:dyDescent="0.25">
      <c r="A1117" s="64">
        <v>36540</v>
      </c>
      <c r="B1117" s="68">
        <v>15930</v>
      </c>
    </row>
    <row r="1118" spans="1:2" x14ac:dyDescent="0.25">
      <c r="A1118" s="64">
        <v>36541</v>
      </c>
      <c r="B1118" s="68">
        <v>15930</v>
      </c>
    </row>
    <row r="1119" spans="1:2" x14ac:dyDescent="0.25">
      <c r="A1119" s="64">
        <v>36542</v>
      </c>
      <c r="B1119" s="68">
        <v>15930</v>
      </c>
    </row>
    <row r="1120" spans="1:2" x14ac:dyDescent="0.25">
      <c r="A1120" s="64">
        <v>36543</v>
      </c>
      <c r="B1120" s="68">
        <v>15930</v>
      </c>
    </row>
    <row r="1121" spans="1:2" x14ac:dyDescent="0.25">
      <c r="A1121" s="64">
        <v>36544</v>
      </c>
      <c r="B1121" s="68">
        <v>15930</v>
      </c>
    </row>
    <row r="1122" spans="1:2" x14ac:dyDescent="0.25">
      <c r="A1122" s="64">
        <v>36545</v>
      </c>
      <c r="B1122" s="68">
        <v>15930</v>
      </c>
    </row>
    <row r="1123" spans="1:2" x14ac:dyDescent="0.25">
      <c r="A1123" s="64">
        <v>36546</v>
      </c>
      <c r="B1123" s="68">
        <v>15930</v>
      </c>
    </row>
    <row r="1124" spans="1:2" x14ac:dyDescent="0.25">
      <c r="A1124" s="64">
        <v>36547</v>
      </c>
      <c r="B1124" s="68">
        <v>15930</v>
      </c>
    </row>
    <row r="1125" spans="1:2" x14ac:dyDescent="0.25">
      <c r="A1125" s="64">
        <v>36548</v>
      </c>
      <c r="B1125" s="68">
        <v>15930</v>
      </c>
    </row>
    <row r="1126" spans="1:2" x14ac:dyDescent="0.25">
      <c r="A1126" s="64">
        <v>36549</v>
      </c>
      <c r="B1126" s="68">
        <v>15930</v>
      </c>
    </row>
    <row r="1127" spans="1:2" x14ac:dyDescent="0.25">
      <c r="A1127" s="64">
        <v>36550</v>
      </c>
      <c r="B1127" s="68">
        <v>15930</v>
      </c>
    </row>
    <row r="1128" spans="1:2" x14ac:dyDescent="0.25">
      <c r="A1128" s="64">
        <v>36551</v>
      </c>
      <c r="B1128" s="68">
        <v>15930</v>
      </c>
    </row>
    <row r="1129" spans="1:2" x14ac:dyDescent="0.25">
      <c r="A1129" s="64">
        <v>36552</v>
      </c>
      <c r="B1129" s="68">
        <v>15930</v>
      </c>
    </row>
    <row r="1130" spans="1:2" x14ac:dyDescent="0.25">
      <c r="A1130" s="64">
        <v>36553</v>
      </c>
      <c r="B1130" s="68">
        <v>15930</v>
      </c>
    </row>
    <row r="1131" spans="1:2" x14ac:dyDescent="0.25">
      <c r="A1131" s="64">
        <v>36554</v>
      </c>
      <c r="B1131" s="68">
        <v>15930</v>
      </c>
    </row>
    <row r="1132" spans="1:2" x14ac:dyDescent="0.25">
      <c r="A1132" s="64">
        <v>36555</v>
      </c>
      <c r="B1132" s="68">
        <v>15930</v>
      </c>
    </row>
    <row r="1133" spans="1:2" x14ac:dyDescent="0.25">
      <c r="A1133" s="64">
        <v>36556</v>
      </c>
      <c r="B1133" s="68">
        <v>15930</v>
      </c>
    </row>
    <row r="1134" spans="1:2" x14ac:dyDescent="0.25">
      <c r="A1134" s="64">
        <v>36557</v>
      </c>
      <c r="B1134" s="68">
        <v>15930</v>
      </c>
    </row>
    <row r="1135" spans="1:2" x14ac:dyDescent="0.25">
      <c r="A1135" s="64">
        <v>36558</v>
      </c>
      <c r="B1135" s="68">
        <v>15930</v>
      </c>
    </row>
    <row r="1136" spans="1:2" x14ac:dyDescent="0.25">
      <c r="A1136" s="64">
        <v>36559</v>
      </c>
      <c r="B1136" s="68">
        <v>15930</v>
      </c>
    </row>
    <row r="1137" spans="1:2" x14ac:dyDescent="0.25">
      <c r="A1137" s="64">
        <v>36560</v>
      </c>
      <c r="B1137" s="68">
        <v>15930</v>
      </c>
    </row>
    <row r="1138" spans="1:2" x14ac:dyDescent="0.25">
      <c r="A1138" s="64">
        <v>36561</v>
      </c>
      <c r="B1138" s="68">
        <v>15930</v>
      </c>
    </row>
    <row r="1139" spans="1:2" x14ac:dyDescent="0.25">
      <c r="A1139" s="64">
        <v>36562</v>
      </c>
      <c r="B1139" s="68">
        <v>15930</v>
      </c>
    </row>
    <row r="1140" spans="1:2" x14ac:dyDescent="0.25">
      <c r="A1140" s="64">
        <v>36563</v>
      </c>
      <c r="B1140" s="68">
        <v>15930</v>
      </c>
    </row>
    <row r="1141" spans="1:2" x14ac:dyDescent="0.25">
      <c r="A1141" s="64">
        <v>36564</v>
      </c>
      <c r="B1141" s="68">
        <v>15930</v>
      </c>
    </row>
    <row r="1142" spans="1:2" x14ac:dyDescent="0.25">
      <c r="A1142" s="64">
        <v>36565</v>
      </c>
      <c r="B1142" s="68">
        <v>15930</v>
      </c>
    </row>
    <row r="1143" spans="1:2" x14ac:dyDescent="0.25">
      <c r="A1143" s="64">
        <v>36566</v>
      </c>
      <c r="B1143" s="68">
        <v>15930</v>
      </c>
    </row>
    <row r="1144" spans="1:2" x14ac:dyDescent="0.25">
      <c r="A1144" s="64">
        <v>36567</v>
      </c>
      <c r="B1144" s="68">
        <v>15930</v>
      </c>
    </row>
    <row r="1145" spans="1:2" x14ac:dyDescent="0.25">
      <c r="A1145" s="64">
        <v>36568</v>
      </c>
      <c r="B1145" s="68">
        <v>15930</v>
      </c>
    </row>
    <row r="1146" spans="1:2" x14ac:dyDescent="0.25">
      <c r="A1146" s="64">
        <v>36569</v>
      </c>
      <c r="B1146" s="68">
        <v>15930</v>
      </c>
    </row>
    <row r="1147" spans="1:2" x14ac:dyDescent="0.25">
      <c r="A1147" s="64">
        <v>36570</v>
      </c>
      <c r="B1147" s="68">
        <v>15930</v>
      </c>
    </row>
    <row r="1148" spans="1:2" x14ac:dyDescent="0.25">
      <c r="A1148" s="64">
        <v>36571</v>
      </c>
      <c r="B1148" s="68">
        <v>15930</v>
      </c>
    </row>
    <row r="1149" spans="1:2" x14ac:dyDescent="0.25">
      <c r="A1149" s="64">
        <v>36572</v>
      </c>
      <c r="B1149" s="68">
        <v>15930</v>
      </c>
    </row>
    <row r="1150" spans="1:2" x14ac:dyDescent="0.25">
      <c r="A1150" s="64">
        <v>36573</v>
      </c>
      <c r="B1150" s="68">
        <v>15930</v>
      </c>
    </row>
    <row r="1151" spans="1:2" x14ac:dyDescent="0.25">
      <c r="A1151" s="64">
        <v>36574</v>
      </c>
      <c r="B1151" s="68">
        <v>15930</v>
      </c>
    </row>
    <row r="1152" spans="1:2" x14ac:dyDescent="0.25">
      <c r="A1152" s="64">
        <v>36575</v>
      </c>
      <c r="B1152" s="68">
        <v>15930</v>
      </c>
    </row>
    <row r="1153" spans="1:2" x14ac:dyDescent="0.25">
      <c r="A1153" s="64">
        <v>36576</v>
      </c>
      <c r="B1153" s="68">
        <v>15930</v>
      </c>
    </row>
    <row r="1154" spans="1:2" x14ac:dyDescent="0.25">
      <c r="A1154" s="64">
        <v>36577</v>
      </c>
      <c r="B1154" s="68">
        <v>15930</v>
      </c>
    </row>
    <row r="1155" spans="1:2" x14ac:dyDescent="0.25">
      <c r="A1155" s="64">
        <v>36578</v>
      </c>
      <c r="B1155" s="68">
        <v>15930</v>
      </c>
    </row>
    <row r="1156" spans="1:2" x14ac:dyDescent="0.25">
      <c r="A1156" s="64">
        <v>36579</v>
      </c>
      <c r="B1156" s="68">
        <v>15930</v>
      </c>
    </row>
    <row r="1157" spans="1:2" x14ac:dyDescent="0.25">
      <c r="A1157" s="64">
        <v>36580</v>
      </c>
      <c r="B1157" s="68">
        <v>15930</v>
      </c>
    </row>
    <row r="1158" spans="1:2" x14ac:dyDescent="0.25">
      <c r="A1158" s="64">
        <v>36581</v>
      </c>
      <c r="B1158" s="68">
        <v>15930</v>
      </c>
    </row>
    <row r="1159" spans="1:2" x14ac:dyDescent="0.25">
      <c r="A1159" s="64">
        <v>36582</v>
      </c>
      <c r="B1159" s="68">
        <v>15930</v>
      </c>
    </row>
    <row r="1160" spans="1:2" x14ac:dyDescent="0.25">
      <c r="A1160" s="64">
        <v>36583</v>
      </c>
      <c r="B1160" s="68">
        <v>15930</v>
      </c>
    </row>
    <row r="1161" spans="1:2" x14ac:dyDescent="0.25">
      <c r="A1161" s="64">
        <v>36584</v>
      </c>
      <c r="B1161" s="68">
        <v>15930</v>
      </c>
    </row>
    <row r="1162" spans="1:2" x14ac:dyDescent="0.25">
      <c r="A1162" s="64">
        <v>36585</v>
      </c>
      <c r="B1162" s="68">
        <v>15930</v>
      </c>
    </row>
    <row r="1163" spans="1:2" x14ac:dyDescent="0.25">
      <c r="A1163" s="64">
        <v>36586</v>
      </c>
      <c r="B1163" s="68">
        <v>15930</v>
      </c>
    </row>
    <row r="1164" spans="1:2" x14ac:dyDescent="0.25">
      <c r="A1164" s="64">
        <v>36587</v>
      </c>
      <c r="B1164" s="68">
        <v>15930</v>
      </c>
    </row>
    <row r="1165" spans="1:2" x14ac:dyDescent="0.25">
      <c r="A1165" s="64">
        <v>36588</v>
      </c>
      <c r="B1165" s="68">
        <v>15930</v>
      </c>
    </row>
    <row r="1166" spans="1:2" x14ac:dyDescent="0.25">
      <c r="A1166" s="64">
        <v>36589</v>
      </c>
      <c r="B1166" s="68">
        <v>15930</v>
      </c>
    </row>
    <row r="1167" spans="1:2" x14ac:dyDescent="0.25">
      <c r="A1167" s="64">
        <v>36590</v>
      </c>
      <c r="B1167" s="68">
        <v>15930</v>
      </c>
    </row>
    <row r="1168" spans="1:2" x14ac:dyDescent="0.25">
      <c r="A1168" s="64">
        <v>36591</v>
      </c>
      <c r="B1168" s="68">
        <v>15930</v>
      </c>
    </row>
    <row r="1169" spans="1:2" x14ac:dyDescent="0.25">
      <c r="A1169" s="64">
        <v>36592</v>
      </c>
      <c r="B1169" s="68">
        <v>15930</v>
      </c>
    </row>
    <row r="1170" spans="1:2" x14ac:dyDescent="0.25">
      <c r="A1170" s="64">
        <v>36593</v>
      </c>
      <c r="B1170" s="68">
        <v>15930</v>
      </c>
    </row>
    <row r="1171" spans="1:2" x14ac:dyDescent="0.25">
      <c r="A1171" s="64">
        <v>36594</v>
      </c>
      <c r="B1171" s="68">
        <v>15930</v>
      </c>
    </row>
    <row r="1172" spans="1:2" x14ac:dyDescent="0.25">
      <c r="A1172" s="64">
        <v>36595</v>
      </c>
      <c r="B1172" s="68">
        <v>15930</v>
      </c>
    </row>
    <row r="1173" spans="1:2" x14ac:dyDescent="0.25">
      <c r="A1173" s="64">
        <v>36596</v>
      </c>
      <c r="B1173" s="68">
        <v>15930</v>
      </c>
    </row>
    <row r="1174" spans="1:2" x14ac:dyDescent="0.25">
      <c r="A1174" s="64">
        <v>36597</v>
      </c>
      <c r="B1174" s="68">
        <v>15930</v>
      </c>
    </row>
    <row r="1175" spans="1:2" x14ac:dyDescent="0.25">
      <c r="A1175" s="64">
        <v>36598</v>
      </c>
      <c r="B1175" s="68">
        <v>15930</v>
      </c>
    </row>
    <row r="1176" spans="1:2" x14ac:dyDescent="0.25">
      <c r="A1176" s="64">
        <v>36599</v>
      </c>
      <c r="B1176" s="68">
        <v>15930</v>
      </c>
    </row>
    <row r="1177" spans="1:2" x14ac:dyDescent="0.25">
      <c r="A1177" s="64">
        <v>36600</v>
      </c>
      <c r="B1177" s="68">
        <v>15930</v>
      </c>
    </row>
    <row r="1178" spans="1:2" x14ac:dyDescent="0.25">
      <c r="A1178" s="64">
        <v>36601</v>
      </c>
      <c r="B1178" s="68">
        <v>15930</v>
      </c>
    </row>
    <row r="1179" spans="1:2" x14ac:dyDescent="0.25">
      <c r="A1179" s="64">
        <v>36602</v>
      </c>
      <c r="B1179" s="68">
        <v>15930</v>
      </c>
    </row>
    <row r="1180" spans="1:2" x14ac:dyDescent="0.25">
      <c r="A1180" s="64">
        <v>36603</v>
      </c>
      <c r="B1180" s="68">
        <v>15930</v>
      </c>
    </row>
    <row r="1181" spans="1:2" x14ac:dyDescent="0.25">
      <c r="A1181" s="64">
        <v>36604</v>
      </c>
      <c r="B1181" s="68">
        <v>15930</v>
      </c>
    </row>
    <row r="1182" spans="1:2" x14ac:dyDescent="0.25">
      <c r="A1182" s="64">
        <v>36605</v>
      </c>
      <c r="B1182" s="68">
        <v>15930</v>
      </c>
    </row>
    <row r="1183" spans="1:2" x14ac:dyDescent="0.25">
      <c r="A1183" s="64">
        <v>36606</v>
      </c>
      <c r="B1183" s="68">
        <v>15930</v>
      </c>
    </row>
    <row r="1184" spans="1:2" x14ac:dyDescent="0.25">
      <c r="A1184" s="64">
        <v>36607</v>
      </c>
      <c r="B1184" s="68">
        <v>15930</v>
      </c>
    </row>
    <row r="1185" spans="1:2" x14ac:dyDescent="0.25">
      <c r="A1185" s="64">
        <v>36608</v>
      </c>
      <c r="B1185" s="68">
        <v>15930</v>
      </c>
    </row>
    <row r="1186" spans="1:2" x14ac:dyDescent="0.25">
      <c r="A1186" s="64">
        <v>36609</v>
      </c>
      <c r="B1186" s="68">
        <v>15930</v>
      </c>
    </row>
    <row r="1187" spans="1:2" x14ac:dyDescent="0.25">
      <c r="A1187" s="64">
        <v>36610</v>
      </c>
      <c r="B1187" s="68">
        <v>15930</v>
      </c>
    </row>
    <row r="1188" spans="1:2" x14ac:dyDescent="0.25">
      <c r="A1188" s="64">
        <v>36611</v>
      </c>
      <c r="B1188" s="68">
        <v>15930</v>
      </c>
    </row>
    <row r="1189" spans="1:2" x14ac:dyDescent="0.25">
      <c r="A1189" s="64">
        <v>36612</v>
      </c>
      <c r="B1189" s="68">
        <v>15930</v>
      </c>
    </row>
    <row r="1190" spans="1:2" x14ac:dyDescent="0.25">
      <c r="A1190" s="64">
        <v>36613</v>
      </c>
      <c r="B1190" s="68">
        <v>15930</v>
      </c>
    </row>
    <row r="1191" spans="1:2" x14ac:dyDescent="0.25">
      <c r="A1191" s="64">
        <v>36614</v>
      </c>
      <c r="B1191" s="68">
        <v>15930</v>
      </c>
    </row>
    <row r="1192" spans="1:2" x14ac:dyDescent="0.25">
      <c r="A1192" s="64">
        <v>36615</v>
      </c>
      <c r="B1192" s="68">
        <v>15930</v>
      </c>
    </row>
    <row r="1193" spans="1:2" x14ac:dyDescent="0.25">
      <c r="A1193" s="64">
        <v>36616</v>
      </c>
      <c r="B1193" s="68">
        <v>15930</v>
      </c>
    </row>
    <row r="1194" spans="1:2" x14ac:dyDescent="0.25">
      <c r="A1194" s="64">
        <v>36617</v>
      </c>
      <c r="B1194" s="68">
        <v>15930</v>
      </c>
    </row>
    <row r="1195" spans="1:2" x14ac:dyDescent="0.25">
      <c r="A1195" s="64">
        <v>36618</v>
      </c>
      <c r="B1195" s="68">
        <v>15930</v>
      </c>
    </row>
    <row r="1196" spans="1:2" x14ac:dyDescent="0.25">
      <c r="A1196" s="64">
        <v>36619</v>
      </c>
      <c r="B1196" s="68">
        <v>15930</v>
      </c>
    </row>
    <row r="1197" spans="1:2" x14ac:dyDescent="0.25">
      <c r="A1197" s="64">
        <v>36620</v>
      </c>
      <c r="B1197" s="68">
        <v>15930</v>
      </c>
    </row>
    <row r="1198" spans="1:2" x14ac:dyDescent="0.25">
      <c r="A1198" s="64">
        <v>36621</v>
      </c>
      <c r="B1198" s="68">
        <v>15930</v>
      </c>
    </row>
    <row r="1199" spans="1:2" x14ac:dyDescent="0.25">
      <c r="A1199" s="64">
        <v>36622</v>
      </c>
      <c r="B1199" s="68">
        <v>15930</v>
      </c>
    </row>
    <row r="1200" spans="1:2" x14ac:dyDescent="0.25">
      <c r="A1200" s="64">
        <v>36623</v>
      </c>
      <c r="B1200" s="68">
        <v>15930</v>
      </c>
    </row>
    <row r="1201" spans="1:2" x14ac:dyDescent="0.25">
      <c r="A1201" s="64">
        <v>36624</v>
      </c>
      <c r="B1201" s="68">
        <v>15930</v>
      </c>
    </row>
    <row r="1202" spans="1:2" x14ac:dyDescent="0.25">
      <c r="A1202" s="64">
        <v>36625</v>
      </c>
      <c r="B1202" s="68">
        <v>15930</v>
      </c>
    </row>
    <row r="1203" spans="1:2" x14ac:dyDescent="0.25">
      <c r="A1203" s="64">
        <v>36626</v>
      </c>
      <c r="B1203" s="68">
        <v>15930</v>
      </c>
    </row>
    <row r="1204" spans="1:2" x14ac:dyDescent="0.25">
      <c r="A1204" s="64">
        <v>36627</v>
      </c>
      <c r="B1204" s="68">
        <v>15930</v>
      </c>
    </row>
    <row r="1205" spans="1:2" x14ac:dyDescent="0.25">
      <c r="A1205" s="64">
        <v>36628</v>
      </c>
      <c r="B1205" s="68">
        <v>15930</v>
      </c>
    </row>
    <row r="1206" spans="1:2" x14ac:dyDescent="0.25">
      <c r="A1206" s="64">
        <v>36629</v>
      </c>
      <c r="B1206" s="68">
        <v>15930</v>
      </c>
    </row>
    <row r="1207" spans="1:2" x14ac:dyDescent="0.25">
      <c r="A1207" s="64">
        <v>36630</v>
      </c>
      <c r="B1207" s="68">
        <v>15930</v>
      </c>
    </row>
    <row r="1208" spans="1:2" x14ac:dyDescent="0.25">
      <c r="A1208" s="64">
        <v>36631</v>
      </c>
      <c r="B1208" s="68">
        <v>15930</v>
      </c>
    </row>
    <row r="1209" spans="1:2" x14ac:dyDescent="0.25">
      <c r="A1209" s="64">
        <v>36632</v>
      </c>
      <c r="B1209" s="68">
        <v>15930</v>
      </c>
    </row>
    <row r="1210" spans="1:2" x14ac:dyDescent="0.25">
      <c r="A1210" s="64">
        <v>36633</v>
      </c>
      <c r="B1210" s="68">
        <v>15930</v>
      </c>
    </row>
    <row r="1211" spans="1:2" x14ac:dyDescent="0.25">
      <c r="A1211" s="64">
        <v>36634</v>
      </c>
      <c r="B1211" s="68">
        <v>15930</v>
      </c>
    </row>
    <row r="1212" spans="1:2" x14ac:dyDescent="0.25">
      <c r="A1212" s="64">
        <v>36635</v>
      </c>
      <c r="B1212" s="68">
        <v>15930</v>
      </c>
    </row>
    <row r="1213" spans="1:2" x14ac:dyDescent="0.25">
      <c r="A1213" s="64">
        <v>36636</v>
      </c>
      <c r="B1213" s="68">
        <v>15930</v>
      </c>
    </row>
    <row r="1214" spans="1:2" x14ac:dyDescent="0.25">
      <c r="A1214" s="64">
        <v>36637</v>
      </c>
      <c r="B1214" s="68">
        <v>15930</v>
      </c>
    </row>
    <row r="1215" spans="1:2" x14ac:dyDescent="0.25">
      <c r="A1215" s="64">
        <v>36638</v>
      </c>
      <c r="B1215" s="68">
        <v>15930</v>
      </c>
    </row>
    <row r="1216" spans="1:2" x14ac:dyDescent="0.25">
      <c r="A1216" s="64">
        <v>36639</v>
      </c>
      <c r="B1216" s="68">
        <v>15930</v>
      </c>
    </row>
    <row r="1217" spans="1:2" x14ac:dyDescent="0.25">
      <c r="A1217" s="64">
        <v>36640</v>
      </c>
      <c r="B1217" s="68">
        <v>15930</v>
      </c>
    </row>
    <row r="1218" spans="1:2" x14ac:dyDescent="0.25">
      <c r="A1218" s="64">
        <v>36641</v>
      </c>
      <c r="B1218" s="68">
        <v>15930</v>
      </c>
    </row>
    <row r="1219" spans="1:2" x14ac:dyDescent="0.25">
      <c r="A1219" s="64">
        <v>36642</v>
      </c>
      <c r="B1219" s="68">
        <v>15930</v>
      </c>
    </row>
    <row r="1220" spans="1:2" x14ac:dyDescent="0.25">
      <c r="A1220" s="64">
        <v>36643</v>
      </c>
      <c r="B1220" s="68">
        <v>15930</v>
      </c>
    </row>
    <row r="1221" spans="1:2" x14ac:dyDescent="0.25">
      <c r="A1221" s="64">
        <v>36644</v>
      </c>
      <c r="B1221" s="68">
        <v>15930</v>
      </c>
    </row>
    <row r="1222" spans="1:2" x14ac:dyDescent="0.25">
      <c r="A1222" s="64">
        <v>36645</v>
      </c>
      <c r="B1222" s="68">
        <v>15930</v>
      </c>
    </row>
    <row r="1223" spans="1:2" x14ac:dyDescent="0.25">
      <c r="A1223" s="64">
        <v>36646</v>
      </c>
      <c r="B1223" s="68">
        <v>15930</v>
      </c>
    </row>
    <row r="1224" spans="1:2" x14ac:dyDescent="0.25">
      <c r="A1224" s="64">
        <v>36647</v>
      </c>
      <c r="B1224" s="68">
        <v>15930</v>
      </c>
    </row>
    <row r="1225" spans="1:2" x14ac:dyDescent="0.25">
      <c r="A1225" s="64">
        <v>36648</v>
      </c>
      <c r="B1225" s="68">
        <v>15930</v>
      </c>
    </row>
    <row r="1226" spans="1:2" x14ac:dyDescent="0.25">
      <c r="A1226" s="64">
        <v>36649</v>
      </c>
      <c r="B1226" s="68">
        <v>15930</v>
      </c>
    </row>
    <row r="1227" spans="1:2" x14ac:dyDescent="0.25">
      <c r="A1227" s="64">
        <v>36650</v>
      </c>
      <c r="B1227" s="68">
        <v>15930</v>
      </c>
    </row>
    <row r="1228" spans="1:2" x14ac:dyDescent="0.25">
      <c r="A1228" s="64">
        <v>36651</v>
      </c>
      <c r="B1228" s="68">
        <v>15930</v>
      </c>
    </row>
    <row r="1229" spans="1:2" x14ac:dyDescent="0.25">
      <c r="A1229" s="64">
        <v>36652</v>
      </c>
      <c r="B1229" s="68">
        <v>15930</v>
      </c>
    </row>
    <row r="1230" spans="1:2" x14ac:dyDescent="0.25">
      <c r="A1230" s="64">
        <v>36653</v>
      </c>
      <c r="B1230" s="68">
        <v>15930</v>
      </c>
    </row>
    <row r="1231" spans="1:2" x14ac:dyDescent="0.25">
      <c r="A1231" s="64">
        <v>36654</v>
      </c>
      <c r="B1231" s="68">
        <v>15930</v>
      </c>
    </row>
    <row r="1232" spans="1:2" x14ac:dyDescent="0.25">
      <c r="A1232" s="64">
        <v>36655</v>
      </c>
      <c r="B1232" s="68">
        <v>15930</v>
      </c>
    </row>
    <row r="1233" spans="1:2" x14ac:dyDescent="0.25">
      <c r="A1233" s="64">
        <v>36656</v>
      </c>
      <c r="B1233" s="68">
        <v>15930</v>
      </c>
    </row>
    <row r="1234" spans="1:2" x14ac:dyDescent="0.25">
      <c r="A1234" s="64">
        <v>36657</v>
      </c>
      <c r="B1234" s="68">
        <v>15930</v>
      </c>
    </row>
    <row r="1235" spans="1:2" x14ac:dyDescent="0.25">
      <c r="A1235" s="64">
        <v>36658</v>
      </c>
      <c r="B1235" s="68">
        <v>15930</v>
      </c>
    </row>
    <row r="1236" spans="1:2" x14ac:dyDescent="0.25">
      <c r="A1236" s="64">
        <v>36659</v>
      </c>
      <c r="B1236" s="68">
        <v>15930</v>
      </c>
    </row>
    <row r="1237" spans="1:2" x14ac:dyDescent="0.25">
      <c r="A1237" s="64">
        <v>36660</v>
      </c>
      <c r="B1237" s="68">
        <v>15930</v>
      </c>
    </row>
    <row r="1238" spans="1:2" x14ac:dyDescent="0.25">
      <c r="A1238" s="64">
        <v>36661</v>
      </c>
      <c r="B1238" s="68">
        <v>15930</v>
      </c>
    </row>
    <row r="1239" spans="1:2" x14ac:dyDescent="0.25">
      <c r="A1239" s="64">
        <v>36662</v>
      </c>
      <c r="B1239" s="68">
        <v>15930</v>
      </c>
    </row>
    <row r="1240" spans="1:2" x14ac:dyDescent="0.25">
      <c r="A1240" s="64">
        <v>36663</v>
      </c>
      <c r="B1240" s="68">
        <v>15930</v>
      </c>
    </row>
    <row r="1241" spans="1:2" x14ac:dyDescent="0.25">
      <c r="A1241" s="64">
        <v>36664</v>
      </c>
      <c r="B1241" s="68">
        <v>15930</v>
      </c>
    </row>
    <row r="1242" spans="1:2" x14ac:dyDescent="0.25">
      <c r="A1242" s="64">
        <v>36665</v>
      </c>
      <c r="B1242" s="68">
        <v>15930</v>
      </c>
    </row>
    <row r="1243" spans="1:2" x14ac:dyDescent="0.25">
      <c r="A1243" s="64">
        <v>36666</v>
      </c>
      <c r="B1243" s="68">
        <v>15930</v>
      </c>
    </row>
    <row r="1244" spans="1:2" x14ac:dyDescent="0.25">
      <c r="A1244" s="64">
        <v>36667</v>
      </c>
      <c r="B1244" s="68">
        <v>15930</v>
      </c>
    </row>
    <row r="1245" spans="1:2" x14ac:dyDescent="0.25">
      <c r="A1245" s="64">
        <v>36668</v>
      </c>
      <c r="B1245" s="68">
        <v>15930</v>
      </c>
    </row>
    <row r="1246" spans="1:2" x14ac:dyDescent="0.25">
      <c r="A1246" s="64">
        <v>36669</v>
      </c>
      <c r="B1246" s="68">
        <v>15930</v>
      </c>
    </row>
    <row r="1247" spans="1:2" x14ac:dyDescent="0.25">
      <c r="A1247" s="64">
        <v>36670</v>
      </c>
      <c r="B1247" s="68">
        <v>15930</v>
      </c>
    </row>
    <row r="1248" spans="1:2" x14ac:dyDescent="0.25">
      <c r="A1248" s="64">
        <v>36671</v>
      </c>
      <c r="B1248" s="68">
        <v>15930</v>
      </c>
    </row>
    <row r="1249" spans="1:2" x14ac:dyDescent="0.25">
      <c r="A1249" s="64">
        <v>36672</v>
      </c>
      <c r="B1249" s="68">
        <v>15930</v>
      </c>
    </row>
    <row r="1250" spans="1:2" x14ac:dyDescent="0.25">
      <c r="A1250" s="64">
        <v>36673</v>
      </c>
      <c r="B1250" s="68">
        <v>15930</v>
      </c>
    </row>
    <row r="1251" spans="1:2" x14ac:dyDescent="0.25">
      <c r="A1251" s="64">
        <v>36674</v>
      </c>
      <c r="B1251" s="68">
        <v>15930</v>
      </c>
    </row>
    <row r="1252" spans="1:2" x14ac:dyDescent="0.25">
      <c r="A1252" s="64">
        <v>36675</v>
      </c>
      <c r="B1252" s="68">
        <v>15930</v>
      </c>
    </row>
    <row r="1253" spans="1:2" x14ac:dyDescent="0.25">
      <c r="A1253" s="64">
        <v>36676</v>
      </c>
      <c r="B1253" s="68">
        <v>15930</v>
      </c>
    </row>
    <row r="1254" spans="1:2" x14ac:dyDescent="0.25">
      <c r="A1254" s="64">
        <v>36677</v>
      </c>
      <c r="B1254" s="77">
        <v>15930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K2715"/>
  <sheetViews>
    <sheetView tabSelected="1" zoomScale="75" workbookViewId="0">
      <pane xSplit="10" ySplit="7" topLeftCell="BG8" activePane="bottomRight" state="frozen"/>
      <selection pane="topRight" activeCell="I1" sqref="I1"/>
      <selection pane="bottomLeft" activeCell="A8" sqref="A8"/>
      <selection pane="bottomRight" activeCell="BJ3" sqref="BJ3"/>
    </sheetView>
  </sheetViews>
  <sheetFormatPr defaultColWidth="9.109375" defaultRowHeight="13.2" x14ac:dyDescent="0.25"/>
  <cols>
    <col min="1" max="2" width="9.109375" style="1"/>
    <col min="3" max="3" width="2.5546875" style="1" customWidth="1"/>
    <col min="4" max="4" width="10.109375" style="1" bestFit="1" customWidth="1"/>
    <col min="5" max="5" width="4.44140625" style="1" customWidth="1"/>
    <col min="6" max="6" width="4.6640625" style="1" customWidth="1"/>
    <col min="7" max="7" width="4" style="1" customWidth="1"/>
    <col min="8" max="8" width="3.5546875" style="1" customWidth="1"/>
    <col min="9" max="9" width="4.109375" style="1" customWidth="1"/>
    <col min="10" max="10" width="8.6640625" style="1" customWidth="1"/>
    <col min="11" max="12" width="9.44140625" style="1" bestFit="1" customWidth="1"/>
    <col min="13" max="14" width="9.5546875" style="1" bestFit="1" customWidth="1"/>
    <col min="15" max="15" width="7.88671875" style="1" customWidth="1"/>
    <col min="16" max="17" width="9.44140625" style="1" bestFit="1" customWidth="1"/>
    <col min="18" max="18" width="8.109375" style="1" customWidth="1"/>
    <col min="19" max="20" width="9.44140625" style="1" bestFit="1" customWidth="1"/>
    <col min="21" max="21" width="6.44140625" style="2" customWidth="1"/>
    <col min="22" max="25" width="9.44140625" style="1" bestFit="1" customWidth="1"/>
    <col min="26" max="26" width="6.109375" style="1" customWidth="1"/>
    <col min="27" max="27" width="9.44140625" style="1" bestFit="1" customWidth="1"/>
    <col min="28" max="29" width="11.5546875" style="1" bestFit="1" customWidth="1"/>
    <col min="30" max="31" width="9.88671875" style="1" bestFit="1" customWidth="1"/>
    <col min="32" max="32" width="9.44140625" style="1" bestFit="1" customWidth="1"/>
    <col min="33" max="33" width="8.109375" style="1" customWidth="1"/>
    <col min="34" max="34" width="9.88671875" style="1" bestFit="1" customWidth="1"/>
    <col min="35" max="35" width="10.44140625" style="1" customWidth="1"/>
    <col min="36" max="36" width="10.33203125" style="1" customWidth="1"/>
    <col min="37" max="38" width="10.33203125" style="1" bestFit="1" customWidth="1"/>
    <col min="39" max="39" width="13" style="1" customWidth="1"/>
    <col min="40" max="42" width="14.44140625" style="1" customWidth="1"/>
    <col min="43" max="43" width="15" style="1" customWidth="1"/>
    <col min="44" max="44" width="18.88671875" style="1" customWidth="1"/>
    <col min="45" max="45" width="15" style="1" customWidth="1"/>
    <col min="46" max="46" width="13.33203125" style="1" customWidth="1"/>
    <col min="47" max="49" width="9.109375" style="1"/>
    <col min="50" max="61" width="15.44140625" style="1" customWidth="1"/>
    <col min="62" max="62" width="14.109375" style="1" customWidth="1"/>
    <col min="63" max="63" width="10.88671875" style="1" bestFit="1" customWidth="1"/>
    <col min="64" max="16384" width="9.109375" style="1"/>
  </cols>
  <sheetData>
    <row r="1" spans="2:62" ht="13.8" thickBot="1" x14ac:dyDescent="0.3"/>
    <row r="2" spans="2:62" x14ac:dyDescent="0.25">
      <c r="D2" s="3" t="s">
        <v>0</v>
      </c>
      <c r="E2" s="4" t="s">
        <v>1</v>
      </c>
      <c r="F2" s="4"/>
      <c r="G2" s="4"/>
      <c r="H2" s="4"/>
      <c r="I2" s="4"/>
      <c r="J2" s="4" t="s">
        <v>2</v>
      </c>
      <c r="K2" s="85" t="s">
        <v>3</v>
      </c>
      <c r="L2" s="86"/>
      <c r="M2" s="86"/>
      <c r="N2" s="86"/>
      <c r="O2" s="87"/>
      <c r="P2" s="85" t="s">
        <v>4</v>
      </c>
      <c r="Q2" s="86"/>
      <c r="R2" s="87"/>
      <c r="S2" s="4"/>
      <c r="T2" s="4"/>
      <c r="U2" s="5"/>
      <c r="V2" s="88" t="s">
        <v>5</v>
      </c>
      <c r="W2" s="89"/>
      <c r="X2" s="89"/>
      <c r="Y2" s="89"/>
      <c r="Z2" s="90"/>
      <c r="AA2" s="4" t="s">
        <v>6</v>
      </c>
      <c r="AB2" s="6" t="s">
        <v>7</v>
      </c>
      <c r="AC2" s="4" t="s">
        <v>7</v>
      </c>
      <c r="AD2" s="4" t="s">
        <v>8</v>
      </c>
      <c r="AE2" s="4"/>
      <c r="AF2" s="4"/>
      <c r="AG2" s="4"/>
      <c r="AH2" s="7" t="s">
        <v>9</v>
      </c>
    </row>
    <row r="3" spans="2:62" x14ac:dyDescent="0.25">
      <c r="D3" s="8"/>
      <c r="E3" s="9"/>
      <c r="F3" s="9"/>
      <c r="G3" s="9"/>
      <c r="H3" s="9"/>
      <c r="I3" s="9"/>
      <c r="J3" s="10" t="s">
        <v>10</v>
      </c>
      <c r="K3" s="11"/>
      <c r="L3" s="9"/>
      <c r="M3" s="9"/>
      <c r="N3" s="9"/>
      <c r="O3" s="12"/>
      <c r="P3" s="11"/>
      <c r="Q3" s="9"/>
      <c r="R3" s="12"/>
      <c r="S3" s="9"/>
      <c r="T3" s="9"/>
      <c r="U3" s="13"/>
      <c r="V3" s="11"/>
      <c r="W3" s="9"/>
      <c r="X3" s="9"/>
      <c r="Y3" s="9"/>
      <c r="Z3" s="12"/>
      <c r="AA3" s="10"/>
      <c r="AB3" s="10" t="s">
        <v>11</v>
      </c>
      <c r="AC3" s="10" t="s">
        <v>12</v>
      </c>
      <c r="AD3" s="9"/>
      <c r="AE3" s="9"/>
      <c r="AF3" s="9"/>
      <c r="AG3" s="9"/>
      <c r="AH3" s="14" t="s">
        <v>13</v>
      </c>
    </row>
    <row r="4" spans="2:62" x14ac:dyDescent="0.25">
      <c r="D4" s="8"/>
      <c r="E4" s="9"/>
      <c r="F4" s="9"/>
      <c r="G4" s="9"/>
      <c r="H4" s="9"/>
      <c r="I4" s="9"/>
      <c r="J4" s="10"/>
      <c r="K4" s="15"/>
      <c r="L4" s="16"/>
      <c r="M4" s="16"/>
      <c r="N4" s="16"/>
      <c r="O4" s="17"/>
      <c r="P4" s="15"/>
      <c r="Q4" s="16"/>
      <c r="R4" s="18"/>
      <c r="S4" s="16"/>
      <c r="T4" s="16"/>
      <c r="U4" s="19"/>
      <c r="V4" s="20"/>
      <c r="W4" s="16"/>
      <c r="X4" s="16"/>
      <c r="Y4" s="16"/>
      <c r="Z4" s="17"/>
      <c r="AA4" s="16">
        <v>339684</v>
      </c>
      <c r="AB4" s="10" t="s">
        <v>14</v>
      </c>
      <c r="AC4" s="10" t="s">
        <v>15</v>
      </c>
      <c r="AD4" s="16"/>
      <c r="AE4" s="16"/>
      <c r="AF4" s="16"/>
      <c r="AG4" s="16"/>
      <c r="AH4" s="14" t="s">
        <v>16</v>
      </c>
    </row>
    <row r="5" spans="2:62" x14ac:dyDescent="0.25">
      <c r="D5" s="8"/>
      <c r="E5" s="16"/>
      <c r="F5" s="9"/>
      <c r="G5" s="9"/>
      <c r="H5" s="9"/>
      <c r="I5" s="9"/>
      <c r="J5" s="10"/>
      <c r="K5" s="11"/>
      <c r="L5" s="9"/>
      <c r="M5" s="9"/>
      <c r="N5" s="9"/>
      <c r="O5" s="17"/>
      <c r="P5" s="11"/>
      <c r="Q5" s="9"/>
      <c r="R5" s="12"/>
      <c r="S5" s="9"/>
      <c r="T5" s="16"/>
      <c r="U5" s="19"/>
      <c r="V5" s="11"/>
      <c r="W5" s="9"/>
      <c r="X5" s="9"/>
      <c r="Y5" s="9"/>
      <c r="Z5" s="17"/>
      <c r="AA5" s="21">
        <v>0.99907058823529415</v>
      </c>
      <c r="AB5" s="9" t="s">
        <v>17</v>
      </c>
      <c r="AC5" s="9" t="s">
        <v>18</v>
      </c>
      <c r="AD5" s="16"/>
      <c r="AE5" s="16"/>
      <c r="AF5" s="16"/>
      <c r="AG5" s="16"/>
      <c r="AH5" s="14" t="s">
        <v>19</v>
      </c>
      <c r="BH5" s="82" t="s">
        <v>76</v>
      </c>
      <c r="BJ5" s="40">
        <f>SUM(BJ98:BJ311)</f>
        <v>-4773297.6349999998</v>
      </c>
    </row>
    <row r="6" spans="2:62" ht="13.8" thickBot="1" x14ac:dyDescent="0.3">
      <c r="D6" s="8"/>
      <c r="E6" s="9" t="s">
        <v>20</v>
      </c>
      <c r="F6" s="9"/>
      <c r="G6" s="9" t="s">
        <v>21</v>
      </c>
      <c r="H6" s="9"/>
      <c r="I6" s="9"/>
      <c r="J6" s="10"/>
      <c r="K6" s="11" t="s">
        <v>22</v>
      </c>
      <c r="L6" s="9" t="s">
        <v>23</v>
      </c>
      <c r="M6" s="22" t="s">
        <v>24</v>
      </c>
      <c r="N6" s="22" t="s">
        <v>25</v>
      </c>
      <c r="O6" s="17" t="s">
        <v>26</v>
      </c>
      <c r="P6" s="11" t="s">
        <v>22</v>
      </c>
      <c r="Q6" s="9" t="s">
        <v>23</v>
      </c>
      <c r="R6" s="23" t="s">
        <v>27</v>
      </c>
      <c r="S6" s="24" t="s">
        <v>28</v>
      </c>
      <c r="T6" s="16" t="s">
        <v>26</v>
      </c>
      <c r="U6" s="19" t="s">
        <v>29</v>
      </c>
      <c r="V6" s="11" t="s">
        <v>22</v>
      </c>
      <c r="W6" s="9" t="s">
        <v>22</v>
      </c>
      <c r="X6" s="22" t="s">
        <v>27</v>
      </c>
      <c r="Y6" s="22" t="s">
        <v>30</v>
      </c>
      <c r="Z6" s="17" t="s">
        <v>29</v>
      </c>
      <c r="AA6" s="22" t="s">
        <v>31</v>
      </c>
      <c r="AB6" s="10" t="s">
        <v>32</v>
      </c>
      <c r="AC6" s="10" t="s">
        <v>19</v>
      </c>
      <c r="AD6" s="16" t="s">
        <v>33</v>
      </c>
      <c r="AE6" s="16" t="s">
        <v>34</v>
      </c>
      <c r="AF6" s="16" t="s">
        <v>35</v>
      </c>
      <c r="AG6" s="16" t="s">
        <v>52</v>
      </c>
      <c r="AH6" s="14"/>
    </row>
    <row r="7" spans="2:62" ht="65.25" customHeight="1" thickBot="1" x14ac:dyDescent="0.3">
      <c r="D7" s="25"/>
      <c r="E7" s="26" t="s">
        <v>36</v>
      </c>
      <c r="F7" s="26" t="s">
        <v>37</v>
      </c>
      <c r="G7" s="26" t="s">
        <v>38</v>
      </c>
      <c r="H7" s="27" t="s">
        <v>39</v>
      </c>
      <c r="I7" s="26" t="s">
        <v>55</v>
      </c>
      <c r="J7" s="28"/>
      <c r="K7" s="29" t="s">
        <v>40</v>
      </c>
      <c r="L7" s="28" t="s">
        <v>40</v>
      </c>
      <c r="M7" s="28" t="s">
        <v>41</v>
      </c>
      <c r="N7" s="28" t="s">
        <v>42</v>
      </c>
      <c r="O7" s="30" t="s">
        <v>43</v>
      </c>
      <c r="P7" s="31" t="s">
        <v>40</v>
      </c>
      <c r="Q7" s="28" t="s">
        <v>40</v>
      </c>
      <c r="R7" s="32" t="s">
        <v>41</v>
      </c>
      <c r="S7" s="26" t="s">
        <v>42</v>
      </c>
      <c r="T7" s="28" t="s">
        <v>43</v>
      </c>
      <c r="U7" s="33" t="s">
        <v>44</v>
      </c>
      <c r="V7" s="31" t="s">
        <v>45</v>
      </c>
      <c r="W7" s="26" t="s">
        <v>40</v>
      </c>
      <c r="X7" s="26" t="s">
        <v>41</v>
      </c>
      <c r="Y7" s="26" t="s">
        <v>41</v>
      </c>
      <c r="Z7" s="30" t="s">
        <v>44</v>
      </c>
      <c r="AA7" s="28" t="s">
        <v>46</v>
      </c>
      <c r="AB7" s="26"/>
      <c r="AC7" s="28"/>
      <c r="AD7" s="26" t="s">
        <v>47</v>
      </c>
      <c r="AE7" s="28" t="s">
        <v>48</v>
      </c>
      <c r="AF7" s="28" t="s">
        <v>49</v>
      </c>
      <c r="AG7" s="28" t="s">
        <v>53</v>
      </c>
      <c r="AH7" s="34"/>
      <c r="AI7" s="59" t="s">
        <v>56</v>
      </c>
      <c r="AJ7" s="35" t="s">
        <v>57</v>
      </c>
      <c r="AK7" s="61" t="s">
        <v>59</v>
      </c>
      <c r="AL7" s="61" t="s">
        <v>60</v>
      </c>
      <c r="AM7" s="61" t="s">
        <v>61</v>
      </c>
      <c r="AN7" s="61" t="s">
        <v>62</v>
      </c>
      <c r="AO7" s="80" t="s">
        <v>69</v>
      </c>
      <c r="AP7" s="61"/>
      <c r="AQ7" s="61" t="s">
        <v>63</v>
      </c>
      <c r="AR7" s="61" t="s">
        <v>66</v>
      </c>
      <c r="AS7" s="61" t="s">
        <v>64</v>
      </c>
      <c r="AT7" s="61" t="s">
        <v>65</v>
      </c>
      <c r="AX7" s="82" t="s">
        <v>70</v>
      </c>
      <c r="AY7" s="82" t="s">
        <v>71</v>
      </c>
      <c r="AZ7" s="82" t="s">
        <v>72</v>
      </c>
      <c r="BA7" s="82" t="s">
        <v>73</v>
      </c>
      <c r="BB7" s="82" t="s">
        <v>74</v>
      </c>
      <c r="BD7" s="83"/>
      <c r="BE7" s="84" t="s">
        <v>70</v>
      </c>
      <c r="BF7" s="84" t="s">
        <v>71</v>
      </c>
      <c r="BG7" s="84" t="s">
        <v>72</v>
      </c>
      <c r="BH7" s="84" t="s">
        <v>73</v>
      </c>
      <c r="BI7" s="84" t="s">
        <v>74</v>
      </c>
      <c r="BJ7" s="84" t="s">
        <v>75</v>
      </c>
    </row>
    <row r="8" spans="2:62" x14ac:dyDescent="0.25">
      <c r="B8" s="1">
        <f>+MONTH(D8)</f>
        <v>1</v>
      </c>
      <c r="D8" s="36">
        <v>35431</v>
      </c>
      <c r="E8" s="44">
        <v>24</v>
      </c>
      <c r="F8" s="44">
        <v>24</v>
      </c>
      <c r="G8" s="44">
        <v>39</v>
      </c>
      <c r="H8" s="44">
        <v>43</v>
      </c>
      <c r="I8" s="37">
        <f>AVERAGE(G8:H8)</f>
        <v>41</v>
      </c>
      <c r="J8" s="37" t="s">
        <v>50</v>
      </c>
      <c r="K8" s="50">
        <v>48170</v>
      </c>
      <c r="L8" s="51">
        <v>7641</v>
      </c>
      <c r="M8" s="51">
        <v>17738</v>
      </c>
      <c r="N8" s="51">
        <v>835</v>
      </c>
      <c r="O8" s="52">
        <v>0</v>
      </c>
      <c r="P8" s="50">
        <v>32184</v>
      </c>
      <c r="Q8" s="51">
        <v>9053</v>
      </c>
      <c r="R8" s="52">
        <v>27027</v>
      </c>
      <c r="S8" s="47">
        <v>0</v>
      </c>
      <c r="T8" s="47">
        <v>-1293</v>
      </c>
      <c r="U8" s="47">
        <v>-170.66</v>
      </c>
      <c r="V8" s="50">
        <v>8000</v>
      </c>
      <c r="W8" s="51">
        <v>14400</v>
      </c>
      <c r="X8" s="51">
        <v>0</v>
      </c>
      <c r="Y8" s="51">
        <v>0</v>
      </c>
      <c r="Z8" s="52">
        <v>-224</v>
      </c>
      <c r="AA8" s="47">
        <v>0</v>
      </c>
      <c r="AB8" s="38">
        <f>SUM(K8:Z8)</f>
        <v>163360.34</v>
      </c>
      <c r="AC8" s="47">
        <v>162061.39423836587</v>
      </c>
      <c r="AD8" s="47">
        <v>13733</v>
      </c>
      <c r="AE8" s="47">
        <v>0</v>
      </c>
      <c r="AF8" s="47">
        <v>11966</v>
      </c>
      <c r="AG8" s="48">
        <v>0</v>
      </c>
      <c r="AH8" s="38">
        <f>SUM(AC8:AG8)</f>
        <v>187760.39423836587</v>
      </c>
      <c r="AI8" s="39">
        <f>+AB8-L8-Q8</f>
        <v>146666.34</v>
      </c>
      <c r="AJ8" s="40">
        <f>L8+Q8</f>
        <v>16694</v>
      </c>
      <c r="AK8" s="60" t="s">
        <v>58</v>
      </c>
      <c r="AL8" s="60" t="s">
        <v>58</v>
      </c>
      <c r="AM8" s="60">
        <v>0</v>
      </c>
      <c r="AN8" s="40">
        <f>+AJ8-AM8</f>
        <v>16694</v>
      </c>
      <c r="AO8" s="40">
        <f>AC8-AJ8</f>
        <v>145367.39423836587</v>
      </c>
      <c r="AP8" s="36">
        <v>35431</v>
      </c>
      <c r="AQ8" s="60" t="s">
        <v>58</v>
      </c>
      <c r="AR8" s="60" t="s">
        <v>58</v>
      </c>
      <c r="AS8" s="60" t="s">
        <v>58</v>
      </c>
      <c r="AX8" s="40">
        <f>+M8</f>
        <v>17738</v>
      </c>
      <c r="AY8" s="40">
        <f>+N8</f>
        <v>835</v>
      </c>
      <c r="AZ8" s="40">
        <f>+R8</f>
        <v>27027</v>
      </c>
      <c r="BA8" s="40">
        <f>+'load Info'!S8</f>
        <v>0</v>
      </c>
      <c r="BB8" s="40">
        <f>+X8</f>
        <v>0</v>
      </c>
      <c r="BE8" s="41">
        <f>IF(AX8&lt;0,AX8,0)</f>
        <v>0</v>
      </c>
      <c r="BF8" s="41">
        <f>IF(AY8&lt;0,AY8,0)</f>
        <v>0</v>
      </c>
      <c r="BG8" s="41">
        <f>IF(AZ8&lt;0,AZ8,0)</f>
        <v>0</v>
      </c>
      <c r="BH8" s="41">
        <f>IF(BA8&lt;0,BA8,0)</f>
        <v>0</v>
      </c>
      <c r="BI8" s="41">
        <f>IF(BB8&lt;0,BB8,0)</f>
        <v>0</v>
      </c>
      <c r="BJ8" s="40">
        <f>SUM(BE8:BI8)</f>
        <v>0</v>
      </c>
    </row>
    <row r="9" spans="2:62" x14ac:dyDescent="0.25">
      <c r="B9" s="1">
        <f t="shared" ref="B9:B72" si="0">+MONTH(D9)</f>
        <v>1</v>
      </c>
      <c r="D9" s="36">
        <v>35432</v>
      </c>
      <c r="E9" s="45">
        <v>16</v>
      </c>
      <c r="F9" s="45">
        <v>16</v>
      </c>
      <c r="G9" s="45">
        <v>43</v>
      </c>
      <c r="H9" s="45">
        <v>55</v>
      </c>
      <c r="I9" s="37">
        <f t="shared" ref="I9:I72" si="1">AVERAGE(G9:H9)</f>
        <v>49</v>
      </c>
      <c r="J9" s="42" t="s">
        <v>50</v>
      </c>
      <c r="K9" s="53">
        <v>25869</v>
      </c>
      <c r="L9" s="54">
        <v>10926</v>
      </c>
      <c r="M9" s="54">
        <v>11396.05</v>
      </c>
      <c r="N9" s="54">
        <v>835</v>
      </c>
      <c r="O9" s="55">
        <v>0</v>
      </c>
      <c r="P9" s="53">
        <v>24121</v>
      </c>
      <c r="Q9" s="54">
        <v>9053</v>
      </c>
      <c r="R9" s="55">
        <v>9234</v>
      </c>
      <c r="S9" s="49">
        <v>0</v>
      </c>
      <c r="T9" s="49">
        <v>-996</v>
      </c>
      <c r="U9" s="49">
        <v>-106.02</v>
      </c>
      <c r="V9" s="53">
        <v>8000</v>
      </c>
      <c r="W9" s="54">
        <v>22105</v>
      </c>
      <c r="X9" s="54">
        <v>0</v>
      </c>
      <c r="Y9" s="54">
        <v>0</v>
      </c>
      <c r="Z9" s="55">
        <v>-301</v>
      </c>
      <c r="AA9" s="49">
        <v>0</v>
      </c>
      <c r="AB9" s="38">
        <f>SUM(K9:Z9)</f>
        <v>120136.03</v>
      </c>
      <c r="AC9" s="49">
        <v>124514.80790450836</v>
      </c>
      <c r="AD9" s="49">
        <v>11729</v>
      </c>
      <c r="AE9" s="49">
        <v>0</v>
      </c>
      <c r="AF9" s="49">
        <v>8974</v>
      </c>
      <c r="AG9" s="48">
        <v>0</v>
      </c>
      <c r="AH9" s="38">
        <f t="shared" ref="AH9:AH72" si="2">SUM(AC9:AG9)</f>
        <v>145217.80790450837</v>
      </c>
      <c r="AI9" s="39">
        <f t="shared" ref="AI9:AI72" si="3">+AB9-L9-Q9</f>
        <v>100157.03</v>
      </c>
      <c r="AJ9" s="40">
        <f t="shared" ref="AJ9:AJ71" si="4">L9+Q9</f>
        <v>19979</v>
      </c>
      <c r="AK9" s="60" t="s">
        <v>58</v>
      </c>
      <c r="AL9" s="60" t="s">
        <v>58</v>
      </c>
      <c r="AM9" s="60">
        <v>0</v>
      </c>
      <c r="AN9" s="40">
        <f t="shared" ref="AN9:AN72" si="5">+AJ9-AM9</f>
        <v>19979</v>
      </c>
      <c r="AO9" s="40">
        <f t="shared" ref="AO9:AO72" si="6">AC9-AJ9</f>
        <v>104535.80790450836</v>
      </c>
      <c r="AP9" s="36">
        <v>35432</v>
      </c>
      <c r="AQ9" s="60" t="s">
        <v>58</v>
      </c>
      <c r="AR9" s="60" t="s">
        <v>58</v>
      </c>
      <c r="AS9" s="60" t="s">
        <v>58</v>
      </c>
      <c r="AX9" s="40">
        <f t="shared" ref="AX9:AX72" si="7">+M9</f>
        <v>11396.05</v>
      </c>
      <c r="AY9" s="40">
        <f t="shared" ref="AY9:AY72" si="8">+N9</f>
        <v>835</v>
      </c>
      <c r="AZ9" s="40">
        <f t="shared" ref="AZ9:AZ72" si="9">+R9</f>
        <v>9234</v>
      </c>
      <c r="BA9" s="40">
        <f>+'load Info'!S9</f>
        <v>0</v>
      </c>
      <c r="BB9" s="40">
        <f t="shared" ref="BB9:BB72" si="10">+X9</f>
        <v>0</v>
      </c>
      <c r="BE9" s="41">
        <f t="shared" ref="BE9:BE72" si="11">IF(AX9&lt;0,AX9,0)</f>
        <v>0</v>
      </c>
      <c r="BF9" s="41">
        <f t="shared" ref="BF9:BF72" si="12">IF(AY9&lt;0,AY9,0)</f>
        <v>0</v>
      </c>
      <c r="BG9" s="41">
        <f t="shared" ref="BG9:BG72" si="13">IF(AZ9&lt;0,AZ9,0)</f>
        <v>0</v>
      </c>
      <c r="BH9" s="41">
        <f t="shared" ref="BH9:BH72" si="14">IF(BA9&lt;0,BA9,0)</f>
        <v>0</v>
      </c>
      <c r="BI9" s="41">
        <f t="shared" ref="BI9:BI72" si="15">IF(BB9&lt;0,BB9,0)</f>
        <v>0</v>
      </c>
      <c r="BJ9" s="40">
        <f t="shared" ref="BJ9:BJ72" si="16">SUM(BE9:BI9)</f>
        <v>0</v>
      </c>
    </row>
    <row r="10" spans="2:62" x14ac:dyDescent="0.25">
      <c r="B10" s="1">
        <f t="shared" si="0"/>
        <v>1</v>
      </c>
      <c r="D10" s="36">
        <v>35433</v>
      </c>
      <c r="E10" s="45">
        <v>6</v>
      </c>
      <c r="F10" s="45">
        <v>6</v>
      </c>
      <c r="G10" s="45">
        <v>50</v>
      </c>
      <c r="H10" s="45">
        <v>70</v>
      </c>
      <c r="I10" s="37">
        <f t="shared" si="1"/>
        <v>60</v>
      </c>
      <c r="J10" s="42" t="s">
        <v>50</v>
      </c>
      <c r="K10" s="53">
        <v>20369</v>
      </c>
      <c r="L10" s="54">
        <v>15385</v>
      </c>
      <c r="M10" s="54">
        <v>-8423.9500000000007</v>
      </c>
      <c r="N10" s="54">
        <v>835</v>
      </c>
      <c r="O10" s="55">
        <v>0</v>
      </c>
      <c r="P10" s="53">
        <v>24121</v>
      </c>
      <c r="Q10" s="54">
        <v>9053</v>
      </c>
      <c r="R10" s="55">
        <v>-4427</v>
      </c>
      <c r="S10" s="49">
        <v>0</v>
      </c>
      <c r="T10" s="49">
        <v>-810</v>
      </c>
      <c r="U10" s="49">
        <v>-71.867500000000007</v>
      </c>
      <c r="V10" s="53">
        <v>0</v>
      </c>
      <c r="W10" s="54">
        <v>22105</v>
      </c>
      <c r="X10" s="54">
        <v>0</v>
      </c>
      <c r="Y10" s="54">
        <v>0</v>
      </c>
      <c r="Z10" s="55">
        <v>-221</v>
      </c>
      <c r="AA10" s="49">
        <v>0</v>
      </c>
      <c r="AB10" s="38">
        <f t="shared" ref="AB10:AB73" si="17">SUM(K10:Z10)</f>
        <v>77914.182499999995</v>
      </c>
      <c r="AC10" s="49">
        <v>78476.418254286284</v>
      </c>
      <c r="AD10" s="49">
        <v>0</v>
      </c>
      <c r="AE10" s="49">
        <v>0</v>
      </c>
      <c r="AF10" s="49">
        <v>6159</v>
      </c>
      <c r="AG10" s="48">
        <v>0</v>
      </c>
      <c r="AH10" s="38">
        <f t="shared" si="2"/>
        <v>84635.418254286284</v>
      </c>
      <c r="AI10" s="39">
        <f t="shared" si="3"/>
        <v>53476.182499999995</v>
      </c>
      <c r="AJ10" s="40">
        <f t="shared" si="4"/>
        <v>24438</v>
      </c>
      <c r="AK10" s="60" t="s">
        <v>58</v>
      </c>
      <c r="AL10" s="60" t="s">
        <v>58</v>
      </c>
      <c r="AM10" s="60">
        <v>0</v>
      </c>
      <c r="AN10" s="40">
        <f t="shared" si="5"/>
        <v>24438</v>
      </c>
      <c r="AO10" s="40">
        <f t="shared" si="6"/>
        <v>54038.418254286284</v>
      </c>
      <c r="AP10" s="36">
        <v>35433</v>
      </c>
      <c r="AQ10" s="60" t="s">
        <v>58</v>
      </c>
      <c r="AR10" s="60" t="s">
        <v>58</v>
      </c>
      <c r="AS10" s="60" t="s">
        <v>58</v>
      </c>
      <c r="AX10" s="40">
        <f t="shared" si="7"/>
        <v>-8423.9500000000007</v>
      </c>
      <c r="AY10" s="40">
        <f t="shared" si="8"/>
        <v>835</v>
      </c>
      <c r="AZ10" s="40">
        <f t="shared" si="9"/>
        <v>-4427</v>
      </c>
      <c r="BA10" s="40">
        <f>+'load Info'!S10</f>
        <v>0</v>
      </c>
      <c r="BB10" s="40">
        <f t="shared" si="10"/>
        <v>0</v>
      </c>
      <c r="BE10" s="41">
        <f t="shared" si="11"/>
        <v>-8423.9500000000007</v>
      </c>
      <c r="BF10" s="41">
        <f t="shared" si="12"/>
        <v>0</v>
      </c>
      <c r="BG10" s="41">
        <f t="shared" si="13"/>
        <v>-4427</v>
      </c>
      <c r="BH10" s="41">
        <f t="shared" si="14"/>
        <v>0</v>
      </c>
      <c r="BI10" s="41">
        <f t="shared" si="15"/>
        <v>0</v>
      </c>
      <c r="BJ10" s="40">
        <f t="shared" si="16"/>
        <v>-12850.95</v>
      </c>
    </row>
    <row r="11" spans="2:62" x14ac:dyDescent="0.25">
      <c r="B11" s="1">
        <f t="shared" si="0"/>
        <v>1</v>
      </c>
      <c r="D11" s="36">
        <v>35434</v>
      </c>
      <c r="E11" s="45">
        <v>5</v>
      </c>
      <c r="F11" s="45">
        <v>6</v>
      </c>
      <c r="G11" s="45">
        <v>52</v>
      </c>
      <c r="H11" s="45">
        <v>72</v>
      </c>
      <c r="I11" s="37">
        <f t="shared" si="1"/>
        <v>62</v>
      </c>
      <c r="J11" s="42" t="s">
        <v>50</v>
      </c>
      <c r="K11" s="53">
        <v>17751</v>
      </c>
      <c r="L11" s="54">
        <v>15037</v>
      </c>
      <c r="M11" s="54">
        <v>-3468.95</v>
      </c>
      <c r="N11" s="54">
        <v>835</v>
      </c>
      <c r="O11" s="55">
        <v>0</v>
      </c>
      <c r="P11" s="53">
        <v>7843</v>
      </c>
      <c r="Q11" s="54">
        <v>14053</v>
      </c>
      <c r="R11" s="55">
        <v>-5937</v>
      </c>
      <c r="S11" s="49">
        <v>0</v>
      </c>
      <c r="T11" s="49">
        <v>-707</v>
      </c>
      <c r="U11" s="49">
        <v>-39.897500000000001</v>
      </c>
      <c r="V11" s="53">
        <v>0</v>
      </c>
      <c r="W11" s="54">
        <v>22105</v>
      </c>
      <c r="X11" s="54">
        <v>0</v>
      </c>
      <c r="Y11" s="54">
        <v>0</v>
      </c>
      <c r="Z11" s="55">
        <v>-221</v>
      </c>
      <c r="AA11" s="49">
        <v>0</v>
      </c>
      <c r="AB11" s="38">
        <f t="shared" si="17"/>
        <v>67250.152499999997</v>
      </c>
      <c r="AC11" s="49">
        <v>68263.087837419545</v>
      </c>
      <c r="AD11" s="49">
        <v>0</v>
      </c>
      <c r="AE11" s="49">
        <v>0</v>
      </c>
      <c r="AF11" s="49">
        <v>3857</v>
      </c>
      <c r="AG11" s="48">
        <v>0</v>
      </c>
      <c r="AH11" s="38">
        <f t="shared" si="2"/>
        <v>72120.087837419545</v>
      </c>
      <c r="AI11" s="39">
        <f t="shared" si="3"/>
        <v>38160.152499999997</v>
      </c>
      <c r="AJ11" s="40">
        <f t="shared" si="4"/>
        <v>29090</v>
      </c>
      <c r="AK11" s="60" t="s">
        <v>58</v>
      </c>
      <c r="AL11" s="60" t="s">
        <v>58</v>
      </c>
      <c r="AM11" s="60">
        <v>0</v>
      </c>
      <c r="AN11" s="40">
        <f t="shared" si="5"/>
        <v>29090</v>
      </c>
      <c r="AO11" s="40">
        <f t="shared" si="6"/>
        <v>39173.087837419545</v>
      </c>
      <c r="AP11" s="36">
        <v>35434</v>
      </c>
      <c r="AQ11" s="60" t="s">
        <v>58</v>
      </c>
      <c r="AR11" s="60" t="s">
        <v>58</v>
      </c>
      <c r="AS11" s="60" t="s">
        <v>58</v>
      </c>
      <c r="AX11" s="40">
        <f t="shared" si="7"/>
        <v>-3468.95</v>
      </c>
      <c r="AY11" s="40">
        <f t="shared" si="8"/>
        <v>835</v>
      </c>
      <c r="AZ11" s="40">
        <f t="shared" si="9"/>
        <v>-5937</v>
      </c>
      <c r="BA11" s="40">
        <f>+'load Info'!S11</f>
        <v>0</v>
      </c>
      <c r="BB11" s="40">
        <f t="shared" si="10"/>
        <v>0</v>
      </c>
      <c r="BE11" s="41">
        <f t="shared" si="11"/>
        <v>-3468.95</v>
      </c>
      <c r="BF11" s="41">
        <f t="shared" si="12"/>
        <v>0</v>
      </c>
      <c r="BG11" s="41">
        <f t="shared" si="13"/>
        <v>-5937</v>
      </c>
      <c r="BH11" s="41">
        <f t="shared" si="14"/>
        <v>0</v>
      </c>
      <c r="BI11" s="41">
        <f t="shared" si="15"/>
        <v>0</v>
      </c>
      <c r="BJ11" s="40">
        <f t="shared" si="16"/>
        <v>-9405.9500000000007</v>
      </c>
    </row>
    <row r="12" spans="2:62" x14ac:dyDescent="0.25">
      <c r="B12" s="1">
        <f t="shared" si="0"/>
        <v>1</v>
      </c>
      <c r="D12" s="36">
        <v>35435</v>
      </c>
      <c r="E12" s="45">
        <v>3</v>
      </c>
      <c r="F12" s="45">
        <v>2</v>
      </c>
      <c r="G12" s="45">
        <v>50</v>
      </c>
      <c r="H12" s="45">
        <v>72</v>
      </c>
      <c r="I12" s="37">
        <f t="shared" si="1"/>
        <v>61</v>
      </c>
      <c r="J12" s="42" t="s">
        <v>50</v>
      </c>
      <c r="K12" s="53">
        <v>17751</v>
      </c>
      <c r="L12" s="54">
        <v>15037</v>
      </c>
      <c r="M12" s="54">
        <v>-818.95</v>
      </c>
      <c r="N12" s="54">
        <v>835</v>
      </c>
      <c r="O12" s="55">
        <v>0</v>
      </c>
      <c r="P12" s="53">
        <v>7843</v>
      </c>
      <c r="Q12" s="54">
        <v>14053</v>
      </c>
      <c r="R12" s="55">
        <v>-5529</v>
      </c>
      <c r="S12" s="49">
        <v>0</v>
      </c>
      <c r="T12" s="49">
        <v>-770</v>
      </c>
      <c r="U12" s="49">
        <v>-40.917499999999997</v>
      </c>
      <c r="V12" s="53">
        <v>0</v>
      </c>
      <c r="W12" s="54">
        <v>22105</v>
      </c>
      <c r="X12" s="54">
        <v>0</v>
      </c>
      <c r="Y12" s="54">
        <v>0</v>
      </c>
      <c r="Z12" s="55">
        <v>-221</v>
      </c>
      <c r="AA12" s="49">
        <v>0</v>
      </c>
      <c r="AB12" s="38">
        <f t="shared" si="17"/>
        <v>70244.132500000007</v>
      </c>
      <c r="AC12" s="49">
        <v>69316.507678728769</v>
      </c>
      <c r="AD12" s="49">
        <v>0</v>
      </c>
      <c r="AE12" s="49">
        <v>0</v>
      </c>
      <c r="AF12" s="49">
        <v>5053</v>
      </c>
      <c r="AG12" s="48">
        <v>0</v>
      </c>
      <c r="AH12" s="38">
        <f t="shared" si="2"/>
        <v>74369.507678728769</v>
      </c>
      <c r="AI12" s="39">
        <f t="shared" si="3"/>
        <v>41154.132500000007</v>
      </c>
      <c r="AJ12" s="40">
        <f t="shared" si="4"/>
        <v>29090</v>
      </c>
      <c r="AK12" s="60" t="s">
        <v>58</v>
      </c>
      <c r="AL12" s="60" t="s">
        <v>58</v>
      </c>
      <c r="AM12" s="60">
        <v>0</v>
      </c>
      <c r="AN12" s="40">
        <f t="shared" si="5"/>
        <v>29090</v>
      </c>
      <c r="AO12" s="40">
        <f t="shared" si="6"/>
        <v>40226.507678728769</v>
      </c>
      <c r="AP12" s="36">
        <v>35435</v>
      </c>
      <c r="AQ12" s="60" t="s">
        <v>58</v>
      </c>
      <c r="AR12" s="60" t="s">
        <v>58</v>
      </c>
      <c r="AS12" s="60" t="s">
        <v>58</v>
      </c>
      <c r="AX12" s="40">
        <f t="shared" si="7"/>
        <v>-818.95</v>
      </c>
      <c r="AY12" s="40">
        <f t="shared" si="8"/>
        <v>835</v>
      </c>
      <c r="AZ12" s="40">
        <f t="shared" si="9"/>
        <v>-5529</v>
      </c>
      <c r="BA12" s="40">
        <f>+'load Info'!S12</f>
        <v>0</v>
      </c>
      <c r="BB12" s="40">
        <f t="shared" si="10"/>
        <v>0</v>
      </c>
      <c r="BE12" s="41">
        <f t="shared" si="11"/>
        <v>-818.95</v>
      </c>
      <c r="BF12" s="41">
        <f t="shared" si="12"/>
        <v>0</v>
      </c>
      <c r="BG12" s="41">
        <f t="shared" si="13"/>
        <v>-5529</v>
      </c>
      <c r="BH12" s="41">
        <f t="shared" si="14"/>
        <v>0</v>
      </c>
      <c r="BI12" s="41">
        <f t="shared" si="15"/>
        <v>0</v>
      </c>
      <c r="BJ12" s="40">
        <f t="shared" si="16"/>
        <v>-6347.95</v>
      </c>
    </row>
    <row r="13" spans="2:62" x14ac:dyDescent="0.25">
      <c r="B13" s="1">
        <f t="shared" si="0"/>
        <v>1</v>
      </c>
      <c r="D13" s="36">
        <v>35436</v>
      </c>
      <c r="E13" s="45">
        <v>9</v>
      </c>
      <c r="F13" s="45">
        <v>12</v>
      </c>
      <c r="G13" s="45">
        <v>45</v>
      </c>
      <c r="H13" s="45">
        <v>59</v>
      </c>
      <c r="I13" s="37">
        <f t="shared" si="1"/>
        <v>52</v>
      </c>
      <c r="J13" s="42" t="s">
        <v>50</v>
      </c>
      <c r="K13" s="53">
        <v>17751</v>
      </c>
      <c r="L13" s="54">
        <v>15037</v>
      </c>
      <c r="M13" s="54">
        <v>21714.05</v>
      </c>
      <c r="N13" s="54">
        <v>835</v>
      </c>
      <c r="O13" s="55">
        <v>0</v>
      </c>
      <c r="P13" s="53">
        <v>7843</v>
      </c>
      <c r="Q13" s="54">
        <v>14053</v>
      </c>
      <c r="R13" s="55">
        <v>25033</v>
      </c>
      <c r="S13" s="49">
        <v>0</v>
      </c>
      <c r="T13" s="49">
        <v>-1017</v>
      </c>
      <c r="U13" s="49">
        <v>-117.32250000000001</v>
      </c>
      <c r="V13" s="53">
        <v>0</v>
      </c>
      <c r="W13" s="54">
        <v>22105</v>
      </c>
      <c r="X13" s="54">
        <v>0</v>
      </c>
      <c r="Y13" s="54">
        <v>0</v>
      </c>
      <c r="Z13" s="55">
        <v>-221</v>
      </c>
      <c r="AA13" s="49">
        <v>0</v>
      </c>
      <c r="AB13" s="38">
        <f t="shared" si="17"/>
        <v>123015.72750000001</v>
      </c>
      <c r="AC13" s="49">
        <v>112450.46352056577</v>
      </c>
      <c r="AD13" s="49">
        <v>0</v>
      </c>
      <c r="AE13" s="49">
        <v>0</v>
      </c>
      <c r="AF13" s="49">
        <v>8877</v>
      </c>
      <c r="AG13" s="48">
        <v>0</v>
      </c>
      <c r="AH13" s="38">
        <f t="shared" si="2"/>
        <v>121327.46352056577</v>
      </c>
      <c r="AI13" s="39">
        <f t="shared" si="3"/>
        <v>93925.727500000008</v>
      </c>
      <c r="AJ13" s="40">
        <f t="shared" si="4"/>
        <v>29090</v>
      </c>
      <c r="AK13" s="60" t="s">
        <v>58</v>
      </c>
      <c r="AL13" s="60" t="s">
        <v>58</v>
      </c>
      <c r="AM13" s="60">
        <v>0</v>
      </c>
      <c r="AN13" s="40">
        <f t="shared" si="5"/>
        <v>29090</v>
      </c>
      <c r="AO13" s="40">
        <f t="shared" si="6"/>
        <v>83360.463520565769</v>
      </c>
      <c r="AP13" s="36">
        <v>35436</v>
      </c>
      <c r="AQ13" s="60" t="s">
        <v>58</v>
      </c>
      <c r="AR13" s="60" t="s">
        <v>58</v>
      </c>
      <c r="AS13" s="60" t="s">
        <v>58</v>
      </c>
      <c r="AX13" s="40">
        <f t="shared" si="7"/>
        <v>21714.05</v>
      </c>
      <c r="AY13" s="40">
        <f t="shared" si="8"/>
        <v>835</v>
      </c>
      <c r="AZ13" s="40">
        <f t="shared" si="9"/>
        <v>25033</v>
      </c>
      <c r="BA13" s="40">
        <f>+'load Info'!S13</f>
        <v>0</v>
      </c>
      <c r="BB13" s="40">
        <f t="shared" si="10"/>
        <v>0</v>
      </c>
      <c r="BE13" s="41">
        <f t="shared" si="11"/>
        <v>0</v>
      </c>
      <c r="BF13" s="41">
        <f t="shared" si="12"/>
        <v>0</v>
      </c>
      <c r="BG13" s="41">
        <f t="shared" si="13"/>
        <v>0</v>
      </c>
      <c r="BH13" s="41">
        <f t="shared" si="14"/>
        <v>0</v>
      </c>
      <c r="BI13" s="41">
        <f t="shared" si="15"/>
        <v>0</v>
      </c>
      <c r="BJ13" s="40">
        <f t="shared" si="16"/>
        <v>0</v>
      </c>
    </row>
    <row r="14" spans="2:62" x14ac:dyDescent="0.25">
      <c r="B14" s="1">
        <f t="shared" si="0"/>
        <v>1</v>
      </c>
      <c r="D14" s="36">
        <v>35437</v>
      </c>
      <c r="E14" s="45">
        <v>20</v>
      </c>
      <c r="F14" s="45">
        <v>24</v>
      </c>
      <c r="G14" s="45">
        <v>30</v>
      </c>
      <c r="H14" s="45">
        <v>48</v>
      </c>
      <c r="I14" s="37">
        <f t="shared" si="1"/>
        <v>39</v>
      </c>
      <c r="J14" s="42" t="s">
        <v>50</v>
      </c>
      <c r="K14" s="53">
        <v>30324</v>
      </c>
      <c r="L14" s="54">
        <v>13047</v>
      </c>
      <c r="M14" s="54">
        <v>24087</v>
      </c>
      <c r="N14" s="54">
        <v>835</v>
      </c>
      <c r="O14" s="55">
        <v>0</v>
      </c>
      <c r="P14" s="53">
        <v>26254</v>
      </c>
      <c r="Q14" s="54">
        <v>13053</v>
      </c>
      <c r="R14" s="55">
        <v>26654</v>
      </c>
      <c r="S14" s="49">
        <v>0</v>
      </c>
      <c r="T14" s="49">
        <v>-1687</v>
      </c>
      <c r="U14" s="49">
        <v>-164.9025</v>
      </c>
      <c r="V14" s="53">
        <v>0</v>
      </c>
      <c r="W14" s="54">
        <v>28555</v>
      </c>
      <c r="X14" s="54">
        <v>2070</v>
      </c>
      <c r="Y14" s="54">
        <v>7375</v>
      </c>
      <c r="Z14" s="55">
        <v>-380</v>
      </c>
      <c r="AA14" s="49">
        <v>0</v>
      </c>
      <c r="AB14" s="38">
        <f t="shared" si="17"/>
        <v>170022.0975</v>
      </c>
      <c r="AC14" s="49">
        <v>169292.5016014163</v>
      </c>
      <c r="AD14" s="49">
        <v>0</v>
      </c>
      <c r="AE14" s="49">
        <v>0</v>
      </c>
      <c r="AF14" s="49">
        <v>1238</v>
      </c>
      <c r="AG14" s="48">
        <v>0</v>
      </c>
      <c r="AH14" s="38">
        <f t="shared" si="2"/>
        <v>170530.5016014163</v>
      </c>
      <c r="AI14" s="39">
        <f t="shared" si="3"/>
        <v>143922.0975</v>
      </c>
      <c r="AJ14" s="40">
        <f t="shared" si="4"/>
        <v>26100</v>
      </c>
      <c r="AK14" s="60" t="s">
        <v>58</v>
      </c>
      <c r="AL14" s="60" t="s">
        <v>58</v>
      </c>
      <c r="AM14" s="60">
        <v>0</v>
      </c>
      <c r="AN14" s="40">
        <f t="shared" si="5"/>
        <v>26100</v>
      </c>
      <c r="AO14" s="40">
        <f t="shared" si="6"/>
        <v>143192.5016014163</v>
      </c>
      <c r="AP14" s="36">
        <v>35437</v>
      </c>
      <c r="AQ14" s="60" t="s">
        <v>58</v>
      </c>
      <c r="AR14" s="60" t="s">
        <v>58</v>
      </c>
      <c r="AS14" s="60" t="s">
        <v>58</v>
      </c>
      <c r="AX14" s="40">
        <f t="shared" si="7"/>
        <v>24087</v>
      </c>
      <c r="AY14" s="40">
        <f t="shared" si="8"/>
        <v>835</v>
      </c>
      <c r="AZ14" s="40">
        <f t="shared" si="9"/>
        <v>26654</v>
      </c>
      <c r="BA14" s="40">
        <f>+'load Info'!S14</f>
        <v>0</v>
      </c>
      <c r="BB14" s="40">
        <f t="shared" si="10"/>
        <v>2070</v>
      </c>
      <c r="BE14" s="41">
        <f t="shared" si="11"/>
        <v>0</v>
      </c>
      <c r="BF14" s="41">
        <f t="shared" si="12"/>
        <v>0</v>
      </c>
      <c r="BG14" s="41">
        <f t="shared" si="13"/>
        <v>0</v>
      </c>
      <c r="BH14" s="41">
        <f t="shared" si="14"/>
        <v>0</v>
      </c>
      <c r="BI14" s="41">
        <f t="shared" si="15"/>
        <v>0</v>
      </c>
      <c r="BJ14" s="40">
        <f t="shared" si="16"/>
        <v>0</v>
      </c>
    </row>
    <row r="15" spans="2:62" x14ac:dyDescent="0.25">
      <c r="B15" s="1">
        <f t="shared" si="0"/>
        <v>1</v>
      </c>
      <c r="D15" s="36">
        <v>35438</v>
      </c>
      <c r="E15" s="45">
        <v>29</v>
      </c>
      <c r="F15" s="45">
        <v>28</v>
      </c>
      <c r="G15" s="45">
        <v>30</v>
      </c>
      <c r="H15" s="45">
        <v>39</v>
      </c>
      <c r="I15" s="37">
        <f t="shared" si="1"/>
        <v>34.5</v>
      </c>
      <c r="J15" s="42" t="s">
        <v>50</v>
      </c>
      <c r="K15" s="53">
        <v>40165</v>
      </c>
      <c r="L15" s="54">
        <v>13047</v>
      </c>
      <c r="M15" s="54">
        <v>26141</v>
      </c>
      <c r="N15" s="54">
        <v>835</v>
      </c>
      <c r="O15" s="55">
        <v>0</v>
      </c>
      <c r="P15" s="53">
        <v>26172</v>
      </c>
      <c r="Q15" s="54">
        <v>15053</v>
      </c>
      <c r="R15" s="55">
        <v>29799</v>
      </c>
      <c r="S15" s="49">
        <v>0</v>
      </c>
      <c r="T15" s="49">
        <v>-1698</v>
      </c>
      <c r="U15" s="49">
        <v>-177.56</v>
      </c>
      <c r="V15" s="53">
        <v>0</v>
      </c>
      <c r="W15" s="54">
        <v>28555</v>
      </c>
      <c r="X15" s="54">
        <v>2070</v>
      </c>
      <c r="Y15" s="54">
        <v>7375</v>
      </c>
      <c r="Z15" s="55">
        <v>-380</v>
      </c>
      <c r="AA15" s="49">
        <v>0</v>
      </c>
      <c r="AB15" s="38">
        <f t="shared" si="17"/>
        <v>186956.44</v>
      </c>
      <c r="AC15" s="49">
        <v>190564.16538053195</v>
      </c>
      <c r="AD15" s="49">
        <v>51892</v>
      </c>
      <c r="AE15" s="49">
        <v>0</v>
      </c>
      <c r="AF15" s="49">
        <v>16293</v>
      </c>
      <c r="AG15" s="48">
        <v>0</v>
      </c>
      <c r="AH15" s="38">
        <f t="shared" si="2"/>
        <v>258749.16538053195</v>
      </c>
      <c r="AI15" s="39">
        <f t="shared" si="3"/>
        <v>158856.44</v>
      </c>
      <c r="AJ15" s="40">
        <f t="shared" si="4"/>
        <v>28100</v>
      </c>
      <c r="AK15" s="60" t="s">
        <v>58</v>
      </c>
      <c r="AL15" s="60" t="s">
        <v>58</v>
      </c>
      <c r="AM15" s="60">
        <v>0</v>
      </c>
      <c r="AN15" s="40">
        <f t="shared" si="5"/>
        <v>28100</v>
      </c>
      <c r="AO15" s="40">
        <f t="shared" si="6"/>
        <v>162464.16538053195</v>
      </c>
      <c r="AP15" s="36">
        <v>35438</v>
      </c>
      <c r="AQ15" s="60" t="s">
        <v>58</v>
      </c>
      <c r="AR15" s="60" t="s">
        <v>58</v>
      </c>
      <c r="AS15" s="60" t="s">
        <v>58</v>
      </c>
      <c r="AX15" s="40">
        <f t="shared" si="7"/>
        <v>26141</v>
      </c>
      <c r="AY15" s="40">
        <f t="shared" si="8"/>
        <v>835</v>
      </c>
      <c r="AZ15" s="40">
        <f t="shared" si="9"/>
        <v>29799</v>
      </c>
      <c r="BA15" s="40">
        <f>+'load Info'!S15</f>
        <v>0</v>
      </c>
      <c r="BB15" s="40">
        <f t="shared" si="10"/>
        <v>2070</v>
      </c>
      <c r="BE15" s="41">
        <f t="shared" si="11"/>
        <v>0</v>
      </c>
      <c r="BF15" s="41">
        <f t="shared" si="12"/>
        <v>0</v>
      </c>
      <c r="BG15" s="41">
        <f t="shared" si="13"/>
        <v>0</v>
      </c>
      <c r="BH15" s="41">
        <f t="shared" si="14"/>
        <v>0</v>
      </c>
      <c r="BI15" s="41">
        <f t="shared" si="15"/>
        <v>0</v>
      </c>
      <c r="BJ15" s="40">
        <f t="shared" si="16"/>
        <v>0</v>
      </c>
    </row>
    <row r="16" spans="2:62" x14ac:dyDescent="0.25">
      <c r="B16" s="1">
        <f t="shared" si="0"/>
        <v>1</v>
      </c>
      <c r="D16" s="36">
        <v>35439</v>
      </c>
      <c r="E16" s="45">
        <v>24</v>
      </c>
      <c r="F16" s="45">
        <v>25</v>
      </c>
      <c r="G16" s="45">
        <v>36</v>
      </c>
      <c r="H16" s="45">
        <v>45</v>
      </c>
      <c r="I16" s="37">
        <f t="shared" si="1"/>
        <v>40.5</v>
      </c>
      <c r="J16" s="42" t="s">
        <v>50</v>
      </c>
      <c r="K16" s="53">
        <v>42165</v>
      </c>
      <c r="L16" s="54">
        <v>12497</v>
      </c>
      <c r="M16" s="54">
        <v>23051</v>
      </c>
      <c r="N16" s="54">
        <v>835</v>
      </c>
      <c r="O16" s="55">
        <v>0</v>
      </c>
      <c r="P16" s="53">
        <v>26172</v>
      </c>
      <c r="Q16" s="54">
        <v>19103</v>
      </c>
      <c r="R16" s="55">
        <v>28252</v>
      </c>
      <c r="S16" s="49">
        <v>0</v>
      </c>
      <c r="T16" s="49">
        <v>-1751</v>
      </c>
      <c r="U16" s="49">
        <v>-183.8175</v>
      </c>
      <c r="V16" s="53">
        <v>0</v>
      </c>
      <c r="W16" s="54">
        <v>28555</v>
      </c>
      <c r="X16" s="54">
        <v>2070</v>
      </c>
      <c r="Y16" s="54">
        <v>7375</v>
      </c>
      <c r="Z16" s="55">
        <v>-380</v>
      </c>
      <c r="AA16" s="49">
        <v>0</v>
      </c>
      <c r="AB16" s="38">
        <f t="shared" si="17"/>
        <v>187760.1825</v>
      </c>
      <c r="AC16" s="49">
        <v>188957.54146597165</v>
      </c>
      <c r="AD16" s="49">
        <v>83393</v>
      </c>
      <c r="AE16" s="49">
        <v>0</v>
      </c>
      <c r="AF16" s="49">
        <v>17065</v>
      </c>
      <c r="AG16" s="48">
        <v>0</v>
      </c>
      <c r="AH16" s="38">
        <f t="shared" si="2"/>
        <v>289415.54146597162</v>
      </c>
      <c r="AI16" s="39">
        <f t="shared" si="3"/>
        <v>156160.1825</v>
      </c>
      <c r="AJ16" s="40">
        <f t="shared" si="4"/>
        <v>31600</v>
      </c>
      <c r="AK16" s="60" t="s">
        <v>58</v>
      </c>
      <c r="AL16" s="60" t="s">
        <v>58</v>
      </c>
      <c r="AM16" s="60">
        <v>0</v>
      </c>
      <c r="AN16" s="40">
        <f t="shared" si="5"/>
        <v>31600</v>
      </c>
      <c r="AO16" s="40">
        <f t="shared" si="6"/>
        <v>157357.54146597165</v>
      </c>
      <c r="AP16" s="36">
        <v>35439</v>
      </c>
      <c r="AQ16" s="60" t="s">
        <v>58</v>
      </c>
      <c r="AR16" s="60" t="s">
        <v>58</v>
      </c>
      <c r="AS16" s="60" t="s">
        <v>58</v>
      </c>
      <c r="AX16" s="40">
        <f t="shared" si="7"/>
        <v>23051</v>
      </c>
      <c r="AY16" s="40">
        <f t="shared" si="8"/>
        <v>835</v>
      </c>
      <c r="AZ16" s="40">
        <f t="shared" si="9"/>
        <v>28252</v>
      </c>
      <c r="BA16" s="40">
        <f>+'load Info'!S16</f>
        <v>0</v>
      </c>
      <c r="BB16" s="40">
        <f t="shared" si="10"/>
        <v>2070</v>
      </c>
      <c r="BE16" s="41">
        <f t="shared" si="11"/>
        <v>0</v>
      </c>
      <c r="BF16" s="41">
        <f t="shared" si="12"/>
        <v>0</v>
      </c>
      <c r="BG16" s="41">
        <f t="shared" si="13"/>
        <v>0</v>
      </c>
      <c r="BH16" s="41">
        <f t="shared" si="14"/>
        <v>0</v>
      </c>
      <c r="BI16" s="41">
        <f t="shared" si="15"/>
        <v>0</v>
      </c>
      <c r="BJ16" s="40">
        <f t="shared" si="16"/>
        <v>0</v>
      </c>
    </row>
    <row r="17" spans="2:62" x14ac:dyDescent="0.25">
      <c r="B17" s="1">
        <f t="shared" si="0"/>
        <v>1</v>
      </c>
      <c r="D17" s="36">
        <v>35440</v>
      </c>
      <c r="E17" s="45">
        <v>21</v>
      </c>
      <c r="F17" s="45">
        <v>25</v>
      </c>
      <c r="G17" s="45">
        <v>17</v>
      </c>
      <c r="H17" s="45">
        <v>46</v>
      </c>
      <c r="I17" s="37">
        <f t="shared" si="1"/>
        <v>31.5</v>
      </c>
      <c r="J17" s="42" t="s">
        <v>50</v>
      </c>
      <c r="K17" s="53">
        <v>42165</v>
      </c>
      <c r="L17" s="54">
        <v>15170</v>
      </c>
      <c r="M17" s="54">
        <v>22797</v>
      </c>
      <c r="N17" s="54">
        <v>835</v>
      </c>
      <c r="O17" s="55">
        <v>0</v>
      </c>
      <c r="P17" s="53">
        <v>26172</v>
      </c>
      <c r="Q17" s="54">
        <v>10859</v>
      </c>
      <c r="R17" s="55">
        <v>21528</v>
      </c>
      <c r="S17" s="49">
        <v>0</v>
      </c>
      <c r="T17" s="49">
        <v>-1429</v>
      </c>
      <c r="U17" s="49">
        <v>-146.39750000000001</v>
      </c>
      <c r="V17" s="53">
        <v>0</v>
      </c>
      <c r="W17" s="54">
        <v>28555</v>
      </c>
      <c r="X17" s="54">
        <v>2070</v>
      </c>
      <c r="Y17" s="54">
        <v>7375</v>
      </c>
      <c r="Z17" s="55">
        <v>-380</v>
      </c>
      <c r="AA17" s="49">
        <v>0</v>
      </c>
      <c r="AB17" s="38">
        <f t="shared" si="17"/>
        <v>175570.60250000001</v>
      </c>
      <c r="AC17" s="49">
        <v>177164.37411452094</v>
      </c>
      <c r="AD17" s="49">
        <v>70326</v>
      </c>
      <c r="AE17" s="49">
        <v>390</v>
      </c>
      <c r="AF17" s="49">
        <v>16190</v>
      </c>
      <c r="AG17" s="48">
        <v>0</v>
      </c>
      <c r="AH17" s="38">
        <f t="shared" si="2"/>
        <v>264070.37411452096</v>
      </c>
      <c r="AI17" s="39">
        <f t="shared" si="3"/>
        <v>149541.60250000001</v>
      </c>
      <c r="AJ17" s="40">
        <f t="shared" si="4"/>
        <v>26029</v>
      </c>
      <c r="AK17" s="60" t="s">
        <v>58</v>
      </c>
      <c r="AL17" s="60" t="s">
        <v>58</v>
      </c>
      <c r="AM17" s="60">
        <v>0</v>
      </c>
      <c r="AN17" s="40">
        <f t="shared" si="5"/>
        <v>26029</v>
      </c>
      <c r="AO17" s="40">
        <f t="shared" si="6"/>
        <v>151135.37411452094</v>
      </c>
      <c r="AP17" s="36">
        <v>35440</v>
      </c>
      <c r="AQ17" s="60" t="s">
        <v>58</v>
      </c>
      <c r="AR17" s="60" t="s">
        <v>58</v>
      </c>
      <c r="AS17" s="60" t="s">
        <v>58</v>
      </c>
      <c r="AX17" s="40">
        <f t="shared" si="7"/>
        <v>22797</v>
      </c>
      <c r="AY17" s="40">
        <f t="shared" si="8"/>
        <v>835</v>
      </c>
      <c r="AZ17" s="40">
        <f t="shared" si="9"/>
        <v>21528</v>
      </c>
      <c r="BA17" s="40">
        <f>+'load Info'!S17</f>
        <v>0</v>
      </c>
      <c r="BB17" s="40">
        <f t="shared" si="10"/>
        <v>2070</v>
      </c>
      <c r="BE17" s="41">
        <f t="shared" si="11"/>
        <v>0</v>
      </c>
      <c r="BF17" s="41">
        <f t="shared" si="12"/>
        <v>0</v>
      </c>
      <c r="BG17" s="41">
        <f t="shared" si="13"/>
        <v>0</v>
      </c>
      <c r="BH17" s="41">
        <f t="shared" si="14"/>
        <v>0</v>
      </c>
      <c r="BI17" s="41">
        <f t="shared" si="15"/>
        <v>0</v>
      </c>
      <c r="BJ17" s="40">
        <f t="shared" si="16"/>
        <v>0</v>
      </c>
    </row>
    <row r="18" spans="2:62" x14ac:dyDescent="0.25">
      <c r="B18" s="1">
        <f t="shared" si="0"/>
        <v>1</v>
      </c>
      <c r="D18" s="36">
        <v>35441</v>
      </c>
      <c r="E18" s="45">
        <v>29</v>
      </c>
      <c r="F18" s="45">
        <v>35</v>
      </c>
      <c r="G18" s="45">
        <v>27</v>
      </c>
      <c r="H18" s="45">
        <v>34</v>
      </c>
      <c r="I18" s="37">
        <f t="shared" si="1"/>
        <v>30.5</v>
      </c>
      <c r="J18" s="42" t="s">
        <v>50</v>
      </c>
      <c r="K18" s="53">
        <v>40165</v>
      </c>
      <c r="L18" s="54">
        <v>14706</v>
      </c>
      <c r="M18" s="54">
        <v>38736</v>
      </c>
      <c r="N18" s="54">
        <v>16000</v>
      </c>
      <c r="O18" s="55">
        <v>0</v>
      </c>
      <c r="P18" s="53">
        <v>26172</v>
      </c>
      <c r="Q18" s="54">
        <v>7538</v>
      </c>
      <c r="R18" s="55">
        <v>52790</v>
      </c>
      <c r="S18" s="49">
        <v>0</v>
      </c>
      <c r="T18" s="49">
        <v>-3177</v>
      </c>
      <c r="U18" s="49">
        <v>-216.25</v>
      </c>
      <c r="V18" s="53">
        <v>0</v>
      </c>
      <c r="W18" s="54">
        <v>28555</v>
      </c>
      <c r="X18" s="54">
        <v>2070</v>
      </c>
      <c r="Y18" s="54">
        <v>7375</v>
      </c>
      <c r="Z18" s="55">
        <v>-380</v>
      </c>
      <c r="AA18" s="49">
        <v>0</v>
      </c>
      <c r="AB18" s="38">
        <f t="shared" si="17"/>
        <v>230333.75</v>
      </c>
      <c r="AC18" s="49">
        <v>229752.17253804181</v>
      </c>
      <c r="AD18" s="49">
        <v>82768</v>
      </c>
      <c r="AE18" s="49">
        <v>14147</v>
      </c>
      <c r="AF18" s="49">
        <v>18202</v>
      </c>
      <c r="AG18" s="48">
        <v>0</v>
      </c>
      <c r="AH18" s="38">
        <f t="shared" si="2"/>
        <v>344869.17253804184</v>
      </c>
      <c r="AI18" s="39">
        <f t="shared" si="3"/>
        <v>208089.75</v>
      </c>
      <c r="AJ18" s="40">
        <f t="shared" si="4"/>
        <v>22244</v>
      </c>
      <c r="AK18" s="60" t="s">
        <v>58</v>
      </c>
      <c r="AL18" s="60" t="s">
        <v>58</v>
      </c>
      <c r="AM18" s="60">
        <v>0</v>
      </c>
      <c r="AN18" s="40">
        <f t="shared" si="5"/>
        <v>22244</v>
      </c>
      <c r="AO18" s="40">
        <f t="shared" si="6"/>
        <v>207508.17253804181</v>
      </c>
      <c r="AP18" s="36">
        <v>35441</v>
      </c>
      <c r="AQ18" s="60" t="s">
        <v>58</v>
      </c>
      <c r="AR18" s="60" t="s">
        <v>58</v>
      </c>
      <c r="AS18" s="60" t="s">
        <v>58</v>
      </c>
      <c r="AX18" s="40">
        <f t="shared" si="7"/>
        <v>38736</v>
      </c>
      <c r="AY18" s="40">
        <f t="shared" si="8"/>
        <v>16000</v>
      </c>
      <c r="AZ18" s="40">
        <f t="shared" si="9"/>
        <v>52790</v>
      </c>
      <c r="BA18" s="40">
        <f>+'load Info'!S18</f>
        <v>0</v>
      </c>
      <c r="BB18" s="40">
        <f t="shared" si="10"/>
        <v>2070</v>
      </c>
      <c r="BE18" s="41">
        <f t="shared" si="11"/>
        <v>0</v>
      </c>
      <c r="BF18" s="41">
        <f t="shared" si="12"/>
        <v>0</v>
      </c>
      <c r="BG18" s="41">
        <f t="shared" si="13"/>
        <v>0</v>
      </c>
      <c r="BH18" s="41">
        <f t="shared" si="14"/>
        <v>0</v>
      </c>
      <c r="BI18" s="41">
        <f t="shared" si="15"/>
        <v>0</v>
      </c>
      <c r="BJ18" s="40">
        <f t="shared" si="16"/>
        <v>0</v>
      </c>
    </row>
    <row r="19" spans="2:62" x14ac:dyDescent="0.25">
      <c r="B19" s="1">
        <f t="shared" si="0"/>
        <v>1</v>
      </c>
      <c r="D19" s="36">
        <v>35442</v>
      </c>
      <c r="E19" s="45">
        <v>34</v>
      </c>
      <c r="F19" s="45">
        <v>33</v>
      </c>
      <c r="G19" s="45">
        <v>27</v>
      </c>
      <c r="H19" s="45">
        <v>36</v>
      </c>
      <c r="I19" s="37">
        <f t="shared" si="1"/>
        <v>31.5</v>
      </c>
      <c r="J19" s="42" t="s">
        <v>50</v>
      </c>
      <c r="K19" s="53">
        <v>40165</v>
      </c>
      <c r="L19" s="54">
        <v>14706</v>
      </c>
      <c r="M19" s="54">
        <v>36419</v>
      </c>
      <c r="N19" s="54">
        <v>6500</v>
      </c>
      <c r="O19" s="55">
        <v>7000</v>
      </c>
      <c r="P19" s="53">
        <v>26172</v>
      </c>
      <c r="Q19" s="54">
        <v>6538</v>
      </c>
      <c r="R19" s="55">
        <v>53352</v>
      </c>
      <c r="S19" s="49">
        <v>0</v>
      </c>
      <c r="T19" s="49">
        <v>-3224</v>
      </c>
      <c r="U19" s="49">
        <v>-215.155</v>
      </c>
      <c r="V19" s="53">
        <v>0</v>
      </c>
      <c r="W19" s="54">
        <v>28555</v>
      </c>
      <c r="X19" s="54">
        <v>2070</v>
      </c>
      <c r="Y19" s="54">
        <v>7375</v>
      </c>
      <c r="Z19" s="55">
        <v>-380</v>
      </c>
      <c r="AA19" s="49">
        <v>0</v>
      </c>
      <c r="AB19" s="38">
        <f t="shared" si="17"/>
        <v>225032.845</v>
      </c>
      <c r="AC19" s="49">
        <v>222870.84511929692</v>
      </c>
      <c r="AD19" s="49">
        <v>117931</v>
      </c>
      <c r="AE19" s="49">
        <v>121</v>
      </c>
      <c r="AF19" s="49">
        <v>18385</v>
      </c>
      <c r="AG19" s="48">
        <v>0</v>
      </c>
      <c r="AH19" s="38">
        <f t="shared" si="2"/>
        <v>359307.84511929692</v>
      </c>
      <c r="AI19" s="39">
        <f t="shared" si="3"/>
        <v>203788.845</v>
      </c>
      <c r="AJ19" s="40">
        <f t="shared" si="4"/>
        <v>21244</v>
      </c>
      <c r="AK19" s="60" t="s">
        <v>58</v>
      </c>
      <c r="AL19" s="60" t="s">
        <v>58</v>
      </c>
      <c r="AM19" s="60">
        <v>0</v>
      </c>
      <c r="AN19" s="40">
        <f t="shared" si="5"/>
        <v>21244</v>
      </c>
      <c r="AO19" s="40">
        <f t="shared" si="6"/>
        <v>201626.84511929692</v>
      </c>
      <c r="AP19" s="36">
        <v>35442</v>
      </c>
      <c r="AQ19" s="60" t="s">
        <v>58</v>
      </c>
      <c r="AR19" s="60" t="s">
        <v>58</v>
      </c>
      <c r="AS19" s="60" t="s">
        <v>58</v>
      </c>
      <c r="AX19" s="40">
        <f t="shared" si="7"/>
        <v>36419</v>
      </c>
      <c r="AY19" s="40">
        <f t="shared" si="8"/>
        <v>6500</v>
      </c>
      <c r="AZ19" s="40">
        <f t="shared" si="9"/>
        <v>53352</v>
      </c>
      <c r="BA19" s="40">
        <f>+'load Info'!S19</f>
        <v>0</v>
      </c>
      <c r="BB19" s="40">
        <f t="shared" si="10"/>
        <v>2070</v>
      </c>
      <c r="BE19" s="41">
        <f t="shared" si="11"/>
        <v>0</v>
      </c>
      <c r="BF19" s="41">
        <f t="shared" si="12"/>
        <v>0</v>
      </c>
      <c r="BG19" s="41">
        <f t="shared" si="13"/>
        <v>0</v>
      </c>
      <c r="BH19" s="41">
        <f t="shared" si="14"/>
        <v>0</v>
      </c>
      <c r="BI19" s="41">
        <f t="shared" si="15"/>
        <v>0</v>
      </c>
      <c r="BJ19" s="40">
        <f t="shared" si="16"/>
        <v>0</v>
      </c>
    </row>
    <row r="20" spans="2:62" x14ac:dyDescent="0.25">
      <c r="B20" s="1">
        <f t="shared" si="0"/>
        <v>1</v>
      </c>
      <c r="D20" s="36">
        <v>35443</v>
      </c>
      <c r="E20" s="45">
        <v>35</v>
      </c>
      <c r="F20" s="45">
        <v>35</v>
      </c>
      <c r="G20" s="45">
        <v>27</v>
      </c>
      <c r="H20" s="45">
        <v>34</v>
      </c>
      <c r="I20" s="37">
        <f t="shared" si="1"/>
        <v>30.5</v>
      </c>
      <c r="J20" s="42" t="s">
        <v>50</v>
      </c>
      <c r="K20" s="53">
        <v>40165</v>
      </c>
      <c r="L20" s="54">
        <v>11172</v>
      </c>
      <c r="M20" s="54">
        <v>42813</v>
      </c>
      <c r="N20" s="54">
        <v>13500</v>
      </c>
      <c r="O20" s="55">
        <v>7000</v>
      </c>
      <c r="P20" s="53">
        <v>26172</v>
      </c>
      <c r="Q20" s="54">
        <v>6538</v>
      </c>
      <c r="R20" s="55">
        <v>47099</v>
      </c>
      <c r="S20" s="49">
        <v>0</v>
      </c>
      <c r="T20" s="49">
        <v>-3148</v>
      </c>
      <c r="U20" s="49">
        <v>-199.52250000000001</v>
      </c>
      <c r="V20" s="53">
        <v>0</v>
      </c>
      <c r="W20" s="54">
        <v>28555</v>
      </c>
      <c r="X20" s="54">
        <v>2070</v>
      </c>
      <c r="Y20" s="54">
        <v>7375</v>
      </c>
      <c r="Z20" s="55">
        <v>-380</v>
      </c>
      <c r="AA20" s="49">
        <v>0</v>
      </c>
      <c r="AB20" s="38">
        <f t="shared" si="17"/>
        <v>228731.47750000001</v>
      </c>
      <c r="AC20" s="49">
        <v>238127.56117719665</v>
      </c>
      <c r="AD20" s="49">
        <v>127129</v>
      </c>
      <c r="AE20" s="49">
        <v>4157</v>
      </c>
      <c r="AF20" s="49">
        <v>18985</v>
      </c>
      <c r="AG20" s="48">
        <v>0</v>
      </c>
      <c r="AH20" s="38">
        <f t="shared" si="2"/>
        <v>388398.56117719668</v>
      </c>
      <c r="AI20" s="39">
        <f t="shared" si="3"/>
        <v>211021.47750000001</v>
      </c>
      <c r="AJ20" s="40">
        <f t="shared" si="4"/>
        <v>17710</v>
      </c>
      <c r="AK20" s="60" t="s">
        <v>58</v>
      </c>
      <c r="AL20" s="60" t="s">
        <v>58</v>
      </c>
      <c r="AM20" s="60">
        <v>0</v>
      </c>
      <c r="AN20" s="40">
        <f t="shared" si="5"/>
        <v>17710</v>
      </c>
      <c r="AO20" s="40">
        <f t="shared" si="6"/>
        <v>220417.56117719665</v>
      </c>
      <c r="AP20" s="36">
        <v>35443</v>
      </c>
      <c r="AQ20" s="60" t="s">
        <v>58</v>
      </c>
      <c r="AR20" s="60" t="s">
        <v>58</v>
      </c>
      <c r="AS20" s="60" t="s">
        <v>58</v>
      </c>
      <c r="AX20" s="40">
        <f t="shared" si="7"/>
        <v>42813</v>
      </c>
      <c r="AY20" s="40">
        <f t="shared" si="8"/>
        <v>13500</v>
      </c>
      <c r="AZ20" s="40">
        <f t="shared" si="9"/>
        <v>47099</v>
      </c>
      <c r="BA20" s="40">
        <f>+'load Info'!S20</f>
        <v>0</v>
      </c>
      <c r="BB20" s="40">
        <f t="shared" si="10"/>
        <v>2070</v>
      </c>
      <c r="BE20" s="41">
        <f t="shared" si="11"/>
        <v>0</v>
      </c>
      <c r="BF20" s="41">
        <f t="shared" si="12"/>
        <v>0</v>
      </c>
      <c r="BG20" s="41">
        <f t="shared" si="13"/>
        <v>0</v>
      </c>
      <c r="BH20" s="41">
        <f t="shared" si="14"/>
        <v>0</v>
      </c>
      <c r="BI20" s="41">
        <f t="shared" si="15"/>
        <v>0</v>
      </c>
      <c r="BJ20" s="40">
        <f t="shared" si="16"/>
        <v>0</v>
      </c>
    </row>
    <row r="21" spans="2:62" x14ac:dyDescent="0.25">
      <c r="B21" s="1">
        <f t="shared" si="0"/>
        <v>1</v>
      </c>
      <c r="D21" s="36">
        <v>35444</v>
      </c>
      <c r="E21" s="45">
        <v>32</v>
      </c>
      <c r="F21" s="45">
        <v>33</v>
      </c>
      <c r="G21" s="45">
        <v>23</v>
      </c>
      <c r="H21" s="45">
        <v>37</v>
      </c>
      <c r="I21" s="37">
        <f t="shared" si="1"/>
        <v>30</v>
      </c>
      <c r="J21" s="42" t="s">
        <v>50</v>
      </c>
      <c r="K21" s="53">
        <v>50743</v>
      </c>
      <c r="L21" s="54">
        <v>13434</v>
      </c>
      <c r="M21" s="54">
        <v>44002</v>
      </c>
      <c r="N21" s="54">
        <v>6000</v>
      </c>
      <c r="O21" s="55">
        <v>7000</v>
      </c>
      <c r="P21" s="53">
        <v>38672</v>
      </c>
      <c r="Q21" s="54">
        <v>4336</v>
      </c>
      <c r="R21" s="55">
        <v>32000</v>
      </c>
      <c r="S21" s="49">
        <v>0</v>
      </c>
      <c r="T21" s="49">
        <v>-3455</v>
      </c>
      <c r="U21" s="49">
        <v>-187.52</v>
      </c>
      <c r="V21" s="53">
        <v>0</v>
      </c>
      <c r="W21" s="54">
        <v>28555</v>
      </c>
      <c r="X21" s="54">
        <v>2070</v>
      </c>
      <c r="Y21" s="54">
        <v>7375</v>
      </c>
      <c r="Z21" s="55">
        <v>-380</v>
      </c>
      <c r="AA21" s="49">
        <v>0</v>
      </c>
      <c r="AB21" s="38">
        <f t="shared" si="17"/>
        <v>230164.48000000001</v>
      </c>
      <c r="AC21" s="49">
        <v>227885.31031585997</v>
      </c>
      <c r="AD21" s="49">
        <v>74801</v>
      </c>
      <c r="AE21" s="49">
        <v>503</v>
      </c>
      <c r="AF21" s="49">
        <v>18022</v>
      </c>
      <c r="AG21" s="48">
        <v>0</v>
      </c>
      <c r="AH21" s="38">
        <f t="shared" si="2"/>
        <v>321211.31031585997</v>
      </c>
      <c r="AI21" s="39">
        <f t="shared" si="3"/>
        <v>212394.48</v>
      </c>
      <c r="AJ21" s="40">
        <f t="shared" si="4"/>
        <v>17770</v>
      </c>
      <c r="AK21" s="60" t="s">
        <v>58</v>
      </c>
      <c r="AL21" s="60" t="s">
        <v>58</v>
      </c>
      <c r="AM21" s="60">
        <v>0</v>
      </c>
      <c r="AN21" s="40">
        <f t="shared" si="5"/>
        <v>17770</v>
      </c>
      <c r="AO21" s="40">
        <f t="shared" si="6"/>
        <v>210115.31031585997</v>
      </c>
      <c r="AP21" s="36">
        <v>35444</v>
      </c>
      <c r="AQ21" s="60" t="s">
        <v>58</v>
      </c>
      <c r="AR21" s="60" t="s">
        <v>58</v>
      </c>
      <c r="AS21" s="60" t="s">
        <v>58</v>
      </c>
      <c r="AX21" s="40">
        <f t="shared" si="7"/>
        <v>44002</v>
      </c>
      <c r="AY21" s="40">
        <f t="shared" si="8"/>
        <v>6000</v>
      </c>
      <c r="AZ21" s="40">
        <f t="shared" si="9"/>
        <v>32000</v>
      </c>
      <c r="BA21" s="40">
        <f>+'load Info'!S21</f>
        <v>0</v>
      </c>
      <c r="BB21" s="40">
        <f t="shared" si="10"/>
        <v>2070</v>
      </c>
      <c r="BE21" s="41">
        <f t="shared" si="11"/>
        <v>0</v>
      </c>
      <c r="BF21" s="41">
        <f t="shared" si="12"/>
        <v>0</v>
      </c>
      <c r="BG21" s="41">
        <f t="shared" si="13"/>
        <v>0</v>
      </c>
      <c r="BH21" s="41">
        <f t="shared" si="14"/>
        <v>0</v>
      </c>
      <c r="BI21" s="41">
        <f t="shared" si="15"/>
        <v>0</v>
      </c>
      <c r="BJ21" s="40">
        <f t="shared" si="16"/>
        <v>0</v>
      </c>
    </row>
    <row r="22" spans="2:62" x14ac:dyDescent="0.25">
      <c r="B22" s="1">
        <f t="shared" si="0"/>
        <v>1</v>
      </c>
      <c r="D22" s="36">
        <v>35445</v>
      </c>
      <c r="E22" s="45">
        <v>31</v>
      </c>
      <c r="F22" s="45">
        <v>23</v>
      </c>
      <c r="G22" s="45">
        <v>30</v>
      </c>
      <c r="H22" s="45">
        <v>57</v>
      </c>
      <c r="I22" s="37">
        <f t="shared" si="1"/>
        <v>43.5</v>
      </c>
      <c r="J22" s="42" t="s">
        <v>50</v>
      </c>
      <c r="K22" s="53">
        <v>50743</v>
      </c>
      <c r="L22" s="54">
        <v>12934</v>
      </c>
      <c r="M22" s="54">
        <v>33079</v>
      </c>
      <c r="N22" s="54">
        <v>2000</v>
      </c>
      <c r="O22" s="55">
        <v>7000</v>
      </c>
      <c r="P22" s="53">
        <v>26172</v>
      </c>
      <c r="Q22" s="54">
        <v>7772</v>
      </c>
      <c r="R22" s="55">
        <v>10632</v>
      </c>
      <c r="S22" s="49">
        <v>0</v>
      </c>
      <c r="T22" s="49">
        <v>-1894</v>
      </c>
      <c r="U22" s="49">
        <v>-111.44</v>
      </c>
      <c r="V22" s="53">
        <v>0</v>
      </c>
      <c r="W22" s="54">
        <v>28555</v>
      </c>
      <c r="X22" s="54">
        <v>2070</v>
      </c>
      <c r="Y22" s="54">
        <v>7375</v>
      </c>
      <c r="Z22" s="55">
        <v>-380</v>
      </c>
      <c r="AA22" s="49">
        <v>0</v>
      </c>
      <c r="AB22" s="38">
        <f t="shared" si="17"/>
        <v>185946.56</v>
      </c>
      <c r="AC22" s="49">
        <v>180244.72401513031</v>
      </c>
      <c r="AD22" s="49">
        <v>59180</v>
      </c>
      <c r="AE22" s="49">
        <v>2123</v>
      </c>
      <c r="AF22" s="49">
        <v>16184</v>
      </c>
      <c r="AG22" s="48">
        <v>0</v>
      </c>
      <c r="AH22" s="38">
        <f t="shared" si="2"/>
        <v>257731.72401513031</v>
      </c>
      <c r="AI22" s="39">
        <f t="shared" si="3"/>
        <v>165240.56</v>
      </c>
      <c r="AJ22" s="40">
        <f t="shared" si="4"/>
        <v>20706</v>
      </c>
      <c r="AK22" s="60" t="s">
        <v>58</v>
      </c>
      <c r="AL22" s="60" t="s">
        <v>58</v>
      </c>
      <c r="AM22" s="60">
        <v>0</v>
      </c>
      <c r="AN22" s="40">
        <f t="shared" si="5"/>
        <v>20706</v>
      </c>
      <c r="AO22" s="40">
        <f t="shared" si="6"/>
        <v>159538.72401513031</v>
      </c>
      <c r="AP22" s="36">
        <v>35445</v>
      </c>
      <c r="AQ22" s="60" t="s">
        <v>58</v>
      </c>
      <c r="AR22" s="60" t="s">
        <v>58</v>
      </c>
      <c r="AS22" s="60" t="s">
        <v>58</v>
      </c>
      <c r="AX22" s="40">
        <f t="shared" si="7"/>
        <v>33079</v>
      </c>
      <c r="AY22" s="40">
        <f t="shared" si="8"/>
        <v>2000</v>
      </c>
      <c r="AZ22" s="40">
        <f t="shared" si="9"/>
        <v>10632</v>
      </c>
      <c r="BA22" s="40">
        <f>+'load Info'!S22</f>
        <v>0</v>
      </c>
      <c r="BB22" s="40">
        <f t="shared" si="10"/>
        <v>2070</v>
      </c>
      <c r="BE22" s="41">
        <f t="shared" si="11"/>
        <v>0</v>
      </c>
      <c r="BF22" s="41">
        <f t="shared" si="12"/>
        <v>0</v>
      </c>
      <c r="BG22" s="41">
        <f t="shared" si="13"/>
        <v>0</v>
      </c>
      <c r="BH22" s="41">
        <f t="shared" si="14"/>
        <v>0</v>
      </c>
      <c r="BI22" s="41">
        <f t="shared" si="15"/>
        <v>0</v>
      </c>
      <c r="BJ22" s="40">
        <f t="shared" si="16"/>
        <v>0</v>
      </c>
    </row>
    <row r="23" spans="2:62" x14ac:dyDescent="0.25">
      <c r="B23" s="1">
        <f t="shared" si="0"/>
        <v>1</v>
      </c>
      <c r="D23" s="36">
        <v>35446</v>
      </c>
      <c r="E23" s="45">
        <v>19</v>
      </c>
      <c r="F23" s="45">
        <v>22</v>
      </c>
      <c r="G23" s="45">
        <v>21</v>
      </c>
      <c r="H23" s="45">
        <v>55</v>
      </c>
      <c r="I23" s="37">
        <f t="shared" si="1"/>
        <v>38</v>
      </c>
      <c r="J23" s="42" t="s">
        <v>50</v>
      </c>
      <c r="K23" s="53">
        <v>53343</v>
      </c>
      <c r="L23" s="54">
        <v>12934</v>
      </c>
      <c r="M23" s="54">
        <v>35340</v>
      </c>
      <c r="N23" s="54">
        <v>4500</v>
      </c>
      <c r="O23" s="55">
        <v>7000</v>
      </c>
      <c r="P23" s="53">
        <v>26172</v>
      </c>
      <c r="Q23" s="54">
        <v>9336</v>
      </c>
      <c r="R23" s="55">
        <v>-5376</v>
      </c>
      <c r="S23" s="49">
        <v>0</v>
      </c>
      <c r="T23" s="49">
        <v>-2708</v>
      </c>
      <c r="U23" s="49">
        <v>-75.33</v>
      </c>
      <c r="V23" s="53">
        <v>15930</v>
      </c>
      <c r="W23" s="54">
        <v>14400</v>
      </c>
      <c r="X23" s="54">
        <v>2070</v>
      </c>
      <c r="Y23" s="54">
        <v>5600</v>
      </c>
      <c r="Z23" s="55">
        <v>-380</v>
      </c>
      <c r="AA23" s="49">
        <v>0</v>
      </c>
      <c r="AB23" s="38">
        <f t="shared" si="17"/>
        <v>178085.67</v>
      </c>
      <c r="AC23" s="49">
        <v>178472.00846769218</v>
      </c>
      <c r="AD23" s="49">
        <v>117267</v>
      </c>
      <c r="AE23" s="49">
        <v>6596</v>
      </c>
      <c r="AF23" s="49">
        <v>14988</v>
      </c>
      <c r="AG23" s="48">
        <v>0</v>
      </c>
      <c r="AH23" s="38">
        <f t="shared" si="2"/>
        <v>317323.00846769218</v>
      </c>
      <c r="AI23" s="39">
        <f t="shared" si="3"/>
        <v>155815.67000000001</v>
      </c>
      <c r="AJ23" s="40">
        <f t="shared" si="4"/>
        <v>22270</v>
      </c>
      <c r="AK23" s="60" t="s">
        <v>58</v>
      </c>
      <c r="AL23" s="60" t="s">
        <v>58</v>
      </c>
      <c r="AM23" s="60">
        <v>0</v>
      </c>
      <c r="AN23" s="40">
        <f t="shared" si="5"/>
        <v>22270</v>
      </c>
      <c r="AO23" s="40">
        <f t="shared" si="6"/>
        <v>156202.00846769218</v>
      </c>
      <c r="AP23" s="36">
        <v>35446</v>
      </c>
      <c r="AQ23" s="60" t="s">
        <v>58</v>
      </c>
      <c r="AR23" s="60" t="s">
        <v>58</v>
      </c>
      <c r="AS23" s="60" t="s">
        <v>58</v>
      </c>
      <c r="AX23" s="40">
        <f t="shared" si="7"/>
        <v>35340</v>
      </c>
      <c r="AY23" s="40">
        <f t="shared" si="8"/>
        <v>4500</v>
      </c>
      <c r="AZ23" s="40">
        <f t="shared" si="9"/>
        <v>-5376</v>
      </c>
      <c r="BA23" s="40">
        <f>+'load Info'!S23</f>
        <v>0</v>
      </c>
      <c r="BB23" s="40">
        <f t="shared" si="10"/>
        <v>2070</v>
      </c>
      <c r="BE23" s="41">
        <f t="shared" si="11"/>
        <v>0</v>
      </c>
      <c r="BF23" s="41">
        <f t="shared" si="12"/>
        <v>0</v>
      </c>
      <c r="BG23" s="41">
        <f t="shared" si="13"/>
        <v>-5376</v>
      </c>
      <c r="BH23" s="41">
        <f t="shared" si="14"/>
        <v>0</v>
      </c>
      <c r="BI23" s="41">
        <f t="shared" si="15"/>
        <v>0</v>
      </c>
      <c r="BJ23" s="40">
        <f t="shared" si="16"/>
        <v>-5376</v>
      </c>
    </row>
    <row r="24" spans="2:62" x14ac:dyDescent="0.25">
      <c r="B24" s="1">
        <f t="shared" si="0"/>
        <v>1</v>
      </c>
      <c r="D24" s="36">
        <v>35447</v>
      </c>
      <c r="E24" s="45">
        <v>40</v>
      </c>
      <c r="F24" s="45">
        <v>43</v>
      </c>
      <c r="G24" s="45">
        <v>19</v>
      </c>
      <c r="H24" s="45">
        <v>27</v>
      </c>
      <c r="I24" s="37">
        <f t="shared" si="1"/>
        <v>23</v>
      </c>
      <c r="J24" s="42" t="s">
        <v>50</v>
      </c>
      <c r="K24" s="53">
        <v>53743</v>
      </c>
      <c r="L24" s="54">
        <v>10656</v>
      </c>
      <c r="M24" s="54">
        <v>46988</v>
      </c>
      <c r="N24" s="54">
        <v>24500</v>
      </c>
      <c r="O24" s="55">
        <v>7000</v>
      </c>
      <c r="P24" s="53">
        <v>16172</v>
      </c>
      <c r="Q24" s="54">
        <v>5794</v>
      </c>
      <c r="R24" s="55">
        <v>46004</v>
      </c>
      <c r="S24" s="49">
        <v>10000</v>
      </c>
      <c r="T24" s="49">
        <v>-2242</v>
      </c>
      <c r="U24" s="49">
        <v>-144.92500000000001</v>
      </c>
      <c r="V24" s="53">
        <v>15930</v>
      </c>
      <c r="W24" s="54">
        <v>14400</v>
      </c>
      <c r="X24" s="54">
        <v>2070</v>
      </c>
      <c r="Y24" s="54">
        <v>5600</v>
      </c>
      <c r="Z24" s="55">
        <v>-380</v>
      </c>
      <c r="AA24" s="49">
        <v>0</v>
      </c>
      <c r="AB24" s="38">
        <f t="shared" si="17"/>
        <v>256090.07500000001</v>
      </c>
      <c r="AC24" s="49">
        <v>268156.65162872785</v>
      </c>
      <c r="AD24" s="49">
        <v>70705</v>
      </c>
      <c r="AE24" s="49">
        <v>37927</v>
      </c>
      <c r="AF24" s="49">
        <v>19395</v>
      </c>
      <c r="AG24" s="48">
        <v>0</v>
      </c>
      <c r="AH24" s="38">
        <f t="shared" si="2"/>
        <v>396183.65162872785</v>
      </c>
      <c r="AI24" s="39">
        <f t="shared" si="3"/>
        <v>239640.07500000001</v>
      </c>
      <c r="AJ24" s="40">
        <f t="shared" si="4"/>
        <v>16450</v>
      </c>
      <c r="AK24" s="60" t="s">
        <v>58</v>
      </c>
      <c r="AL24" s="60" t="s">
        <v>58</v>
      </c>
      <c r="AM24" s="60">
        <v>0</v>
      </c>
      <c r="AN24" s="40">
        <f t="shared" si="5"/>
        <v>16450</v>
      </c>
      <c r="AO24" s="40">
        <f t="shared" si="6"/>
        <v>251706.65162872785</v>
      </c>
      <c r="AP24" s="36">
        <v>35447</v>
      </c>
      <c r="AQ24" s="60" t="s">
        <v>58</v>
      </c>
      <c r="AR24" s="60" t="s">
        <v>58</v>
      </c>
      <c r="AS24" s="60" t="s">
        <v>58</v>
      </c>
      <c r="AX24" s="40">
        <f t="shared" si="7"/>
        <v>46988</v>
      </c>
      <c r="AY24" s="40">
        <f t="shared" si="8"/>
        <v>24500</v>
      </c>
      <c r="AZ24" s="40">
        <f t="shared" si="9"/>
        <v>46004</v>
      </c>
      <c r="BA24" s="40">
        <f>+'load Info'!S24</f>
        <v>10000</v>
      </c>
      <c r="BB24" s="40">
        <f t="shared" si="10"/>
        <v>2070</v>
      </c>
      <c r="BE24" s="41">
        <f t="shared" si="11"/>
        <v>0</v>
      </c>
      <c r="BF24" s="41">
        <f t="shared" si="12"/>
        <v>0</v>
      </c>
      <c r="BG24" s="41">
        <f t="shared" si="13"/>
        <v>0</v>
      </c>
      <c r="BH24" s="41">
        <f t="shared" si="14"/>
        <v>0</v>
      </c>
      <c r="BI24" s="41">
        <f t="shared" si="15"/>
        <v>0</v>
      </c>
      <c r="BJ24" s="40">
        <f t="shared" si="16"/>
        <v>0</v>
      </c>
    </row>
    <row r="25" spans="2:62" x14ac:dyDescent="0.25">
      <c r="B25" s="1">
        <f t="shared" si="0"/>
        <v>1</v>
      </c>
      <c r="D25" s="36">
        <v>35448</v>
      </c>
      <c r="E25" s="45">
        <v>44</v>
      </c>
      <c r="F25" s="45">
        <v>45</v>
      </c>
      <c r="G25" s="45">
        <v>16</v>
      </c>
      <c r="H25" s="45">
        <v>27</v>
      </c>
      <c r="I25" s="37">
        <f t="shared" si="1"/>
        <v>21.5</v>
      </c>
      <c r="J25" s="42" t="s">
        <v>51</v>
      </c>
      <c r="K25" s="53">
        <v>55993</v>
      </c>
      <c r="L25" s="54">
        <v>11656</v>
      </c>
      <c r="M25" s="54">
        <v>45583</v>
      </c>
      <c r="N25" s="54">
        <v>45000</v>
      </c>
      <c r="O25" s="55">
        <v>5988</v>
      </c>
      <c r="P25" s="53">
        <v>19852</v>
      </c>
      <c r="Q25" s="54">
        <v>4797</v>
      </c>
      <c r="R25" s="55">
        <v>45890</v>
      </c>
      <c r="S25" s="49">
        <v>10000</v>
      </c>
      <c r="T25" s="49">
        <v>-2137</v>
      </c>
      <c r="U25" s="49">
        <v>-151.3475</v>
      </c>
      <c r="V25" s="53">
        <v>13825</v>
      </c>
      <c r="W25" s="54">
        <v>22105</v>
      </c>
      <c r="X25" s="54">
        <v>2070</v>
      </c>
      <c r="Y25" s="54">
        <v>0</v>
      </c>
      <c r="Z25" s="55">
        <v>-380</v>
      </c>
      <c r="AA25" s="49">
        <v>0</v>
      </c>
      <c r="AB25" s="38">
        <f t="shared" si="17"/>
        <v>280090.65249999997</v>
      </c>
      <c r="AC25" s="49">
        <v>293035.69287518022</v>
      </c>
      <c r="AD25" s="49">
        <v>68818</v>
      </c>
      <c r="AE25" s="49">
        <v>7549</v>
      </c>
      <c r="AF25" s="49">
        <v>20373</v>
      </c>
      <c r="AG25" s="48">
        <v>0</v>
      </c>
      <c r="AH25" s="38">
        <f t="shared" si="2"/>
        <v>389775.69287518022</v>
      </c>
      <c r="AI25" s="39">
        <f t="shared" si="3"/>
        <v>263637.65249999997</v>
      </c>
      <c r="AJ25" s="40">
        <f t="shared" si="4"/>
        <v>16453</v>
      </c>
      <c r="AK25" s="60" t="s">
        <v>58</v>
      </c>
      <c r="AL25" s="60" t="s">
        <v>58</v>
      </c>
      <c r="AM25" s="60">
        <v>0</v>
      </c>
      <c r="AN25" s="40">
        <f t="shared" si="5"/>
        <v>16453</v>
      </c>
      <c r="AO25" s="40">
        <f t="shared" si="6"/>
        <v>276582.69287518022</v>
      </c>
      <c r="AP25" s="36">
        <v>35448</v>
      </c>
      <c r="AQ25" s="60" t="s">
        <v>58</v>
      </c>
      <c r="AR25" s="60" t="s">
        <v>58</v>
      </c>
      <c r="AS25" s="60" t="s">
        <v>58</v>
      </c>
      <c r="AX25" s="40">
        <f t="shared" si="7"/>
        <v>45583</v>
      </c>
      <c r="AY25" s="40">
        <f t="shared" si="8"/>
        <v>45000</v>
      </c>
      <c r="AZ25" s="40">
        <f t="shared" si="9"/>
        <v>45890</v>
      </c>
      <c r="BA25" s="40">
        <f>+'load Info'!S25</f>
        <v>10000</v>
      </c>
      <c r="BB25" s="40">
        <f t="shared" si="10"/>
        <v>2070</v>
      </c>
      <c r="BE25" s="41">
        <f t="shared" si="11"/>
        <v>0</v>
      </c>
      <c r="BF25" s="41">
        <f t="shared" si="12"/>
        <v>0</v>
      </c>
      <c r="BG25" s="41">
        <f t="shared" si="13"/>
        <v>0</v>
      </c>
      <c r="BH25" s="41">
        <f t="shared" si="14"/>
        <v>0</v>
      </c>
      <c r="BI25" s="41">
        <f t="shared" si="15"/>
        <v>0</v>
      </c>
      <c r="BJ25" s="40">
        <f t="shared" si="16"/>
        <v>0</v>
      </c>
    </row>
    <row r="26" spans="2:62" x14ac:dyDescent="0.25">
      <c r="B26" s="1">
        <f t="shared" si="0"/>
        <v>1</v>
      </c>
      <c r="D26" s="36">
        <v>35449</v>
      </c>
      <c r="E26" s="45">
        <v>44</v>
      </c>
      <c r="F26" s="45">
        <v>43</v>
      </c>
      <c r="G26" s="45">
        <v>16</v>
      </c>
      <c r="H26" s="45">
        <v>27</v>
      </c>
      <c r="I26" s="37">
        <f t="shared" si="1"/>
        <v>21.5</v>
      </c>
      <c r="J26" s="42" t="s">
        <v>51</v>
      </c>
      <c r="K26" s="53">
        <v>53743</v>
      </c>
      <c r="L26" s="54">
        <v>11656</v>
      </c>
      <c r="M26" s="54">
        <v>44260</v>
      </c>
      <c r="N26" s="54">
        <v>31500</v>
      </c>
      <c r="O26" s="55">
        <v>5988</v>
      </c>
      <c r="P26" s="53">
        <v>32102</v>
      </c>
      <c r="Q26" s="54">
        <v>5297</v>
      </c>
      <c r="R26" s="55">
        <v>43585</v>
      </c>
      <c r="S26" s="49">
        <v>0</v>
      </c>
      <c r="T26" s="49">
        <v>-1930</v>
      </c>
      <c r="U26" s="49">
        <v>-202.46</v>
      </c>
      <c r="V26" s="53">
        <v>13825</v>
      </c>
      <c r="W26" s="54">
        <v>22105</v>
      </c>
      <c r="X26" s="54">
        <v>2070</v>
      </c>
      <c r="Y26" s="54">
        <v>0</v>
      </c>
      <c r="Z26" s="55">
        <v>-380</v>
      </c>
      <c r="AA26" s="49">
        <v>0</v>
      </c>
      <c r="AB26" s="38">
        <f t="shared" si="17"/>
        <v>263618.54000000004</v>
      </c>
      <c r="AC26" s="49">
        <v>263667.567112152</v>
      </c>
      <c r="AD26" s="49">
        <v>81728</v>
      </c>
      <c r="AE26" s="49">
        <v>74</v>
      </c>
      <c r="AF26" s="49">
        <v>19082</v>
      </c>
      <c r="AG26" s="48">
        <v>0</v>
      </c>
      <c r="AH26" s="38">
        <f t="shared" si="2"/>
        <v>364551.567112152</v>
      </c>
      <c r="AI26" s="39">
        <f t="shared" si="3"/>
        <v>246665.54000000004</v>
      </c>
      <c r="AJ26" s="40">
        <f t="shared" si="4"/>
        <v>16953</v>
      </c>
      <c r="AK26" s="60" t="s">
        <v>58</v>
      </c>
      <c r="AL26" s="60" t="s">
        <v>58</v>
      </c>
      <c r="AM26" s="60">
        <v>0</v>
      </c>
      <c r="AN26" s="40">
        <f t="shared" si="5"/>
        <v>16953</v>
      </c>
      <c r="AO26" s="40">
        <f t="shared" si="6"/>
        <v>246714.567112152</v>
      </c>
      <c r="AP26" s="36">
        <v>35449</v>
      </c>
      <c r="AQ26" s="60" t="s">
        <v>58</v>
      </c>
      <c r="AR26" s="60" t="s">
        <v>58</v>
      </c>
      <c r="AS26" s="60" t="s">
        <v>58</v>
      </c>
      <c r="AX26" s="40">
        <f t="shared" si="7"/>
        <v>44260</v>
      </c>
      <c r="AY26" s="40">
        <f t="shared" si="8"/>
        <v>31500</v>
      </c>
      <c r="AZ26" s="40">
        <f t="shared" si="9"/>
        <v>43585</v>
      </c>
      <c r="BA26" s="40">
        <f>+'load Info'!S26</f>
        <v>0</v>
      </c>
      <c r="BB26" s="40">
        <f t="shared" si="10"/>
        <v>2070</v>
      </c>
      <c r="BE26" s="41">
        <f t="shared" si="11"/>
        <v>0</v>
      </c>
      <c r="BF26" s="41">
        <f t="shared" si="12"/>
        <v>0</v>
      </c>
      <c r="BG26" s="41">
        <f t="shared" si="13"/>
        <v>0</v>
      </c>
      <c r="BH26" s="41">
        <f t="shared" si="14"/>
        <v>0</v>
      </c>
      <c r="BI26" s="41">
        <f t="shared" si="15"/>
        <v>0</v>
      </c>
      <c r="BJ26" s="40">
        <f t="shared" si="16"/>
        <v>0</v>
      </c>
    </row>
    <row r="27" spans="2:62" x14ac:dyDescent="0.25">
      <c r="B27" s="1">
        <f t="shared" si="0"/>
        <v>1</v>
      </c>
      <c r="D27" s="36">
        <v>35450</v>
      </c>
      <c r="E27" s="45">
        <v>32</v>
      </c>
      <c r="F27" s="45">
        <v>28</v>
      </c>
      <c r="G27" s="45">
        <v>25</v>
      </c>
      <c r="H27" s="45">
        <v>43</v>
      </c>
      <c r="I27" s="37">
        <f t="shared" si="1"/>
        <v>34</v>
      </c>
      <c r="J27" s="42" t="s">
        <v>50</v>
      </c>
      <c r="K27" s="53">
        <v>53743</v>
      </c>
      <c r="L27" s="54">
        <v>14460</v>
      </c>
      <c r="M27" s="54">
        <v>40950</v>
      </c>
      <c r="N27" s="54">
        <v>3400</v>
      </c>
      <c r="O27" s="55">
        <v>0</v>
      </c>
      <c r="P27" s="53">
        <v>32102</v>
      </c>
      <c r="Q27" s="54">
        <v>4797</v>
      </c>
      <c r="R27" s="55">
        <v>30554</v>
      </c>
      <c r="S27" s="49">
        <v>0</v>
      </c>
      <c r="T27" s="49">
        <v>-2092</v>
      </c>
      <c r="U27" s="49">
        <v>-168.63249999999999</v>
      </c>
      <c r="V27" s="53">
        <v>13825</v>
      </c>
      <c r="W27" s="54">
        <v>22105</v>
      </c>
      <c r="X27" s="54">
        <v>2070</v>
      </c>
      <c r="Y27" s="54">
        <v>0</v>
      </c>
      <c r="Z27" s="55">
        <v>-380</v>
      </c>
      <c r="AA27" s="49">
        <v>0</v>
      </c>
      <c r="AB27" s="38">
        <f t="shared" si="17"/>
        <v>215365.36749999999</v>
      </c>
      <c r="AC27" s="49">
        <v>217413.22957441933</v>
      </c>
      <c r="AD27" s="49">
        <v>82580</v>
      </c>
      <c r="AE27" s="49">
        <v>160</v>
      </c>
      <c r="AF27" s="49">
        <v>17068</v>
      </c>
      <c r="AG27" s="48">
        <v>0</v>
      </c>
      <c r="AH27" s="38">
        <f t="shared" si="2"/>
        <v>317221.22957441933</v>
      </c>
      <c r="AI27" s="39">
        <f t="shared" si="3"/>
        <v>196108.36749999999</v>
      </c>
      <c r="AJ27" s="40">
        <f t="shared" si="4"/>
        <v>19257</v>
      </c>
      <c r="AK27" s="60" t="s">
        <v>58</v>
      </c>
      <c r="AL27" s="60" t="s">
        <v>58</v>
      </c>
      <c r="AM27" s="60">
        <v>0</v>
      </c>
      <c r="AN27" s="40">
        <f t="shared" si="5"/>
        <v>19257</v>
      </c>
      <c r="AO27" s="40">
        <f t="shared" si="6"/>
        <v>198156.22957441933</v>
      </c>
      <c r="AP27" s="36">
        <v>35450</v>
      </c>
      <c r="AQ27" s="60" t="s">
        <v>58</v>
      </c>
      <c r="AR27" s="60" t="s">
        <v>58</v>
      </c>
      <c r="AS27" s="60" t="s">
        <v>58</v>
      </c>
      <c r="AX27" s="40">
        <f t="shared" si="7"/>
        <v>40950</v>
      </c>
      <c r="AY27" s="40">
        <f t="shared" si="8"/>
        <v>3400</v>
      </c>
      <c r="AZ27" s="40">
        <f t="shared" si="9"/>
        <v>30554</v>
      </c>
      <c r="BA27" s="40">
        <f>+'load Info'!S27</f>
        <v>0</v>
      </c>
      <c r="BB27" s="40">
        <f t="shared" si="10"/>
        <v>2070</v>
      </c>
      <c r="BE27" s="41">
        <f t="shared" si="11"/>
        <v>0</v>
      </c>
      <c r="BF27" s="41">
        <f t="shared" si="12"/>
        <v>0</v>
      </c>
      <c r="BG27" s="41">
        <f t="shared" si="13"/>
        <v>0</v>
      </c>
      <c r="BH27" s="41">
        <f t="shared" si="14"/>
        <v>0</v>
      </c>
      <c r="BI27" s="41">
        <f t="shared" si="15"/>
        <v>0</v>
      </c>
      <c r="BJ27" s="40">
        <f t="shared" si="16"/>
        <v>0</v>
      </c>
    </row>
    <row r="28" spans="2:62" x14ac:dyDescent="0.25">
      <c r="B28" s="1">
        <f t="shared" si="0"/>
        <v>1</v>
      </c>
      <c r="D28" s="36">
        <v>35451</v>
      </c>
      <c r="E28" s="45">
        <v>31</v>
      </c>
      <c r="F28" s="45">
        <v>30</v>
      </c>
      <c r="G28" s="45">
        <v>30</v>
      </c>
      <c r="H28" s="45">
        <v>39</v>
      </c>
      <c r="I28" s="37">
        <f t="shared" si="1"/>
        <v>34.5</v>
      </c>
      <c r="J28" s="42" t="s">
        <v>50</v>
      </c>
      <c r="K28" s="53">
        <v>53743</v>
      </c>
      <c r="L28" s="54">
        <v>9860</v>
      </c>
      <c r="M28" s="54">
        <v>23950</v>
      </c>
      <c r="N28" s="54">
        <v>835</v>
      </c>
      <c r="O28" s="55">
        <v>0</v>
      </c>
      <c r="P28" s="53">
        <v>32102</v>
      </c>
      <c r="Q28" s="54">
        <v>11297</v>
      </c>
      <c r="R28" s="55">
        <v>32636</v>
      </c>
      <c r="S28" s="49">
        <v>0</v>
      </c>
      <c r="T28" s="49">
        <v>-1521</v>
      </c>
      <c r="U28" s="49">
        <v>-190.08750000000001</v>
      </c>
      <c r="V28" s="53">
        <v>13825</v>
      </c>
      <c r="W28" s="54">
        <v>22105</v>
      </c>
      <c r="X28" s="54">
        <v>2070</v>
      </c>
      <c r="Y28" s="54">
        <v>0</v>
      </c>
      <c r="Z28" s="55">
        <v>-380</v>
      </c>
      <c r="AA28" s="49">
        <v>0</v>
      </c>
      <c r="AB28" s="38">
        <f t="shared" si="17"/>
        <v>200331.91250000001</v>
      </c>
      <c r="AC28" s="49">
        <v>205989.83051954437</v>
      </c>
      <c r="AD28" s="49">
        <v>41178</v>
      </c>
      <c r="AE28" s="49">
        <v>138</v>
      </c>
      <c r="AF28" s="49">
        <v>16456</v>
      </c>
      <c r="AG28" s="48">
        <v>0</v>
      </c>
      <c r="AH28" s="38">
        <f t="shared" si="2"/>
        <v>263761.83051954437</v>
      </c>
      <c r="AI28" s="39">
        <f t="shared" si="3"/>
        <v>179174.91250000001</v>
      </c>
      <c r="AJ28" s="40">
        <f t="shared" si="4"/>
        <v>21157</v>
      </c>
      <c r="AK28" s="60" t="s">
        <v>58</v>
      </c>
      <c r="AL28" s="60" t="s">
        <v>58</v>
      </c>
      <c r="AM28" s="60">
        <v>0</v>
      </c>
      <c r="AN28" s="40">
        <f t="shared" si="5"/>
        <v>21157</v>
      </c>
      <c r="AO28" s="40">
        <f t="shared" si="6"/>
        <v>184832.83051954437</v>
      </c>
      <c r="AP28" s="36">
        <v>35451</v>
      </c>
      <c r="AQ28" s="60" t="s">
        <v>58</v>
      </c>
      <c r="AR28" s="60" t="s">
        <v>58</v>
      </c>
      <c r="AS28" s="60" t="s">
        <v>58</v>
      </c>
      <c r="AX28" s="40">
        <f t="shared" si="7"/>
        <v>23950</v>
      </c>
      <c r="AY28" s="40">
        <f t="shared" si="8"/>
        <v>835</v>
      </c>
      <c r="AZ28" s="40">
        <f t="shared" si="9"/>
        <v>32636</v>
      </c>
      <c r="BA28" s="40">
        <f>+'load Info'!S28</f>
        <v>0</v>
      </c>
      <c r="BB28" s="40">
        <f t="shared" si="10"/>
        <v>2070</v>
      </c>
      <c r="BE28" s="41">
        <f t="shared" si="11"/>
        <v>0</v>
      </c>
      <c r="BF28" s="41">
        <f t="shared" si="12"/>
        <v>0</v>
      </c>
      <c r="BG28" s="41">
        <f t="shared" si="13"/>
        <v>0</v>
      </c>
      <c r="BH28" s="41">
        <f t="shared" si="14"/>
        <v>0</v>
      </c>
      <c r="BI28" s="41">
        <f t="shared" si="15"/>
        <v>0</v>
      </c>
      <c r="BJ28" s="40">
        <f t="shared" si="16"/>
        <v>0</v>
      </c>
    </row>
    <row r="29" spans="2:62" x14ac:dyDescent="0.25">
      <c r="B29" s="1">
        <f t="shared" si="0"/>
        <v>1</v>
      </c>
      <c r="D29" s="36">
        <v>35452</v>
      </c>
      <c r="E29" s="45">
        <v>18</v>
      </c>
      <c r="F29" s="45">
        <v>8</v>
      </c>
      <c r="G29" s="45">
        <v>37</v>
      </c>
      <c r="H29" s="45">
        <v>66</v>
      </c>
      <c r="I29" s="37">
        <f t="shared" si="1"/>
        <v>51.5</v>
      </c>
      <c r="J29" s="42" t="s">
        <v>50</v>
      </c>
      <c r="K29" s="53">
        <v>17801</v>
      </c>
      <c r="L29" s="54">
        <v>16993</v>
      </c>
      <c r="M29" s="54">
        <v>27079.3</v>
      </c>
      <c r="N29" s="54">
        <v>835</v>
      </c>
      <c r="O29" s="55">
        <v>0</v>
      </c>
      <c r="P29" s="53">
        <v>7793</v>
      </c>
      <c r="Q29" s="54">
        <v>16505</v>
      </c>
      <c r="R29" s="55">
        <v>4268</v>
      </c>
      <c r="S29" s="49">
        <v>0</v>
      </c>
      <c r="T29" s="49">
        <v>-1195</v>
      </c>
      <c r="U29" s="49">
        <v>-71.415000000000006</v>
      </c>
      <c r="V29" s="53">
        <v>13825</v>
      </c>
      <c r="W29" s="54">
        <v>22105</v>
      </c>
      <c r="X29" s="54">
        <v>0</v>
      </c>
      <c r="Y29" s="54">
        <v>0</v>
      </c>
      <c r="Z29" s="55">
        <v>-359</v>
      </c>
      <c r="AA29" s="49">
        <v>0</v>
      </c>
      <c r="AB29" s="38">
        <f t="shared" si="17"/>
        <v>125578.88500000001</v>
      </c>
      <c r="AC29" s="49">
        <v>122467.76983345085</v>
      </c>
      <c r="AD29" s="49">
        <v>7708</v>
      </c>
      <c r="AE29" s="49">
        <v>616</v>
      </c>
      <c r="AF29" s="49">
        <v>13346</v>
      </c>
      <c r="AG29" s="48">
        <v>0</v>
      </c>
      <c r="AH29" s="38">
        <f t="shared" si="2"/>
        <v>144137.76983345085</v>
      </c>
      <c r="AI29" s="39">
        <f t="shared" si="3"/>
        <v>92080.885000000009</v>
      </c>
      <c r="AJ29" s="40">
        <f t="shared" si="4"/>
        <v>33498</v>
      </c>
      <c r="AK29" s="60" t="s">
        <v>58</v>
      </c>
      <c r="AL29" s="60" t="s">
        <v>58</v>
      </c>
      <c r="AM29" s="60">
        <v>0</v>
      </c>
      <c r="AN29" s="40">
        <f t="shared" si="5"/>
        <v>33498</v>
      </c>
      <c r="AO29" s="40">
        <f t="shared" si="6"/>
        <v>88969.769833450846</v>
      </c>
      <c r="AP29" s="36">
        <v>35452</v>
      </c>
      <c r="AQ29" s="60" t="s">
        <v>58</v>
      </c>
      <c r="AR29" s="60" t="s">
        <v>58</v>
      </c>
      <c r="AS29" s="60" t="s">
        <v>58</v>
      </c>
      <c r="AX29" s="40">
        <f t="shared" si="7"/>
        <v>27079.3</v>
      </c>
      <c r="AY29" s="40">
        <f t="shared" si="8"/>
        <v>835</v>
      </c>
      <c r="AZ29" s="40">
        <f t="shared" si="9"/>
        <v>4268</v>
      </c>
      <c r="BA29" s="40">
        <f>+'load Info'!S29</f>
        <v>0</v>
      </c>
      <c r="BB29" s="40">
        <f t="shared" si="10"/>
        <v>0</v>
      </c>
      <c r="BE29" s="41">
        <f t="shared" si="11"/>
        <v>0</v>
      </c>
      <c r="BF29" s="41">
        <f t="shared" si="12"/>
        <v>0</v>
      </c>
      <c r="BG29" s="41">
        <f t="shared" si="13"/>
        <v>0</v>
      </c>
      <c r="BH29" s="41">
        <f t="shared" si="14"/>
        <v>0</v>
      </c>
      <c r="BI29" s="41">
        <f t="shared" si="15"/>
        <v>0</v>
      </c>
      <c r="BJ29" s="40">
        <f t="shared" si="16"/>
        <v>0</v>
      </c>
    </row>
    <row r="30" spans="2:62" x14ac:dyDescent="0.25">
      <c r="B30" s="1">
        <f t="shared" si="0"/>
        <v>1</v>
      </c>
      <c r="D30" s="36">
        <v>35453</v>
      </c>
      <c r="E30" s="45">
        <v>13</v>
      </c>
      <c r="F30" s="45">
        <v>16</v>
      </c>
      <c r="G30" s="45">
        <v>37</v>
      </c>
      <c r="H30" s="45">
        <v>63</v>
      </c>
      <c r="I30" s="37">
        <f t="shared" si="1"/>
        <v>50</v>
      </c>
      <c r="J30" s="42" t="s">
        <v>50</v>
      </c>
      <c r="K30" s="53">
        <v>20419</v>
      </c>
      <c r="L30" s="54">
        <v>21064</v>
      </c>
      <c r="M30" s="54">
        <v>17541</v>
      </c>
      <c r="N30" s="54">
        <v>835</v>
      </c>
      <c r="O30" s="55">
        <v>0</v>
      </c>
      <c r="P30" s="53">
        <v>24071</v>
      </c>
      <c r="Q30" s="54">
        <v>8425</v>
      </c>
      <c r="R30" s="55">
        <v>4737</v>
      </c>
      <c r="S30" s="49">
        <v>0</v>
      </c>
      <c r="T30" s="49">
        <v>-1162</v>
      </c>
      <c r="U30" s="49">
        <v>-93.082499999999996</v>
      </c>
      <c r="V30" s="53">
        <v>13825</v>
      </c>
      <c r="W30" s="54">
        <v>22105</v>
      </c>
      <c r="X30" s="54">
        <v>2070</v>
      </c>
      <c r="Y30" s="54">
        <v>0</v>
      </c>
      <c r="Z30" s="55">
        <v>-380</v>
      </c>
      <c r="AA30" s="49">
        <v>0</v>
      </c>
      <c r="AB30" s="38">
        <f t="shared" si="17"/>
        <v>133456.91749999998</v>
      </c>
      <c r="AC30" s="49">
        <v>130415.68320651777</v>
      </c>
      <c r="AD30" s="49">
        <v>11001</v>
      </c>
      <c r="AE30" s="49">
        <v>79</v>
      </c>
      <c r="AF30" s="49">
        <v>14188</v>
      </c>
      <c r="AG30" s="48">
        <v>0</v>
      </c>
      <c r="AH30" s="38">
        <f t="shared" si="2"/>
        <v>155683.68320651777</v>
      </c>
      <c r="AI30" s="39">
        <f t="shared" si="3"/>
        <v>103967.91749999998</v>
      </c>
      <c r="AJ30" s="40">
        <f t="shared" si="4"/>
        <v>29489</v>
      </c>
      <c r="AK30" s="60" t="s">
        <v>58</v>
      </c>
      <c r="AL30" s="60" t="s">
        <v>58</v>
      </c>
      <c r="AM30" s="60">
        <v>0</v>
      </c>
      <c r="AN30" s="40">
        <f t="shared" si="5"/>
        <v>29489</v>
      </c>
      <c r="AO30" s="40">
        <f t="shared" si="6"/>
        <v>100926.68320651777</v>
      </c>
      <c r="AP30" s="36">
        <v>35453</v>
      </c>
      <c r="AQ30" s="60" t="s">
        <v>58</v>
      </c>
      <c r="AR30" s="60" t="s">
        <v>58</v>
      </c>
      <c r="AS30" s="60" t="s">
        <v>58</v>
      </c>
      <c r="AX30" s="40">
        <f t="shared" si="7"/>
        <v>17541</v>
      </c>
      <c r="AY30" s="40">
        <f t="shared" si="8"/>
        <v>835</v>
      </c>
      <c r="AZ30" s="40">
        <f t="shared" si="9"/>
        <v>4737</v>
      </c>
      <c r="BA30" s="40">
        <f>+'load Info'!S30</f>
        <v>0</v>
      </c>
      <c r="BB30" s="40">
        <f t="shared" si="10"/>
        <v>2070</v>
      </c>
      <c r="BE30" s="41">
        <f t="shared" si="11"/>
        <v>0</v>
      </c>
      <c r="BF30" s="41">
        <f t="shared" si="12"/>
        <v>0</v>
      </c>
      <c r="BG30" s="41">
        <f t="shared" si="13"/>
        <v>0</v>
      </c>
      <c r="BH30" s="41">
        <f t="shared" si="14"/>
        <v>0</v>
      </c>
      <c r="BI30" s="41">
        <f t="shared" si="15"/>
        <v>0</v>
      </c>
      <c r="BJ30" s="40">
        <f t="shared" si="16"/>
        <v>0</v>
      </c>
    </row>
    <row r="31" spans="2:62" x14ac:dyDescent="0.25">
      <c r="B31" s="1">
        <f t="shared" si="0"/>
        <v>1</v>
      </c>
      <c r="D31" s="36">
        <v>35454</v>
      </c>
      <c r="E31" s="45">
        <v>16</v>
      </c>
      <c r="F31" s="45">
        <v>11</v>
      </c>
      <c r="G31" s="45">
        <v>43</v>
      </c>
      <c r="H31" s="45">
        <v>61</v>
      </c>
      <c r="I31" s="37">
        <f t="shared" si="1"/>
        <v>52</v>
      </c>
      <c r="J31" s="42" t="s">
        <v>50</v>
      </c>
      <c r="K31" s="53">
        <v>30178</v>
      </c>
      <c r="L31" s="54">
        <v>14764</v>
      </c>
      <c r="M31" s="54">
        <v>9520</v>
      </c>
      <c r="N31" s="54">
        <v>835</v>
      </c>
      <c r="O31" s="55">
        <v>0</v>
      </c>
      <c r="P31" s="53">
        <v>24071</v>
      </c>
      <c r="Q31" s="54">
        <v>9735</v>
      </c>
      <c r="R31" s="55">
        <v>-2641</v>
      </c>
      <c r="S31" s="49">
        <v>0</v>
      </c>
      <c r="T31" s="49">
        <v>-1406</v>
      </c>
      <c r="U31" s="49">
        <v>-77.912499999999994</v>
      </c>
      <c r="V31" s="53">
        <v>13825</v>
      </c>
      <c r="W31" s="54">
        <v>22105</v>
      </c>
      <c r="X31" s="54">
        <v>2070</v>
      </c>
      <c r="Y31" s="54">
        <v>0</v>
      </c>
      <c r="Z31" s="55">
        <v>-380</v>
      </c>
      <c r="AA31" s="49">
        <v>0</v>
      </c>
      <c r="AB31" s="38">
        <f t="shared" si="17"/>
        <v>122598.08749999999</v>
      </c>
      <c r="AC31" s="49">
        <v>125759.46777933635</v>
      </c>
      <c r="AD31" s="49">
        <v>52840</v>
      </c>
      <c r="AE31" s="49">
        <v>0</v>
      </c>
      <c r="AF31" s="49">
        <v>16490</v>
      </c>
      <c r="AG31" s="48">
        <v>0</v>
      </c>
      <c r="AH31" s="38">
        <f t="shared" si="2"/>
        <v>195089.46777933635</v>
      </c>
      <c r="AI31" s="39">
        <f t="shared" si="3"/>
        <v>98099.087499999994</v>
      </c>
      <c r="AJ31" s="40">
        <f t="shared" si="4"/>
        <v>24499</v>
      </c>
      <c r="AK31" s="60" t="s">
        <v>58</v>
      </c>
      <c r="AL31" s="60" t="s">
        <v>58</v>
      </c>
      <c r="AM31" s="60">
        <v>0</v>
      </c>
      <c r="AN31" s="40">
        <f t="shared" si="5"/>
        <v>24499</v>
      </c>
      <c r="AO31" s="40">
        <f t="shared" si="6"/>
        <v>101260.46777933635</v>
      </c>
      <c r="AP31" s="36">
        <v>35454</v>
      </c>
      <c r="AQ31" s="60" t="s">
        <v>58</v>
      </c>
      <c r="AR31" s="60" t="s">
        <v>58</v>
      </c>
      <c r="AS31" s="60" t="s">
        <v>58</v>
      </c>
      <c r="AX31" s="40">
        <f t="shared" si="7"/>
        <v>9520</v>
      </c>
      <c r="AY31" s="40">
        <f t="shared" si="8"/>
        <v>835</v>
      </c>
      <c r="AZ31" s="40">
        <f t="shared" si="9"/>
        <v>-2641</v>
      </c>
      <c r="BA31" s="40">
        <f>+'load Info'!S31</f>
        <v>0</v>
      </c>
      <c r="BB31" s="40">
        <f t="shared" si="10"/>
        <v>2070</v>
      </c>
      <c r="BE31" s="41">
        <f t="shared" si="11"/>
        <v>0</v>
      </c>
      <c r="BF31" s="41">
        <f t="shared" si="12"/>
        <v>0</v>
      </c>
      <c r="BG31" s="41">
        <f t="shared" si="13"/>
        <v>-2641</v>
      </c>
      <c r="BH31" s="41">
        <f t="shared" si="14"/>
        <v>0</v>
      </c>
      <c r="BI31" s="41">
        <f t="shared" si="15"/>
        <v>0</v>
      </c>
      <c r="BJ31" s="40">
        <f t="shared" si="16"/>
        <v>-2641</v>
      </c>
    </row>
    <row r="32" spans="2:62" x14ac:dyDescent="0.25">
      <c r="B32" s="1">
        <f t="shared" si="0"/>
        <v>1</v>
      </c>
      <c r="D32" s="36">
        <v>35455</v>
      </c>
      <c r="E32" s="45">
        <v>11</v>
      </c>
      <c r="F32" s="45">
        <v>15</v>
      </c>
      <c r="G32" s="45">
        <v>37</v>
      </c>
      <c r="H32" s="45">
        <v>63</v>
      </c>
      <c r="I32" s="37">
        <f t="shared" si="1"/>
        <v>50</v>
      </c>
      <c r="J32" s="42" t="s">
        <v>50</v>
      </c>
      <c r="K32" s="53">
        <v>30178</v>
      </c>
      <c r="L32" s="54">
        <v>17074</v>
      </c>
      <c r="M32" s="54">
        <v>10360</v>
      </c>
      <c r="N32" s="54">
        <v>835</v>
      </c>
      <c r="O32" s="55">
        <v>0</v>
      </c>
      <c r="P32" s="53">
        <v>24070</v>
      </c>
      <c r="Q32" s="54">
        <v>13627</v>
      </c>
      <c r="R32" s="55">
        <v>2873</v>
      </c>
      <c r="S32" s="49">
        <v>0</v>
      </c>
      <c r="T32" s="49">
        <v>-1198</v>
      </c>
      <c r="U32" s="49">
        <v>-101.425</v>
      </c>
      <c r="V32" s="53">
        <v>13825</v>
      </c>
      <c r="W32" s="54">
        <v>22105</v>
      </c>
      <c r="X32" s="54">
        <v>2070</v>
      </c>
      <c r="Y32" s="54">
        <v>0</v>
      </c>
      <c r="Z32" s="55">
        <v>-380</v>
      </c>
      <c r="AA32" s="49">
        <v>0</v>
      </c>
      <c r="AB32" s="38">
        <f t="shared" si="17"/>
        <v>135337.57500000001</v>
      </c>
      <c r="AC32" s="49">
        <v>131667.26187166412</v>
      </c>
      <c r="AD32" s="49">
        <v>6737</v>
      </c>
      <c r="AE32" s="49">
        <v>0</v>
      </c>
      <c r="AF32" s="49">
        <v>15349</v>
      </c>
      <c r="AG32" s="48">
        <v>0</v>
      </c>
      <c r="AH32" s="38">
        <f t="shared" si="2"/>
        <v>153753.26187166412</v>
      </c>
      <c r="AI32" s="39">
        <f t="shared" si="3"/>
        <v>104636.57500000001</v>
      </c>
      <c r="AJ32" s="40">
        <f t="shared" si="4"/>
        <v>30701</v>
      </c>
      <c r="AK32" s="60" t="s">
        <v>58</v>
      </c>
      <c r="AL32" s="60" t="s">
        <v>58</v>
      </c>
      <c r="AM32" s="60">
        <v>0</v>
      </c>
      <c r="AN32" s="40">
        <f t="shared" si="5"/>
        <v>30701</v>
      </c>
      <c r="AO32" s="40">
        <f t="shared" si="6"/>
        <v>100966.26187166412</v>
      </c>
      <c r="AP32" s="36">
        <v>35455</v>
      </c>
      <c r="AQ32" s="60" t="s">
        <v>58</v>
      </c>
      <c r="AR32" s="60" t="s">
        <v>58</v>
      </c>
      <c r="AS32" s="60" t="s">
        <v>58</v>
      </c>
      <c r="AX32" s="40">
        <f t="shared" si="7"/>
        <v>10360</v>
      </c>
      <c r="AY32" s="40">
        <f t="shared" si="8"/>
        <v>835</v>
      </c>
      <c r="AZ32" s="40">
        <f t="shared" si="9"/>
        <v>2873</v>
      </c>
      <c r="BA32" s="40">
        <f>+'load Info'!S32</f>
        <v>0</v>
      </c>
      <c r="BB32" s="40">
        <f t="shared" si="10"/>
        <v>2070</v>
      </c>
      <c r="BE32" s="41">
        <f t="shared" si="11"/>
        <v>0</v>
      </c>
      <c r="BF32" s="41">
        <f t="shared" si="12"/>
        <v>0</v>
      </c>
      <c r="BG32" s="41">
        <f t="shared" si="13"/>
        <v>0</v>
      </c>
      <c r="BH32" s="41">
        <f t="shared" si="14"/>
        <v>0</v>
      </c>
      <c r="BI32" s="41">
        <f t="shared" si="15"/>
        <v>0</v>
      </c>
      <c r="BJ32" s="40">
        <f t="shared" si="16"/>
        <v>0</v>
      </c>
    </row>
    <row r="33" spans="2:62" x14ac:dyDescent="0.25">
      <c r="B33" s="1">
        <f t="shared" si="0"/>
        <v>1</v>
      </c>
      <c r="D33" s="36">
        <v>35456</v>
      </c>
      <c r="E33" s="45">
        <v>26</v>
      </c>
      <c r="F33" s="45">
        <v>28</v>
      </c>
      <c r="G33" s="45">
        <v>36</v>
      </c>
      <c r="H33" s="45">
        <v>41</v>
      </c>
      <c r="I33" s="37">
        <f t="shared" si="1"/>
        <v>38.5</v>
      </c>
      <c r="J33" s="42" t="s">
        <v>50</v>
      </c>
      <c r="K33" s="53">
        <v>43756</v>
      </c>
      <c r="L33" s="54">
        <v>5656</v>
      </c>
      <c r="M33" s="54">
        <v>35582</v>
      </c>
      <c r="N33" s="54">
        <v>835</v>
      </c>
      <c r="O33" s="55">
        <v>0</v>
      </c>
      <c r="P33" s="53">
        <v>24071</v>
      </c>
      <c r="Q33" s="54">
        <v>18234</v>
      </c>
      <c r="R33" s="55">
        <v>14045</v>
      </c>
      <c r="S33" s="49">
        <v>0</v>
      </c>
      <c r="T33" s="49">
        <v>-1723</v>
      </c>
      <c r="U33" s="49">
        <v>-140.875</v>
      </c>
      <c r="V33" s="53">
        <v>13825</v>
      </c>
      <c r="W33" s="54">
        <v>22105</v>
      </c>
      <c r="X33" s="54">
        <v>2070</v>
      </c>
      <c r="Y33" s="54">
        <v>0</v>
      </c>
      <c r="Z33" s="55">
        <v>-380</v>
      </c>
      <c r="AA33" s="49">
        <v>0</v>
      </c>
      <c r="AB33" s="38">
        <f t="shared" si="17"/>
        <v>177935.125</v>
      </c>
      <c r="AC33" s="49">
        <v>185330.91771332361</v>
      </c>
      <c r="AD33" s="49">
        <v>87365</v>
      </c>
      <c r="AE33" s="49">
        <v>0</v>
      </c>
      <c r="AF33" s="49">
        <v>17081</v>
      </c>
      <c r="AG33" s="48">
        <v>0</v>
      </c>
      <c r="AH33" s="38">
        <f t="shared" si="2"/>
        <v>289776.91771332361</v>
      </c>
      <c r="AI33" s="39">
        <f t="shared" si="3"/>
        <v>154045.125</v>
      </c>
      <c r="AJ33" s="40">
        <f t="shared" si="4"/>
        <v>23890</v>
      </c>
      <c r="AK33" s="60" t="s">
        <v>58</v>
      </c>
      <c r="AL33" s="60" t="s">
        <v>58</v>
      </c>
      <c r="AM33" s="60">
        <v>0</v>
      </c>
      <c r="AN33" s="40">
        <f t="shared" si="5"/>
        <v>23890</v>
      </c>
      <c r="AO33" s="40">
        <f t="shared" si="6"/>
        <v>161440.91771332361</v>
      </c>
      <c r="AP33" s="36">
        <v>35456</v>
      </c>
      <c r="AQ33" s="60" t="s">
        <v>58</v>
      </c>
      <c r="AR33" s="60" t="s">
        <v>58</v>
      </c>
      <c r="AS33" s="60" t="s">
        <v>58</v>
      </c>
      <c r="AX33" s="40">
        <f t="shared" si="7"/>
        <v>35582</v>
      </c>
      <c r="AY33" s="40">
        <f t="shared" si="8"/>
        <v>835</v>
      </c>
      <c r="AZ33" s="40">
        <f t="shared" si="9"/>
        <v>14045</v>
      </c>
      <c r="BA33" s="40">
        <f>+'load Info'!S33</f>
        <v>0</v>
      </c>
      <c r="BB33" s="40">
        <f t="shared" si="10"/>
        <v>2070</v>
      </c>
      <c r="BE33" s="41">
        <f t="shared" si="11"/>
        <v>0</v>
      </c>
      <c r="BF33" s="41">
        <f t="shared" si="12"/>
        <v>0</v>
      </c>
      <c r="BG33" s="41">
        <f t="shared" si="13"/>
        <v>0</v>
      </c>
      <c r="BH33" s="41">
        <f t="shared" si="14"/>
        <v>0</v>
      </c>
      <c r="BI33" s="41">
        <f t="shared" si="15"/>
        <v>0</v>
      </c>
      <c r="BJ33" s="40">
        <f t="shared" si="16"/>
        <v>0</v>
      </c>
    </row>
    <row r="34" spans="2:62" x14ac:dyDescent="0.25">
      <c r="B34" s="1">
        <f t="shared" si="0"/>
        <v>1</v>
      </c>
      <c r="D34" s="36">
        <v>35457</v>
      </c>
      <c r="E34" s="45">
        <v>23</v>
      </c>
      <c r="F34" s="45">
        <v>18</v>
      </c>
      <c r="G34" s="45">
        <v>37</v>
      </c>
      <c r="H34" s="45">
        <v>57</v>
      </c>
      <c r="I34" s="37">
        <f t="shared" si="1"/>
        <v>47</v>
      </c>
      <c r="J34" s="42" t="s">
        <v>50</v>
      </c>
      <c r="K34" s="53">
        <v>52572</v>
      </c>
      <c r="L34" s="54">
        <v>5827</v>
      </c>
      <c r="M34" s="54">
        <v>19340</v>
      </c>
      <c r="N34" s="54">
        <v>835</v>
      </c>
      <c r="O34" s="55">
        <v>0</v>
      </c>
      <c r="P34" s="53">
        <v>29918</v>
      </c>
      <c r="Q34" s="54">
        <v>18234</v>
      </c>
      <c r="R34" s="55">
        <v>3483</v>
      </c>
      <c r="S34" s="49">
        <v>0</v>
      </c>
      <c r="T34" s="49">
        <v>-1544</v>
      </c>
      <c r="U34" s="49">
        <v>-129.08750000000001</v>
      </c>
      <c r="V34" s="53">
        <v>13825</v>
      </c>
      <c r="W34" s="54">
        <v>22105</v>
      </c>
      <c r="X34" s="54">
        <v>2070</v>
      </c>
      <c r="Y34" s="54">
        <v>0</v>
      </c>
      <c r="Z34" s="55">
        <v>-380</v>
      </c>
      <c r="AA34" s="49">
        <v>0</v>
      </c>
      <c r="AB34" s="38">
        <f t="shared" si="17"/>
        <v>166155.91250000001</v>
      </c>
      <c r="AC34" s="49">
        <v>167968.71531641186</v>
      </c>
      <c r="AD34" s="49">
        <v>88027</v>
      </c>
      <c r="AE34" s="49">
        <v>6728</v>
      </c>
      <c r="AF34" s="49">
        <v>15745</v>
      </c>
      <c r="AG34" s="48">
        <v>0</v>
      </c>
      <c r="AH34" s="38">
        <f t="shared" si="2"/>
        <v>278468.71531641186</v>
      </c>
      <c r="AI34" s="39">
        <f t="shared" si="3"/>
        <v>142094.91250000001</v>
      </c>
      <c r="AJ34" s="40">
        <f t="shared" si="4"/>
        <v>24061</v>
      </c>
      <c r="AK34" s="60" t="s">
        <v>58</v>
      </c>
      <c r="AL34" s="60" t="s">
        <v>58</v>
      </c>
      <c r="AM34" s="60">
        <v>0</v>
      </c>
      <c r="AN34" s="40">
        <f t="shared" si="5"/>
        <v>24061</v>
      </c>
      <c r="AO34" s="40">
        <f t="shared" si="6"/>
        <v>143907.71531641186</v>
      </c>
      <c r="AP34" s="36">
        <v>35457</v>
      </c>
      <c r="AQ34" s="60" t="s">
        <v>58</v>
      </c>
      <c r="AR34" s="60" t="s">
        <v>58</v>
      </c>
      <c r="AS34" s="60" t="s">
        <v>58</v>
      </c>
      <c r="AX34" s="40">
        <f t="shared" si="7"/>
        <v>19340</v>
      </c>
      <c r="AY34" s="40">
        <f t="shared" si="8"/>
        <v>835</v>
      </c>
      <c r="AZ34" s="40">
        <f t="shared" si="9"/>
        <v>3483</v>
      </c>
      <c r="BA34" s="40">
        <f>+'load Info'!S34</f>
        <v>0</v>
      </c>
      <c r="BB34" s="40">
        <f t="shared" si="10"/>
        <v>2070</v>
      </c>
      <c r="BE34" s="41">
        <f t="shared" si="11"/>
        <v>0</v>
      </c>
      <c r="BF34" s="41">
        <f t="shared" si="12"/>
        <v>0</v>
      </c>
      <c r="BG34" s="41">
        <f t="shared" si="13"/>
        <v>0</v>
      </c>
      <c r="BH34" s="41">
        <f t="shared" si="14"/>
        <v>0</v>
      </c>
      <c r="BI34" s="41">
        <f t="shared" si="15"/>
        <v>0</v>
      </c>
      <c r="BJ34" s="40">
        <f t="shared" si="16"/>
        <v>0</v>
      </c>
    </row>
    <row r="35" spans="2:62" x14ac:dyDescent="0.25">
      <c r="B35" s="1">
        <f t="shared" si="0"/>
        <v>1</v>
      </c>
      <c r="D35" s="36">
        <v>35458</v>
      </c>
      <c r="E35" s="45">
        <v>15</v>
      </c>
      <c r="F35" s="45">
        <v>21</v>
      </c>
      <c r="G35" s="45">
        <v>36</v>
      </c>
      <c r="H35" s="45">
        <v>59</v>
      </c>
      <c r="I35" s="37">
        <f t="shared" si="1"/>
        <v>47.5</v>
      </c>
      <c r="J35" s="42" t="s">
        <v>50</v>
      </c>
      <c r="K35" s="53">
        <v>48256</v>
      </c>
      <c r="L35" s="54">
        <v>10438</v>
      </c>
      <c r="M35" s="54">
        <v>36908.769999999997</v>
      </c>
      <c r="N35" s="54">
        <v>1500</v>
      </c>
      <c r="O35" s="55">
        <v>0</v>
      </c>
      <c r="P35" s="53">
        <v>11571</v>
      </c>
      <c r="Q35" s="54">
        <v>16877</v>
      </c>
      <c r="R35" s="55">
        <v>6496</v>
      </c>
      <c r="S35" s="49">
        <v>0</v>
      </c>
      <c r="T35" s="49">
        <v>-1703</v>
      </c>
      <c r="U35" s="49">
        <v>-87.36</v>
      </c>
      <c r="V35" s="53">
        <v>13825</v>
      </c>
      <c r="W35" s="54">
        <v>22105</v>
      </c>
      <c r="X35" s="54">
        <v>1947</v>
      </c>
      <c r="Y35" s="54">
        <v>0</v>
      </c>
      <c r="Z35" s="55">
        <v>-379</v>
      </c>
      <c r="AA35" s="49">
        <v>0</v>
      </c>
      <c r="AB35" s="38">
        <f t="shared" si="17"/>
        <v>167754.40999999997</v>
      </c>
      <c r="AC35" s="49">
        <v>171907.14018109065</v>
      </c>
      <c r="AD35" s="49">
        <v>122882</v>
      </c>
      <c r="AE35" s="49">
        <v>0</v>
      </c>
      <c r="AF35" s="49">
        <v>15891</v>
      </c>
      <c r="AG35" s="48">
        <v>0</v>
      </c>
      <c r="AH35" s="38">
        <f t="shared" si="2"/>
        <v>310680.14018109068</v>
      </c>
      <c r="AI35" s="39">
        <f t="shared" si="3"/>
        <v>140439.40999999997</v>
      </c>
      <c r="AJ35" s="40">
        <f t="shared" si="4"/>
        <v>27315</v>
      </c>
      <c r="AK35" s="60" t="s">
        <v>58</v>
      </c>
      <c r="AL35" s="60" t="s">
        <v>58</v>
      </c>
      <c r="AM35" s="60">
        <v>0</v>
      </c>
      <c r="AN35" s="40">
        <f t="shared" si="5"/>
        <v>27315</v>
      </c>
      <c r="AO35" s="40">
        <f t="shared" si="6"/>
        <v>144592.14018109065</v>
      </c>
      <c r="AP35" s="36">
        <v>35458</v>
      </c>
      <c r="AQ35" s="60" t="s">
        <v>58</v>
      </c>
      <c r="AR35" s="60" t="s">
        <v>58</v>
      </c>
      <c r="AS35" s="60" t="s">
        <v>58</v>
      </c>
      <c r="AX35" s="40">
        <f t="shared" si="7"/>
        <v>36908.769999999997</v>
      </c>
      <c r="AY35" s="40">
        <f t="shared" si="8"/>
        <v>1500</v>
      </c>
      <c r="AZ35" s="40">
        <f t="shared" si="9"/>
        <v>6496</v>
      </c>
      <c r="BA35" s="40">
        <f>+'load Info'!S35</f>
        <v>0</v>
      </c>
      <c r="BB35" s="40">
        <f t="shared" si="10"/>
        <v>1947</v>
      </c>
      <c r="BE35" s="41">
        <f t="shared" si="11"/>
        <v>0</v>
      </c>
      <c r="BF35" s="41">
        <f t="shared" si="12"/>
        <v>0</v>
      </c>
      <c r="BG35" s="41">
        <f t="shared" si="13"/>
        <v>0</v>
      </c>
      <c r="BH35" s="41">
        <f t="shared" si="14"/>
        <v>0</v>
      </c>
      <c r="BI35" s="41">
        <f t="shared" si="15"/>
        <v>0</v>
      </c>
      <c r="BJ35" s="40">
        <f t="shared" si="16"/>
        <v>0</v>
      </c>
    </row>
    <row r="36" spans="2:62" x14ac:dyDescent="0.25">
      <c r="B36" s="1">
        <f t="shared" si="0"/>
        <v>1</v>
      </c>
      <c r="D36" s="36">
        <v>35459</v>
      </c>
      <c r="E36" s="45">
        <v>29</v>
      </c>
      <c r="F36" s="45">
        <v>30</v>
      </c>
      <c r="G36" s="45">
        <v>32</v>
      </c>
      <c r="H36" s="45">
        <v>37</v>
      </c>
      <c r="I36" s="37">
        <f t="shared" si="1"/>
        <v>34.5</v>
      </c>
      <c r="J36" s="42" t="s">
        <v>50</v>
      </c>
      <c r="K36" s="53">
        <v>48256</v>
      </c>
      <c r="L36" s="54">
        <v>15438</v>
      </c>
      <c r="M36" s="54">
        <v>36593.769999999997</v>
      </c>
      <c r="N36" s="54">
        <v>9000</v>
      </c>
      <c r="O36" s="55">
        <v>0</v>
      </c>
      <c r="P36" s="53">
        <v>24071</v>
      </c>
      <c r="Q36" s="54">
        <v>10048</v>
      </c>
      <c r="R36" s="55">
        <v>27642</v>
      </c>
      <c r="S36" s="49">
        <v>0</v>
      </c>
      <c r="T36" s="49">
        <v>-2328</v>
      </c>
      <c r="U36" s="49">
        <v>-154.4025</v>
      </c>
      <c r="V36" s="53">
        <v>13825</v>
      </c>
      <c r="W36" s="54">
        <v>22105</v>
      </c>
      <c r="X36" s="54">
        <v>1947</v>
      </c>
      <c r="Y36" s="54">
        <v>0</v>
      </c>
      <c r="Z36" s="55">
        <v>-379</v>
      </c>
      <c r="AA36" s="49">
        <v>0</v>
      </c>
      <c r="AB36" s="38">
        <f t="shared" si="17"/>
        <v>206064.36749999999</v>
      </c>
      <c r="AC36" s="49">
        <v>206538.49664924503</v>
      </c>
      <c r="AD36" s="49">
        <v>118076</v>
      </c>
      <c r="AE36" s="49">
        <v>9532</v>
      </c>
      <c r="AF36" s="49">
        <v>17383</v>
      </c>
      <c r="AG36" s="48">
        <v>0</v>
      </c>
      <c r="AH36" s="38">
        <f t="shared" si="2"/>
        <v>351529.49664924503</v>
      </c>
      <c r="AI36" s="39">
        <f t="shared" si="3"/>
        <v>180578.36749999999</v>
      </c>
      <c r="AJ36" s="40">
        <f t="shared" si="4"/>
        <v>25486</v>
      </c>
      <c r="AK36" s="60" t="s">
        <v>58</v>
      </c>
      <c r="AL36" s="60" t="s">
        <v>58</v>
      </c>
      <c r="AM36" s="60">
        <v>0</v>
      </c>
      <c r="AN36" s="40">
        <f t="shared" si="5"/>
        <v>25486</v>
      </c>
      <c r="AO36" s="40">
        <f t="shared" si="6"/>
        <v>181052.49664924503</v>
      </c>
      <c r="AP36" s="36">
        <v>35459</v>
      </c>
      <c r="AQ36" s="60" t="s">
        <v>58</v>
      </c>
      <c r="AR36" s="60" t="s">
        <v>58</v>
      </c>
      <c r="AS36" s="60" t="s">
        <v>58</v>
      </c>
      <c r="AX36" s="40">
        <f t="shared" si="7"/>
        <v>36593.769999999997</v>
      </c>
      <c r="AY36" s="40">
        <f t="shared" si="8"/>
        <v>9000</v>
      </c>
      <c r="AZ36" s="40">
        <f t="shared" si="9"/>
        <v>27642</v>
      </c>
      <c r="BA36" s="40">
        <f>+'load Info'!S36</f>
        <v>0</v>
      </c>
      <c r="BB36" s="40">
        <f t="shared" si="10"/>
        <v>1947</v>
      </c>
      <c r="BE36" s="41">
        <f t="shared" si="11"/>
        <v>0</v>
      </c>
      <c r="BF36" s="41">
        <f t="shared" si="12"/>
        <v>0</v>
      </c>
      <c r="BG36" s="41">
        <f t="shared" si="13"/>
        <v>0</v>
      </c>
      <c r="BH36" s="41">
        <f t="shared" si="14"/>
        <v>0</v>
      </c>
      <c r="BI36" s="41">
        <f t="shared" si="15"/>
        <v>0</v>
      </c>
      <c r="BJ36" s="40">
        <f t="shared" si="16"/>
        <v>0</v>
      </c>
    </row>
    <row r="37" spans="2:62" x14ac:dyDescent="0.25">
      <c r="B37" s="1">
        <f t="shared" si="0"/>
        <v>1</v>
      </c>
      <c r="D37" s="36">
        <v>35460</v>
      </c>
      <c r="E37" s="45">
        <v>27</v>
      </c>
      <c r="F37" s="45">
        <v>27</v>
      </c>
      <c r="G37" s="45">
        <v>36</v>
      </c>
      <c r="H37" s="45">
        <v>41</v>
      </c>
      <c r="I37" s="37">
        <f t="shared" si="1"/>
        <v>38.5</v>
      </c>
      <c r="J37" s="42" t="s">
        <v>50</v>
      </c>
      <c r="K37" s="53">
        <v>52456</v>
      </c>
      <c r="L37" s="54">
        <v>10438</v>
      </c>
      <c r="M37" s="54">
        <v>40513.769999999997</v>
      </c>
      <c r="N37" s="54">
        <v>835</v>
      </c>
      <c r="O37" s="55">
        <v>0</v>
      </c>
      <c r="P37" s="53">
        <v>24071</v>
      </c>
      <c r="Q37" s="54">
        <v>14048</v>
      </c>
      <c r="R37" s="55">
        <v>37341</v>
      </c>
      <c r="S37" s="49">
        <v>0</v>
      </c>
      <c r="T37" s="49">
        <v>-2033</v>
      </c>
      <c r="U37" s="49">
        <v>-188.65</v>
      </c>
      <c r="V37" s="53">
        <v>13825</v>
      </c>
      <c r="W37" s="54">
        <v>17905</v>
      </c>
      <c r="X37" s="54">
        <v>1947</v>
      </c>
      <c r="Y37" s="54">
        <v>0</v>
      </c>
      <c r="Z37" s="55">
        <v>-337</v>
      </c>
      <c r="AA37" s="49">
        <v>0</v>
      </c>
      <c r="AB37" s="38">
        <f t="shared" si="17"/>
        <v>210821.12</v>
      </c>
      <c r="AC37" s="49">
        <v>205721.48324105964</v>
      </c>
      <c r="AD37" s="49">
        <v>37864</v>
      </c>
      <c r="AE37" s="49">
        <v>7741</v>
      </c>
      <c r="AF37" s="49">
        <v>17582</v>
      </c>
      <c r="AG37" s="48">
        <v>0</v>
      </c>
      <c r="AH37" s="38">
        <f t="shared" si="2"/>
        <v>268908.48324105964</v>
      </c>
      <c r="AI37" s="39">
        <f t="shared" si="3"/>
        <v>186335.12</v>
      </c>
      <c r="AJ37" s="40">
        <f t="shared" si="4"/>
        <v>24486</v>
      </c>
      <c r="AK37" s="60" t="s">
        <v>58</v>
      </c>
      <c r="AL37" s="60" t="s">
        <v>58</v>
      </c>
      <c r="AM37" s="60">
        <v>0</v>
      </c>
      <c r="AN37" s="40">
        <f t="shared" si="5"/>
        <v>24486</v>
      </c>
      <c r="AO37" s="40">
        <f t="shared" si="6"/>
        <v>181235.48324105964</v>
      </c>
      <c r="AP37" s="36">
        <v>35460</v>
      </c>
      <c r="AQ37" s="60" t="s">
        <v>58</v>
      </c>
      <c r="AR37" s="60" t="s">
        <v>58</v>
      </c>
      <c r="AS37" s="60" t="s">
        <v>58</v>
      </c>
      <c r="AX37" s="40">
        <f t="shared" si="7"/>
        <v>40513.769999999997</v>
      </c>
      <c r="AY37" s="40">
        <f t="shared" si="8"/>
        <v>835</v>
      </c>
      <c r="AZ37" s="40">
        <f t="shared" si="9"/>
        <v>37341</v>
      </c>
      <c r="BA37" s="40">
        <f>+'load Info'!S37</f>
        <v>0</v>
      </c>
      <c r="BB37" s="40">
        <f t="shared" si="10"/>
        <v>1947</v>
      </c>
      <c r="BE37" s="41">
        <f t="shared" si="11"/>
        <v>0</v>
      </c>
      <c r="BF37" s="41">
        <f t="shared" si="12"/>
        <v>0</v>
      </c>
      <c r="BG37" s="41">
        <f t="shared" si="13"/>
        <v>0</v>
      </c>
      <c r="BH37" s="41">
        <f t="shared" si="14"/>
        <v>0</v>
      </c>
      <c r="BI37" s="41">
        <f t="shared" si="15"/>
        <v>0</v>
      </c>
      <c r="BJ37" s="40">
        <f t="shared" si="16"/>
        <v>0</v>
      </c>
    </row>
    <row r="38" spans="2:62" x14ac:dyDescent="0.25">
      <c r="B38" s="1">
        <f t="shared" si="0"/>
        <v>1</v>
      </c>
      <c r="D38" s="36">
        <v>35461</v>
      </c>
      <c r="E38" s="45">
        <v>22</v>
      </c>
      <c r="F38" s="45">
        <v>22</v>
      </c>
      <c r="G38" s="45">
        <v>37</v>
      </c>
      <c r="H38" s="45">
        <v>48</v>
      </c>
      <c r="I38" s="37">
        <f t="shared" si="1"/>
        <v>42.5</v>
      </c>
      <c r="J38" s="42" t="s">
        <v>50</v>
      </c>
      <c r="K38" s="53">
        <v>40388</v>
      </c>
      <c r="L38" s="54">
        <v>9525</v>
      </c>
      <c r="M38" s="54">
        <v>39381.769999999997</v>
      </c>
      <c r="N38" s="54">
        <v>836</v>
      </c>
      <c r="O38" s="55">
        <v>0</v>
      </c>
      <c r="P38" s="53">
        <v>24071</v>
      </c>
      <c r="Q38" s="54">
        <v>14048</v>
      </c>
      <c r="R38" s="55">
        <v>-18273</v>
      </c>
      <c r="S38" s="49">
        <v>0</v>
      </c>
      <c r="T38" s="49">
        <v>-1226</v>
      </c>
      <c r="U38" s="49">
        <v>-49.615000000000002</v>
      </c>
      <c r="V38" s="53">
        <v>13825</v>
      </c>
      <c r="W38" s="54">
        <v>17905</v>
      </c>
      <c r="X38" s="54">
        <v>1947</v>
      </c>
      <c r="Y38" s="54">
        <v>0</v>
      </c>
      <c r="Z38" s="55">
        <v>-337</v>
      </c>
      <c r="AA38" s="49">
        <v>0</v>
      </c>
      <c r="AB38" s="38">
        <f t="shared" si="17"/>
        <v>142041.15499999997</v>
      </c>
      <c r="AC38" s="49">
        <v>172838.72675444774</v>
      </c>
      <c r="AD38" s="49">
        <v>40376</v>
      </c>
      <c r="AE38" s="49">
        <v>840</v>
      </c>
      <c r="AF38" s="49">
        <v>15754</v>
      </c>
      <c r="AG38" s="48">
        <v>0</v>
      </c>
      <c r="AH38" s="38">
        <f t="shared" si="2"/>
        <v>229808.72675444774</v>
      </c>
      <c r="AI38" s="39">
        <f t="shared" si="3"/>
        <v>118468.15499999997</v>
      </c>
      <c r="AJ38" s="40">
        <f t="shared" si="4"/>
        <v>23573</v>
      </c>
      <c r="AK38" s="60" t="s">
        <v>58</v>
      </c>
      <c r="AL38" s="60" t="s">
        <v>58</v>
      </c>
      <c r="AM38" s="60">
        <v>0</v>
      </c>
      <c r="AN38" s="40">
        <f t="shared" si="5"/>
        <v>23573</v>
      </c>
      <c r="AO38" s="40">
        <f t="shared" si="6"/>
        <v>149265.72675444774</v>
      </c>
      <c r="AP38" s="36">
        <v>35461</v>
      </c>
      <c r="AQ38" s="60" t="s">
        <v>58</v>
      </c>
      <c r="AR38" s="60" t="s">
        <v>58</v>
      </c>
      <c r="AS38" s="60" t="s">
        <v>58</v>
      </c>
      <c r="AX38" s="40">
        <f t="shared" si="7"/>
        <v>39381.769999999997</v>
      </c>
      <c r="AY38" s="40">
        <f t="shared" si="8"/>
        <v>836</v>
      </c>
      <c r="AZ38" s="40">
        <f t="shared" si="9"/>
        <v>-18273</v>
      </c>
      <c r="BA38" s="40">
        <f>+'load Info'!S38</f>
        <v>0</v>
      </c>
      <c r="BB38" s="40">
        <f t="shared" si="10"/>
        <v>1947</v>
      </c>
      <c r="BE38" s="41">
        <f t="shared" si="11"/>
        <v>0</v>
      </c>
      <c r="BF38" s="41">
        <f t="shared" si="12"/>
        <v>0</v>
      </c>
      <c r="BG38" s="41">
        <f t="shared" si="13"/>
        <v>-18273</v>
      </c>
      <c r="BH38" s="41">
        <f t="shared" si="14"/>
        <v>0</v>
      </c>
      <c r="BI38" s="41">
        <f t="shared" si="15"/>
        <v>0</v>
      </c>
      <c r="BJ38" s="40">
        <f t="shared" si="16"/>
        <v>-18273</v>
      </c>
    </row>
    <row r="39" spans="2:62" x14ac:dyDescent="0.25">
      <c r="B39" s="1">
        <f t="shared" si="0"/>
        <v>2</v>
      </c>
      <c r="D39" s="36">
        <v>35462</v>
      </c>
      <c r="E39" s="46">
        <v>14</v>
      </c>
      <c r="F39" s="46">
        <v>17</v>
      </c>
      <c r="G39" s="46">
        <v>41</v>
      </c>
      <c r="H39" s="46">
        <v>63</v>
      </c>
      <c r="I39" s="37">
        <f t="shared" si="1"/>
        <v>52</v>
      </c>
      <c r="J39" s="27" t="s">
        <v>50</v>
      </c>
      <c r="K39" s="56">
        <v>54006</v>
      </c>
      <c r="L39" s="57">
        <v>17117</v>
      </c>
      <c r="M39" s="57">
        <v>-891</v>
      </c>
      <c r="N39" s="57">
        <v>564</v>
      </c>
      <c r="O39" s="58">
        <v>0</v>
      </c>
      <c r="P39" s="56">
        <v>38589</v>
      </c>
      <c r="Q39" s="57">
        <v>6921</v>
      </c>
      <c r="R39" s="58">
        <v>-5585.4375</v>
      </c>
      <c r="S39" s="48">
        <v>0</v>
      </c>
      <c r="T39" s="48">
        <v>-1052</v>
      </c>
      <c r="U39" s="48">
        <v>-99.811406250000005</v>
      </c>
      <c r="V39" s="56">
        <v>14155</v>
      </c>
      <c r="W39" s="57">
        <v>4400</v>
      </c>
      <c r="X39" s="57">
        <v>2049</v>
      </c>
      <c r="Y39" s="57">
        <v>7375</v>
      </c>
      <c r="Z39" s="58">
        <v>-280</v>
      </c>
      <c r="AA39" s="48">
        <v>0</v>
      </c>
      <c r="AB39" s="38">
        <f t="shared" si="17"/>
        <v>137267.75109375</v>
      </c>
      <c r="AC39" s="48">
        <v>138393.0008604805</v>
      </c>
      <c r="AD39" s="48">
        <v>0</v>
      </c>
      <c r="AE39" s="48">
        <v>0</v>
      </c>
      <c r="AF39" s="48">
        <v>13930</v>
      </c>
      <c r="AG39" s="48">
        <v>0</v>
      </c>
      <c r="AH39" s="38">
        <f t="shared" si="2"/>
        <v>152323.0008604805</v>
      </c>
      <c r="AI39" s="39">
        <f t="shared" si="3"/>
        <v>113229.75109375</v>
      </c>
      <c r="AJ39" s="40">
        <f t="shared" si="4"/>
        <v>24038</v>
      </c>
      <c r="AK39" s="60" t="s">
        <v>58</v>
      </c>
      <c r="AL39" s="60" t="s">
        <v>58</v>
      </c>
      <c r="AM39" s="60">
        <v>0</v>
      </c>
      <c r="AN39" s="40">
        <f t="shared" si="5"/>
        <v>24038</v>
      </c>
      <c r="AO39" s="40">
        <f t="shared" si="6"/>
        <v>114355.0008604805</v>
      </c>
      <c r="AP39" s="36">
        <v>35462</v>
      </c>
      <c r="AQ39" s="60" t="s">
        <v>58</v>
      </c>
      <c r="AR39" s="60" t="s">
        <v>58</v>
      </c>
      <c r="AS39" s="60" t="s">
        <v>58</v>
      </c>
      <c r="AX39" s="40">
        <f t="shared" si="7"/>
        <v>-891</v>
      </c>
      <c r="AY39" s="40">
        <f t="shared" si="8"/>
        <v>564</v>
      </c>
      <c r="AZ39" s="40">
        <f t="shared" si="9"/>
        <v>-5585.4375</v>
      </c>
      <c r="BA39" s="40">
        <f>+'load Info'!S39</f>
        <v>0</v>
      </c>
      <c r="BB39" s="40">
        <f t="shared" si="10"/>
        <v>2049</v>
      </c>
      <c r="BE39" s="41">
        <f t="shared" si="11"/>
        <v>-891</v>
      </c>
      <c r="BF39" s="41">
        <f t="shared" si="12"/>
        <v>0</v>
      </c>
      <c r="BG39" s="41">
        <f t="shared" si="13"/>
        <v>-5585.4375</v>
      </c>
      <c r="BH39" s="41">
        <f t="shared" si="14"/>
        <v>0</v>
      </c>
      <c r="BI39" s="41">
        <f t="shared" si="15"/>
        <v>0</v>
      </c>
      <c r="BJ39" s="40">
        <f t="shared" si="16"/>
        <v>-6476.4375</v>
      </c>
    </row>
    <row r="40" spans="2:62" x14ac:dyDescent="0.25">
      <c r="B40" s="1">
        <f t="shared" si="0"/>
        <v>2</v>
      </c>
      <c r="D40" s="36">
        <v>35463</v>
      </c>
      <c r="E40" s="46">
        <v>21</v>
      </c>
      <c r="F40" s="46">
        <v>21</v>
      </c>
      <c r="G40" s="46">
        <v>39</v>
      </c>
      <c r="H40" s="46">
        <v>48</v>
      </c>
      <c r="I40" s="37">
        <f t="shared" si="1"/>
        <v>43.5</v>
      </c>
      <c r="J40" s="27" t="s">
        <v>50</v>
      </c>
      <c r="K40" s="56">
        <v>41260</v>
      </c>
      <c r="L40" s="57">
        <v>24372</v>
      </c>
      <c r="M40" s="57">
        <v>27165</v>
      </c>
      <c r="N40" s="57">
        <v>564</v>
      </c>
      <c r="O40" s="58">
        <v>0</v>
      </c>
      <c r="P40" s="56">
        <v>23808</v>
      </c>
      <c r="Q40" s="57">
        <v>6921</v>
      </c>
      <c r="R40" s="58">
        <v>667.29499999999996</v>
      </c>
      <c r="S40" s="48">
        <v>0</v>
      </c>
      <c r="T40" s="48">
        <v>-1145</v>
      </c>
      <c r="U40" s="48">
        <v>-78.490737499999994</v>
      </c>
      <c r="V40" s="56">
        <v>14155</v>
      </c>
      <c r="W40" s="57">
        <v>4400</v>
      </c>
      <c r="X40" s="57">
        <v>2049</v>
      </c>
      <c r="Y40" s="57">
        <v>7375</v>
      </c>
      <c r="Z40" s="58">
        <v>-280</v>
      </c>
      <c r="AA40" s="48">
        <v>0</v>
      </c>
      <c r="AB40" s="38">
        <f t="shared" si="17"/>
        <v>151232.80426249999</v>
      </c>
      <c r="AC40" s="48">
        <v>149964.85037779642</v>
      </c>
      <c r="AD40" s="48">
        <v>0</v>
      </c>
      <c r="AE40" s="48">
        <v>0</v>
      </c>
      <c r="AF40" s="48">
        <v>14818</v>
      </c>
      <c r="AG40" s="48">
        <v>0</v>
      </c>
      <c r="AH40" s="38">
        <f t="shared" si="2"/>
        <v>164782.85037779642</v>
      </c>
      <c r="AI40" s="39">
        <f t="shared" si="3"/>
        <v>119939.80426249999</v>
      </c>
      <c r="AJ40" s="40">
        <f t="shared" si="4"/>
        <v>31293</v>
      </c>
      <c r="AK40" s="60" t="s">
        <v>58</v>
      </c>
      <c r="AL40" s="60" t="s">
        <v>58</v>
      </c>
      <c r="AM40" s="60">
        <v>0</v>
      </c>
      <c r="AN40" s="40">
        <f t="shared" si="5"/>
        <v>31293</v>
      </c>
      <c r="AO40" s="40">
        <f t="shared" si="6"/>
        <v>118671.85037779642</v>
      </c>
      <c r="AP40" s="36">
        <v>35463</v>
      </c>
      <c r="AQ40" s="60" t="s">
        <v>58</v>
      </c>
      <c r="AR40" s="60" t="s">
        <v>58</v>
      </c>
      <c r="AS40" s="60" t="s">
        <v>58</v>
      </c>
      <c r="AX40" s="40">
        <f t="shared" si="7"/>
        <v>27165</v>
      </c>
      <c r="AY40" s="40">
        <f t="shared" si="8"/>
        <v>564</v>
      </c>
      <c r="AZ40" s="40">
        <f t="shared" si="9"/>
        <v>667.29499999999996</v>
      </c>
      <c r="BA40" s="40">
        <f>+'load Info'!S40</f>
        <v>0</v>
      </c>
      <c r="BB40" s="40">
        <f t="shared" si="10"/>
        <v>2049</v>
      </c>
      <c r="BE40" s="41">
        <f t="shared" si="11"/>
        <v>0</v>
      </c>
      <c r="BF40" s="41">
        <f t="shared" si="12"/>
        <v>0</v>
      </c>
      <c r="BG40" s="41">
        <f t="shared" si="13"/>
        <v>0</v>
      </c>
      <c r="BH40" s="41">
        <f t="shared" si="14"/>
        <v>0</v>
      </c>
      <c r="BI40" s="41">
        <f t="shared" si="15"/>
        <v>0</v>
      </c>
      <c r="BJ40" s="40">
        <f t="shared" si="16"/>
        <v>0</v>
      </c>
    </row>
    <row r="41" spans="2:62" x14ac:dyDescent="0.25">
      <c r="B41" s="1">
        <f t="shared" si="0"/>
        <v>2</v>
      </c>
      <c r="D41" s="36">
        <v>35464</v>
      </c>
      <c r="E41" s="46">
        <v>19</v>
      </c>
      <c r="F41" s="46">
        <v>20</v>
      </c>
      <c r="G41" s="46">
        <v>41</v>
      </c>
      <c r="H41" s="46">
        <v>50</v>
      </c>
      <c r="I41" s="37">
        <f t="shared" si="1"/>
        <v>45.5</v>
      </c>
      <c r="J41" s="27" t="s">
        <v>50</v>
      </c>
      <c r="K41" s="56">
        <v>41260</v>
      </c>
      <c r="L41" s="57">
        <v>24337</v>
      </c>
      <c r="M41" s="57">
        <v>15401</v>
      </c>
      <c r="N41" s="57">
        <v>564</v>
      </c>
      <c r="O41" s="58">
        <v>0</v>
      </c>
      <c r="P41" s="56">
        <v>23808</v>
      </c>
      <c r="Q41" s="57">
        <v>6921</v>
      </c>
      <c r="R41" s="58">
        <v>1341.9775</v>
      </c>
      <c r="S41" s="48">
        <v>0</v>
      </c>
      <c r="T41" s="48">
        <v>-1050</v>
      </c>
      <c r="U41" s="48">
        <v>-80.177443749999995</v>
      </c>
      <c r="V41" s="56">
        <v>14155</v>
      </c>
      <c r="W41" s="57">
        <v>4400</v>
      </c>
      <c r="X41" s="57">
        <v>2049</v>
      </c>
      <c r="Y41" s="57">
        <v>7375</v>
      </c>
      <c r="Z41" s="58">
        <v>-280</v>
      </c>
      <c r="AA41" s="48">
        <v>0</v>
      </c>
      <c r="AB41" s="38">
        <f t="shared" si="17"/>
        <v>140201.80005625001</v>
      </c>
      <c r="AC41" s="48">
        <v>135970.4343080312</v>
      </c>
      <c r="AD41" s="48">
        <v>8520</v>
      </c>
      <c r="AE41" s="48">
        <v>0</v>
      </c>
      <c r="AF41" s="48">
        <v>13759</v>
      </c>
      <c r="AG41" s="48">
        <v>0</v>
      </c>
      <c r="AH41" s="38">
        <f t="shared" si="2"/>
        <v>158249.4343080312</v>
      </c>
      <c r="AI41" s="39">
        <f t="shared" si="3"/>
        <v>108943.80005625001</v>
      </c>
      <c r="AJ41" s="40">
        <f t="shared" si="4"/>
        <v>31258</v>
      </c>
      <c r="AK41" s="60" t="s">
        <v>58</v>
      </c>
      <c r="AL41" s="60" t="s">
        <v>58</v>
      </c>
      <c r="AM41" s="60">
        <v>0</v>
      </c>
      <c r="AN41" s="40">
        <f t="shared" si="5"/>
        <v>31258</v>
      </c>
      <c r="AO41" s="40">
        <f t="shared" si="6"/>
        <v>104712.4343080312</v>
      </c>
      <c r="AP41" s="36">
        <v>35464</v>
      </c>
      <c r="AQ41" s="60" t="s">
        <v>58</v>
      </c>
      <c r="AR41" s="60" t="s">
        <v>58</v>
      </c>
      <c r="AS41" s="60" t="s">
        <v>58</v>
      </c>
      <c r="AX41" s="40">
        <f t="shared" si="7"/>
        <v>15401</v>
      </c>
      <c r="AY41" s="40">
        <f t="shared" si="8"/>
        <v>564</v>
      </c>
      <c r="AZ41" s="40">
        <f t="shared" si="9"/>
        <v>1341.9775</v>
      </c>
      <c r="BA41" s="40">
        <f>+'load Info'!S41</f>
        <v>0</v>
      </c>
      <c r="BB41" s="40">
        <f t="shared" si="10"/>
        <v>2049</v>
      </c>
      <c r="BE41" s="41">
        <f t="shared" si="11"/>
        <v>0</v>
      </c>
      <c r="BF41" s="41">
        <f t="shared" si="12"/>
        <v>0</v>
      </c>
      <c r="BG41" s="41">
        <f t="shared" si="13"/>
        <v>0</v>
      </c>
      <c r="BH41" s="41">
        <f t="shared" si="14"/>
        <v>0</v>
      </c>
      <c r="BI41" s="41">
        <f t="shared" si="15"/>
        <v>0</v>
      </c>
      <c r="BJ41" s="40">
        <f t="shared" si="16"/>
        <v>0</v>
      </c>
    </row>
    <row r="42" spans="2:62" x14ac:dyDescent="0.25">
      <c r="B42" s="1">
        <f t="shared" si="0"/>
        <v>2</v>
      </c>
      <c r="D42" s="36">
        <v>35465</v>
      </c>
      <c r="E42" s="46">
        <v>17</v>
      </c>
      <c r="F42" s="46">
        <v>16</v>
      </c>
      <c r="G42" s="46">
        <v>43</v>
      </c>
      <c r="H42" s="46">
        <v>57</v>
      </c>
      <c r="I42" s="37">
        <f t="shared" si="1"/>
        <v>50</v>
      </c>
      <c r="J42" s="27" t="s">
        <v>50</v>
      </c>
      <c r="K42" s="56">
        <v>38064</v>
      </c>
      <c r="L42" s="57">
        <v>32141</v>
      </c>
      <c r="M42" s="57">
        <v>40031</v>
      </c>
      <c r="N42" s="57">
        <v>564</v>
      </c>
      <c r="O42" s="58">
        <v>0</v>
      </c>
      <c r="P42" s="56">
        <v>7530</v>
      </c>
      <c r="Q42" s="57">
        <v>6921</v>
      </c>
      <c r="R42" s="58">
        <v>16628.505000000001</v>
      </c>
      <c r="S42" s="48">
        <v>0</v>
      </c>
      <c r="T42" s="48">
        <v>-1280</v>
      </c>
      <c r="U42" s="48">
        <v>-77.698762500000001</v>
      </c>
      <c r="V42" s="56">
        <v>0</v>
      </c>
      <c r="W42" s="57">
        <v>12105</v>
      </c>
      <c r="X42" s="57">
        <v>0</v>
      </c>
      <c r="Y42" s="57">
        <v>0</v>
      </c>
      <c r="Z42" s="58">
        <v>-121</v>
      </c>
      <c r="AA42" s="48">
        <v>0</v>
      </c>
      <c r="AB42" s="38">
        <f t="shared" si="17"/>
        <v>152505.80623750002</v>
      </c>
      <c r="AC42" s="48">
        <v>154473.63827008699</v>
      </c>
      <c r="AD42" s="48">
        <v>125817</v>
      </c>
      <c r="AE42" s="48">
        <v>0</v>
      </c>
      <c r="AF42" s="48">
        <v>15833</v>
      </c>
      <c r="AG42" s="48">
        <v>0</v>
      </c>
      <c r="AH42" s="38">
        <f t="shared" si="2"/>
        <v>296123.63827008696</v>
      </c>
      <c r="AI42" s="39">
        <f t="shared" si="3"/>
        <v>113443.80623750002</v>
      </c>
      <c r="AJ42" s="40">
        <f t="shared" si="4"/>
        <v>39062</v>
      </c>
      <c r="AK42" s="60" t="s">
        <v>58</v>
      </c>
      <c r="AL42" s="60" t="s">
        <v>58</v>
      </c>
      <c r="AM42" s="60">
        <v>0</v>
      </c>
      <c r="AN42" s="40">
        <f t="shared" si="5"/>
        <v>39062</v>
      </c>
      <c r="AO42" s="40">
        <f t="shared" si="6"/>
        <v>115411.63827008699</v>
      </c>
      <c r="AP42" s="36">
        <v>35465</v>
      </c>
      <c r="AQ42" s="60" t="s">
        <v>58</v>
      </c>
      <c r="AR42" s="60" t="s">
        <v>58</v>
      </c>
      <c r="AS42" s="60" t="s">
        <v>58</v>
      </c>
      <c r="AX42" s="40">
        <f t="shared" si="7"/>
        <v>40031</v>
      </c>
      <c r="AY42" s="40">
        <f t="shared" si="8"/>
        <v>564</v>
      </c>
      <c r="AZ42" s="40">
        <f t="shared" si="9"/>
        <v>16628.505000000001</v>
      </c>
      <c r="BA42" s="40">
        <f>+'load Info'!S42</f>
        <v>0</v>
      </c>
      <c r="BB42" s="40">
        <f t="shared" si="10"/>
        <v>0</v>
      </c>
      <c r="BE42" s="41">
        <f t="shared" si="11"/>
        <v>0</v>
      </c>
      <c r="BF42" s="41">
        <f t="shared" si="12"/>
        <v>0</v>
      </c>
      <c r="BG42" s="41">
        <f t="shared" si="13"/>
        <v>0</v>
      </c>
      <c r="BH42" s="41">
        <f t="shared" si="14"/>
        <v>0</v>
      </c>
      <c r="BI42" s="41">
        <f t="shared" si="15"/>
        <v>0</v>
      </c>
      <c r="BJ42" s="40">
        <f t="shared" si="16"/>
        <v>0</v>
      </c>
    </row>
    <row r="43" spans="2:62" x14ac:dyDescent="0.25">
      <c r="B43" s="1">
        <f t="shared" si="0"/>
        <v>2</v>
      </c>
      <c r="D43" s="36">
        <v>35466</v>
      </c>
      <c r="E43" s="46">
        <v>14</v>
      </c>
      <c r="F43" s="46">
        <v>18</v>
      </c>
      <c r="G43" s="46">
        <v>39</v>
      </c>
      <c r="H43" s="46">
        <v>61</v>
      </c>
      <c r="I43" s="37">
        <f t="shared" si="1"/>
        <v>50</v>
      </c>
      <c r="J43" s="27" t="s">
        <v>50</v>
      </c>
      <c r="K43" s="56">
        <v>38064</v>
      </c>
      <c r="L43" s="57">
        <v>37417</v>
      </c>
      <c r="M43" s="57">
        <v>35750</v>
      </c>
      <c r="N43" s="57">
        <v>564</v>
      </c>
      <c r="O43" s="58">
        <v>0</v>
      </c>
      <c r="P43" s="56">
        <v>7530</v>
      </c>
      <c r="Q43" s="57">
        <v>6921</v>
      </c>
      <c r="R43" s="58">
        <v>19941.767500000002</v>
      </c>
      <c r="S43" s="48">
        <v>0</v>
      </c>
      <c r="T43" s="48">
        <v>-1206</v>
      </c>
      <c r="U43" s="48">
        <v>-85.981918750000006</v>
      </c>
      <c r="V43" s="56">
        <v>0</v>
      </c>
      <c r="W43" s="57">
        <v>12105</v>
      </c>
      <c r="X43" s="57">
        <v>0</v>
      </c>
      <c r="Y43" s="57">
        <v>0</v>
      </c>
      <c r="Z43" s="58">
        <v>-121</v>
      </c>
      <c r="AA43" s="48">
        <v>0</v>
      </c>
      <c r="AB43" s="38">
        <f t="shared" si="17"/>
        <v>156879.78558125001</v>
      </c>
      <c r="AC43" s="48">
        <v>150950.28667863159</v>
      </c>
      <c r="AD43" s="48">
        <v>123994</v>
      </c>
      <c r="AE43" s="48">
        <v>0</v>
      </c>
      <c r="AF43" s="48">
        <v>14848</v>
      </c>
      <c r="AG43" s="48">
        <v>0</v>
      </c>
      <c r="AH43" s="38">
        <f t="shared" si="2"/>
        <v>289792.28667863156</v>
      </c>
      <c r="AI43" s="39">
        <f t="shared" si="3"/>
        <v>112541.78558125001</v>
      </c>
      <c r="AJ43" s="40">
        <f t="shared" si="4"/>
        <v>44338</v>
      </c>
      <c r="AK43" s="60" t="s">
        <v>58</v>
      </c>
      <c r="AL43" s="60" t="s">
        <v>58</v>
      </c>
      <c r="AM43" s="60">
        <v>0</v>
      </c>
      <c r="AN43" s="40">
        <f t="shared" si="5"/>
        <v>44338</v>
      </c>
      <c r="AO43" s="40">
        <f t="shared" si="6"/>
        <v>106612.28667863159</v>
      </c>
      <c r="AP43" s="36">
        <v>35466</v>
      </c>
      <c r="AQ43" s="60" t="s">
        <v>58</v>
      </c>
      <c r="AR43" s="60" t="s">
        <v>58</v>
      </c>
      <c r="AS43" s="60" t="s">
        <v>58</v>
      </c>
      <c r="AX43" s="40">
        <f t="shared" si="7"/>
        <v>35750</v>
      </c>
      <c r="AY43" s="40">
        <f t="shared" si="8"/>
        <v>564</v>
      </c>
      <c r="AZ43" s="40">
        <f t="shared" si="9"/>
        <v>19941.767500000002</v>
      </c>
      <c r="BA43" s="40">
        <f>+'load Info'!S43</f>
        <v>0</v>
      </c>
      <c r="BB43" s="40">
        <f t="shared" si="10"/>
        <v>0</v>
      </c>
      <c r="BE43" s="41">
        <f t="shared" si="11"/>
        <v>0</v>
      </c>
      <c r="BF43" s="41">
        <f t="shared" si="12"/>
        <v>0</v>
      </c>
      <c r="BG43" s="41">
        <f t="shared" si="13"/>
        <v>0</v>
      </c>
      <c r="BH43" s="41">
        <f t="shared" si="14"/>
        <v>0</v>
      </c>
      <c r="BI43" s="41">
        <f t="shared" si="15"/>
        <v>0</v>
      </c>
      <c r="BJ43" s="40">
        <f t="shared" si="16"/>
        <v>0</v>
      </c>
    </row>
    <row r="44" spans="2:62" x14ac:dyDescent="0.25">
      <c r="B44" s="1">
        <f t="shared" si="0"/>
        <v>2</v>
      </c>
      <c r="D44" s="36">
        <v>35467</v>
      </c>
      <c r="E44" s="46">
        <v>23</v>
      </c>
      <c r="F44" s="46">
        <v>23</v>
      </c>
      <c r="G44" s="46">
        <v>37</v>
      </c>
      <c r="H44" s="46">
        <v>45</v>
      </c>
      <c r="I44" s="37">
        <f t="shared" si="1"/>
        <v>41</v>
      </c>
      <c r="J44" s="27" t="s">
        <v>50</v>
      </c>
      <c r="K44" s="56">
        <v>38064</v>
      </c>
      <c r="L44" s="57">
        <v>38196</v>
      </c>
      <c r="M44" s="57">
        <v>34360</v>
      </c>
      <c r="N44" s="57">
        <v>564</v>
      </c>
      <c r="O44" s="58">
        <v>0</v>
      </c>
      <c r="P44" s="56">
        <v>7530</v>
      </c>
      <c r="Q44" s="57">
        <v>6921</v>
      </c>
      <c r="R44" s="58">
        <v>29049.48</v>
      </c>
      <c r="S44" s="48">
        <v>0</v>
      </c>
      <c r="T44" s="48">
        <v>-1203</v>
      </c>
      <c r="U44" s="48">
        <v>-108.7512</v>
      </c>
      <c r="V44" s="56">
        <v>0</v>
      </c>
      <c r="W44" s="57">
        <v>12105</v>
      </c>
      <c r="X44" s="57">
        <v>0</v>
      </c>
      <c r="Y44" s="57">
        <v>0</v>
      </c>
      <c r="Z44" s="58">
        <v>-121</v>
      </c>
      <c r="AA44" s="48">
        <v>0</v>
      </c>
      <c r="AB44" s="38">
        <f t="shared" si="17"/>
        <v>165356.72880000001</v>
      </c>
      <c r="AC44" s="48">
        <v>164544.40870305049</v>
      </c>
      <c r="AD44" s="48">
        <v>124258</v>
      </c>
      <c r="AE44" s="48">
        <v>0</v>
      </c>
      <c r="AF44" s="48">
        <v>12172</v>
      </c>
      <c r="AG44" s="48">
        <v>0</v>
      </c>
      <c r="AH44" s="38">
        <f t="shared" si="2"/>
        <v>300974.40870305046</v>
      </c>
      <c r="AI44" s="39">
        <f t="shared" si="3"/>
        <v>120239.72880000001</v>
      </c>
      <c r="AJ44" s="40">
        <f t="shared" si="4"/>
        <v>45117</v>
      </c>
      <c r="AK44" s="60" t="s">
        <v>58</v>
      </c>
      <c r="AL44" s="60" t="s">
        <v>58</v>
      </c>
      <c r="AM44" s="60">
        <v>0</v>
      </c>
      <c r="AN44" s="40">
        <f t="shared" si="5"/>
        <v>45117</v>
      </c>
      <c r="AO44" s="40">
        <f t="shared" si="6"/>
        <v>119427.40870305049</v>
      </c>
      <c r="AP44" s="36">
        <v>35467</v>
      </c>
      <c r="AQ44" s="60" t="s">
        <v>58</v>
      </c>
      <c r="AR44" s="60" t="s">
        <v>58</v>
      </c>
      <c r="AS44" s="60" t="s">
        <v>58</v>
      </c>
      <c r="AX44" s="40">
        <f t="shared" si="7"/>
        <v>34360</v>
      </c>
      <c r="AY44" s="40">
        <f t="shared" si="8"/>
        <v>564</v>
      </c>
      <c r="AZ44" s="40">
        <f t="shared" si="9"/>
        <v>29049.48</v>
      </c>
      <c r="BA44" s="40">
        <f>+'load Info'!S44</f>
        <v>0</v>
      </c>
      <c r="BB44" s="40">
        <f t="shared" si="10"/>
        <v>0</v>
      </c>
      <c r="BE44" s="41">
        <f t="shared" si="11"/>
        <v>0</v>
      </c>
      <c r="BF44" s="41">
        <f t="shared" si="12"/>
        <v>0</v>
      </c>
      <c r="BG44" s="41">
        <f t="shared" si="13"/>
        <v>0</v>
      </c>
      <c r="BH44" s="41">
        <f t="shared" si="14"/>
        <v>0</v>
      </c>
      <c r="BI44" s="41">
        <f t="shared" si="15"/>
        <v>0</v>
      </c>
      <c r="BJ44" s="40">
        <f t="shared" si="16"/>
        <v>0</v>
      </c>
    </row>
    <row r="45" spans="2:62" x14ac:dyDescent="0.25">
      <c r="B45" s="1">
        <f t="shared" si="0"/>
        <v>2</v>
      </c>
      <c r="D45" s="36">
        <v>35468</v>
      </c>
      <c r="E45" s="46">
        <v>21</v>
      </c>
      <c r="F45" s="46">
        <v>21</v>
      </c>
      <c r="G45" s="46">
        <v>39</v>
      </c>
      <c r="H45" s="46">
        <v>48</v>
      </c>
      <c r="I45" s="37">
        <f t="shared" si="1"/>
        <v>43.5</v>
      </c>
      <c r="J45" s="27" t="s">
        <v>50</v>
      </c>
      <c r="K45" s="56">
        <v>38064</v>
      </c>
      <c r="L45" s="57">
        <v>38284</v>
      </c>
      <c r="M45" s="57">
        <v>35268</v>
      </c>
      <c r="N45" s="57">
        <v>564</v>
      </c>
      <c r="O45" s="58">
        <v>0</v>
      </c>
      <c r="P45" s="56">
        <v>7530</v>
      </c>
      <c r="Q45" s="57">
        <v>6921</v>
      </c>
      <c r="R45" s="58">
        <v>27276.057499999999</v>
      </c>
      <c r="S45" s="48">
        <v>0</v>
      </c>
      <c r="T45" s="48">
        <v>-1305</v>
      </c>
      <c r="U45" s="48">
        <v>-104.31764375</v>
      </c>
      <c r="V45" s="56">
        <v>0</v>
      </c>
      <c r="W45" s="57">
        <v>12105</v>
      </c>
      <c r="X45" s="57">
        <v>0</v>
      </c>
      <c r="Y45" s="57">
        <v>0</v>
      </c>
      <c r="Z45" s="58">
        <v>-121</v>
      </c>
      <c r="AA45" s="48">
        <v>0</v>
      </c>
      <c r="AB45" s="38">
        <f t="shared" si="17"/>
        <v>164481.73985625</v>
      </c>
      <c r="AC45" s="48">
        <v>157828.81695790566</v>
      </c>
      <c r="AD45" s="48">
        <v>127785</v>
      </c>
      <c r="AE45" s="48">
        <v>0</v>
      </c>
      <c r="AF45" s="48">
        <v>12782</v>
      </c>
      <c r="AG45" s="48">
        <v>0</v>
      </c>
      <c r="AH45" s="38">
        <f t="shared" si="2"/>
        <v>298395.81695790566</v>
      </c>
      <c r="AI45" s="39">
        <f t="shared" si="3"/>
        <v>119276.73985625</v>
      </c>
      <c r="AJ45" s="40">
        <f t="shared" si="4"/>
        <v>45205</v>
      </c>
      <c r="AK45" s="60" t="s">
        <v>58</v>
      </c>
      <c r="AL45" s="60" t="s">
        <v>58</v>
      </c>
      <c r="AM45" s="60">
        <v>0</v>
      </c>
      <c r="AN45" s="40">
        <f t="shared" si="5"/>
        <v>45205</v>
      </c>
      <c r="AO45" s="40">
        <f t="shared" si="6"/>
        <v>112623.81695790566</v>
      </c>
      <c r="AP45" s="36">
        <v>35468</v>
      </c>
      <c r="AQ45" s="60" t="s">
        <v>58</v>
      </c>
      <c r="AR45" s="60" t="s">
        <v>58</v>
      </c>
      <c r="AS45" s="60" t="s">
        <v>58</v>
      </c>
      <c r="AX45" s="40">
        <f t="shared" si="7"/>
        <v>35268</v>
      </c>
      <c r="AY45" s="40">
        <f t="shared" si="8"/>
        <v>564</v>
      </c>
      <c r="AZ45" s="40">
        <f t="shared" si="9"/>
        <v>27276.057499999999</v>
      </c>
      <c r="BA45" s="40">
        <f>+'load Info'!S45</f>
        <v>0</v>
      </c>
      <c r="BB45" s="40">
        <f t="shared" si="10"/>
        <v>0</v>
      </c>
      <c r="BE45" s="41">
        <f t="shared" si="11"/>
        <v>0</v>
      </c>
      <c r="BF45" s="41">
        <f t="shared" si="12"/>
        <v>0</v>
      </c>
      <c r="BG45" s="41">
        <f t="shared" si="13"/>
        <v>0</v>
      </c>
      <c r="BH45" s="41">
        <f t="shared" si="14"/>
        <v>0</v>
      </c>
      <c r="BI45" s="41">
        <f t="shared" si="15"/>
        <v>0</v>
      </c>
      <c r="BJ45" s="40">
        <f t="shared" si="16"/>
        <v>0</v>
      </c>
    </row>
    <row r="46" spans="2:62" x14ac:dyDescent="0.25">
      <c r="B46" s="1">
        <f t="shared" si="0"/>
        <v>2</v>
      </c>
      <c r="D46" s="36">
        <v>35469</v>
      </c>
      <c r="E46" s="46">
        <v>25</v>
      </c>
      <c r="F46" s="46">
        <v>27</v>
      </c>
      <c r="G46" s="46">
        <v>34</v>
      </c>
      <c r="H46" s="46">
        <v>43</v>
      </c>
      <c r="I46" s="37">
        <f t="shared" si="1"/>
        <v>38.5</v>
      </c>
      <c r="J46" s="27" t="s">
        <v>50</v>
      </c>
      <c r="K46" s="56">
        <v>41064</v>
      </c>
      <c r="L46" s="57">
        <v>22046</v>
      </c>
      <c r="M46" s="57">
        <v>49676</v>
      </c>
      <c r="N46" s="57">
        <v>564</v>
      </c>
      <c r="O46" s="58">
        <v>7000</v>
      </c>
      <c r="P46" s="56">
        <v>7530</v>
      </c>
      <c r="Q46" s="57">
        <v>26021</v>
      </c>
      <c r="R46" s="58">
        <v>27421.05</v>
      </c>
      <c r="S46" s="48">
        <v>0</v>
      </c>
      <c r="T46" s="48">
        <v>-1509</v>
      </c>
      <c r="U46" s="48">
        <v>-152.430125</v>
      </c>
      <c r="V46" s="56">
        <v>0</v>
      </c>
      <c r="W46" s="57">
        <v>19257</v>
      </c>
      <c r="X46" s="57">
        <v>1532</v>
      </c>
      <c r="Y46" s="57">
        <v>6673</v>
      </c>
      <c r="Z46" s="58">
        <v>-275</v>
      </c>
      <c r="AA46" s="48">
        <v>0</v>
      </c>
      <c r="AB46" s="38">
        <f t="shared" si="17"/>
        <v>206847.61987499997</v>
      </c>
      <c r="AC46" s="48">
        <v>208478.40535094944</v>
      </c>
      <c r="AD46" s="48">
        <v>129217</v>
      </c>
      <c r="AE46" s="48">
        <v>0</v>
      </c>
      <c r="AF46" s="48">
        <v>15044</v>
      </c>
      <c r="AG46" s="48">
        <v>0</v>
      </c>
      <c r="AH46" s="38">
        <f t="shared" si="2"/>
        <v>352739.40535094944</v>
      </c>
      <c r="AI46" s="39">
        <f t="shared" si="3"/>
        <v>158780.61987499997</v>
      </c>
      <c r="AJ46" s="40">
        <f t="shared" si="4"/>
        <v>48067</v>
      </c>
      <c r="AK46" s="60" t="s">
        <v>58</v>
      </c>
      <c r="AL46" s="60" t="s">
        <v>58</v>
      </c>
      <c r="AM46" s="60">
        <v>0</v>
      </c>
      <c r="AN46" s="40">
        <f t="shared" si="5"/>
        <v>48067</v>
      </c>
      <c r="AO46" s="40">
        <f t="shared" si="6"/>
        <v>160411.40535094944</v>
      </c>
      <c r="AP46" s="36">
        <v>35469</v>
      </c>
      <c r="AQ46" s="60" t="s">
        <v>58</v>
      </c>
      <c r="AR46" s="60" t="s">
        <v>58</v>
      </c>
      <c r="AS46" s="60" t="s">
        <v>58</v>
      </c>
      <c r="AX46" s="40">
        <f t="shared" si="7"/>
        <v>49676</v>
      </c>
      <c r="AY46" s="40">
        <f t="shared" si="8"/>
        <v>564</v>
      </c>
      <c r="AZ46" s="40">
        <f t="shared" si="9"/>
        <v>27421.05</v>
      </c>
      <c r="BA46" s="40">
        <f>+'load Info'!S46</f>
        <v>0</v>
      </c>
      <c r="BB46" s="40">
        <f t="shared" si="10"/>
        <v>1532</v>
      </c>
      <c r="BE46" s="41">
        <f t="shared" si="11"/>
        <v>0</v>
      </c>
      <c r="BF46" s="41">
        <f t="shared" si="12"/>
        <v>0</v>
      </c>
      <c r="BG46" s="41">
        <f t="shared" si="13"/>
        <v>0</v>
      </c>
      <c r="BH46" s="41">
        <f t="shared" si="14"/>
        <v>0</v>
      </c>
      <c r="BI46" s="41">
        <f t="shared" si="15"/>
        <v>0</v>
      </c>
      <c r="BJ46" s="40">
        <f t="shared" si="16"/>
        <v>0</v>
      </c>
    </row>
    <row r="47" spans="2:62" x14ac:dyDescent="0.25">
      <c r="B47" s="1">
        <f t="shared" si="0"/>
        <v>2</v>
      </c>
      <c r="D47" s="36">
        <v>35470</v>
      </c>
      <c r="E47" s="46">
        <v>32</v>
      </c>
      <c r="F47" s="46">
        <v>32</v>
      </c>
      <c r="G47" s="46">
        <v>28</v>
      </c>
      <c r="H47" s="46">
        <v>36</v>
      </c>
      <c r="I47" s="37">
        <f t="shared" si="1"/>
        <v>32</v>
      </c>
      <c r="J47" s="27" t="s">
        <v>50</v>
      </c>
      <c r="K47" s="56">
        <v>41064</v>
      </c>
      <c r="L47" s="57">
        <v>22046</v>
      </c>
      <c r="M47" s="57">
        <v>49138</v>
      </c>
      <c r="N47" s="57">
        <v>564</v>
      </c>
      <c r="O47" s="58">
        <v>7000</v>
      </c>
      <c r="P47" s="56">
        <v>7530</v>
      </c>
      <c r="Q47" s="57">
        <v>26021</v>
      </c>
      <c r="R47" s="58">
        <v>47406.89</v>
      </c>
      <c r="S47" s="48">
        <v>0</v>
      </c>
      <c r="T47" s="48">
        <v>-1426</v>
      </c>
      <c r="U47" s="48">
        <v>-202.39472499999999</v>
      </c>
      <c r="V47" s="56">
        <v>0</v>
      </c>
      <c r="W47" s="57">
        <v>19257</v>
      </c>
      <c r="X47" s="57">
        <v>1532</v>
      </c>
      <c r="Y47" s="57">
        <v>6673</v>
      </c>
      <c r="Z47" s="58">
        <v>-275</v>
      </c>
      <c r="AA47" s="48">
        <v>0</v>
      </c>
      <c r="AB47" s="38">
        <f t="shared" si="17"/>
        <v>226328.49527500002</v>
      </c>
      <c r="AC47" s="48">
        <v>225687.95630152439</v>
      </c>
      <c r="AD47" s="48">
        <v>124873</v>
      </c>
      <c r="AE47" s="48">
        <v>2</v>
      </c>
      <c r="AF47" s="48">
        <v>14506</v>
      </c>
      <c r="AG47" s="48">
        <v>0</v>
      </c>
      <c r="AH47" s="38">
        <f t="shared" si="2"/>
        <v>365068.95630152442</v>
      </c>
      <c r="AI47" s="39">
        <f t="shared" si="3"/>
        <v>178261.49527500002</v>
      </c>
      <c r="AJ47" s="40">
        <f t="shared" si="4"/>
        <v>48067</v>
      </c>
      <c r="AK47" s="60" t="s">
        <v>58</v>
      </c>
      <c r="AL47" s="60" t="s">
        <v>58</v>
      </c>
      <c r="AM47" s="60">
        <v>0</v>
      </c>
      <c r="AN47" s="40">
        <f t="shared" si="5"/>
        <v>48067</v>
      </c>
      <c r="AO47" s="40">
        <f t="shared" si="6"/>
        <v>177620.95630152439</v>
      </c>
      <c r="AP47" s="36">
        <v>35470</v>
      </c>
      <c r="AQ47" s="60" t="s">
        <v>58</v>
      </c>
      <c r="AR47" s="60" t="s">
        <v>58</v>
      </c>
      <c r="AS47" s="60" t="s">
        <v>58</v>
      </c>
      <c r="AX47" s="40">
        <f t="shared" si="7"/>
        <v>49138</v>
      </c>
      <c r="AY47" s="40">
        <f t="shared" si="8"/>
        <v>564</v>
      </c>
      <c r="AZ47" s="40">
        <f t="shared" si="9"/>
        <v>47406.89</v>
      </c>
      <c r="BA47" s="40">
        <f>+'load Info'!S47</f>
        <v>0</v>
      </c>
      <c r="BB47" s="40">
        <f t="shared" si="10"/>
        <v>1532</v>
      </c>
      <c r="BE47" s="41">
        <f t="shared" si="11"/>
        <v>0</v>
      </c>
      <c r="BF47" s="41">
        <f t="shared" si="12"/>
        <v>0</v>
      </c>
      <c r="BG47" s="41">
        <f t="shared" si="13"/>
        <v>0</v>
      </c>
      <c r="BH47" s="41">
        <f t="shared" si="14"/>
        <v>0</v>
      </c>
      <c r="BI47" s="41">
        <f t="shared" si="15"/>
        <v>0</v>
      </c>
      <c r="BJ47" s="40">
        <f t="shared" si="16"/>
        <v>0</v>
      </c>
    </row>
    <row r="48" spans="2:62" x14ac:dyDescent="0.25">
      <c r="B48" s="1">
        <f t="shared" si="0"/>
        <v>2</v>
      </c>
      <c r="D48" s="36">
        <v>35471</v>
      </c>
      <c r="E48" s="46">
        <v>32</v>
      </c>
      <c r="F48" s="46">
        <v>30</v>
      </c>
      <c r="G48" s="46">
        <v>32</v>
      </c>
      <c r="H48" s="46">
        <v>39</v>
      </c>
      <c r="I48" s="37">
        <f t="shared" si="1"/>
        <v>35.5</v>
      </c>
      <c r="J48" s="27" t="s">
        <v>50</v>
      </c>
      <c r="K48" s="56">
        <v>38064</v>
      </c>
      <c r="L48" s="57">
        <v>22046</v>
      </c>
      <c r="M48" s="57">
        <v>44964</v>
      </c>
      <c r="N48" s="57">
        <v>2000</v>
      </c>
      <c r="O48" s="58">
        <v>7000</v>
      </c>
      <c r="P48" s="56">
        <v>7530</v>
      </c>
      <c r="Q48" s="57">
        <v>26021</v>
      </c>
      <c r="R48" s="58">
        <v>42770.327499999999</v>
      </c>
      <c r="S48" s="48">
        <v>0</v>
      </c>
      <c r="T48" s="48">
        <v>-1719</v>
      </c>
      <c r="U48" s="48">
        <v>-190.80331874999999</v>
      </c>
      <c r="V48" s="56">
        <v>0</v>
      </c>
      <c r="W48" s="57">
        <v>19257</v>
      </c>
      <c r="X48" s="57">
        <v>1532</v>
      </c>
      <c r="Y48" s="57">
        <v>6673</v>
      </c>
      <c r="Z48" s="58">
        <v>-275</v>
      </c>
      <c r="AA48" s="48">
        <v>0</v>
      </c>
      <c r="AB48" s="38">
        <f t="shared" si="17"/>
        <v>215672.52418125002</v>
      </c>
      <c r="AC48" s="48">
        <v>223010.28909509163</v>
      </c>
      <c r="AD48" s="48">
        <v>128353</v>
      </c>
      <c r="AE48" s="48">
        <v>7</v>
      </c>
      <c r="AF48" s="48">
        <v>14785</v>
      </c>
      <c r="AG48" s="48">
        <v>0</v>
      </c>
      <c r="AH48" s="38">
        <f t="shared" si="2"/>
        <v>366155.28909509163</v>
      </c>
      <c r="AI48" s="39">
        <f t="shared" si="3"/>
        <v>167605.52418125002</v>
      </c>
      <c r="AJ48" s="40">
        <f t="shared" si="4"/>
        <v>48067</v>
      </c>
      <c r="AK48" s="60" t="s">
        <v>58</v>
      </c>
      <c r="AL48" s="60" t="s">
        <v>58</v>
      </c>
      <c r="AM48" s="60">
        <v>0</v>
      </c>
      <c r="AN48" s="40">
        <f t="shared" si="5"/>
        <v>48067</v>
      </c>
      <c r="AO48" s="40">
        <f t="shared" si="6"/>
        <v>174943.28909509163</v>
      </c>
      <c r="AP48" s="36">
        <v>35471</v>
      </c>
      <c r="AQ48" s="60" t="s">
        <v>58</v>
      </c>
      <c r="AR48" s="60" t="s">
        <v>58</v>
      </c>
      <c r="AS48" s="60" t="s">
        <v>58</v>
      </c>
      <c r="AX48" s="40">
        <f t="shared" si="7"/>
        <v>44964</v>
      </c>
      <c r="AY48" s="40">
        <f t="shared" si="8"/>
        <v>2000</v>
      </c>
      <c r="AZ48" s="40">
        <f t="shared" si="9"/>
        <v>42770.327499999999</v>
      </c>
      <c r="BA48" s="40">
        <f>+'load Info'!S48</f>
        <v>0</v>
      </c>
      <c r="BB48" s="40">
        <f t="shared" si="10"/>
        <v>1532</v>
      </c>
      <c r="BE48" s="41">
        <f t="shared" si="11"/>
        <v>0</v>
      </c>
      <c r="BF48" s="41">
        <f t="shared" si="12"/>
        <v>0</v>
      </c>
      <c r="BG48" s="41">
        <f t="shared" si="13"/>
        <v>0</v>
      </c>
      <c r="BH48" s="41">
        <f t="shared" si="14"/>
        <v>0</v>
      </c>
      <c r="BI48" s="41">
        <f t="shared" si="15"/>
        <v>0</v>
      </c>
      <c r="BJ48" s="40">
        <f t="shared" si="16"/>
        <v>0</v>
      </c>
    </row>
    <row r="49" spans="2:62" x14ac:dyDescent="0.25">
      <c r="B49" s="1">
        <f t="shared" si="0"/>
        <v>2</v>
      </c>
      <c r="D49" s="36">
        <v>35472</v>
      </c>
      <c r="E49" s="46">
        <v>30</v>
      </c>
      <c r="F49" s="46">
        <v>31</v>
      </c>
      <c r="G49" s="46">
        <v>30</v>
      </c>
      <c r="H49" s="46">
        <v>37</v>
      </c>
      <c r="I49" s="37">
        <f t="shared" si="1"/>
        <v>33.5</v>
      </c>
      <c r="J49" s="27" t="s">
        <v>50</v>
      </c>
      <c r="K49" s="56">
        <v>40222</v>
      </c>
      <c r="L49" s="57">
        <v>24063</v>
      </c>
      <c r="M49" s="57">
        <v>44557</v>
      </c>
      <c r="N49" s="57">
        <v>7000</v>
      </c>
      <c r="O49" s="58">
        <v>0</v>
      </c>
      <c r="P49" s="56">
        <v>12930</v>
      </c>
      <c r="Q49" s="57">
        <v>19613</v>
      </c>
      <c r="R49" s="58">
        <v>48054.9925</v>
      </c>
      <c r="S49" s="48">
        <v>0</v>
      </c>
      <c r="T49" s="48">
        <v>-1999</v>
      </c>
      <c r="U49" s="48">
        <v>-201.49498125</v>
      </c>
      <c r="V49" s="56">
        <v>0</v>
      </c>
      <c r="W49" s="57">
        <v>17099</v>
      </c>
      <c r="X49" s="57">
        <v>0</v>
      </c>
      <c r="Y49" s="57">
        <v>6673</v>
      </c>
      <c r="Z49" s="58">
        <v>-238</v>
      </c>
      <c r="AA49" s="48">
        <v>0</v>
      </c>
      <c r="AB49" s="38">
        <f t="shared" si="17"/>
        <v>217773.49751874999</v>
      </c>
      <c r="AC49" s="48">
        <v>220305.4998776688</v>
      </c>
      <c r="AD49" s="48">
        <v>109839</v>
      </c>
      <c r="AE49" s="48">
        <v>1</v>
      </c>
      <c r="AF49" s="48">
        <v>15262</v>
      </c>
      <c r="AG49" s="48">
        <v>0</v>
      </c>
      <c r="AH49" s="38">
        <f t="shared" si="2"/>
        <v>345407.4998776688</v>
      </c>
      <c r="AI49" s="39">
        <f t="shared" si="3"/>
        <v>174097.49751874999</v>
      </c>
      <c r="AJ49" s="40">
        <f t="shared" si="4"/>
        <v>43676</v>
      </c>
      <c r="AK49" s="60" t="s">
        <v>58</v>
      </c>
      <c r="AL49" s="60" t="s">
        <v>58</v>
      </c>
      <c r="AM49" s="60">
        <v>0</v>
      </c>
      <c r="AN49" s="40">
        <f t="shared" si="5"/>
        <v>43676</v>
      </c>
      <c r="AO49" s="40">
        <f t="shared" si="6"/>
        <v>176629.4998776688</v>
      </c>
      <c r="AP49" s="36">
        <v>35472</v>
      </c>
      <c r="AQ49" s="60" t="s">
        <v>58</v>
      </c>
      <c r="AR49" s="60" t="s">
        <v>58</v>
      </c>
      <c r="AS49" s="60" t="s">
        <v>58</v>
      </c>
      <c r="AX49" s="40">
        <f t="shared" si="7"/>
        <v>44557</v>
      </c>
      <c r="AY49" s="40">
        <f t="shared" si="8"/>
        <v>7000</v>
      </c>
      <c r="AZ49" s="40">
        <f t="shared" si="9"/>
        <v>48054.9925</v>
      </c>
      <c r="BA49" s="40">
        <f>+'load Info'!S49</f>
        <v>0</v>
      </c>
      <c r="BB49" s="40">
        <f t="shared" si="10"/>
        <v>0</v>
      </c>
      <c r="BE49" s="41">
        <f t="shared" si="11"/>
        <v>0</v>
      </c>
      <c r="BF49" s="41">
        <f t="shared" si="12"/>
        <v>0</v>
      </c>
      <c r="BG49" s="41">
        <f t="shared" si="13"/>
        <v>0</v>
      </c>
      <c r="BH49" s="41">
        <f t="shared" si="14"/>
        <v>0</v>
      </c>
      <c r="BI49" s="41">
        <f t="shared" si="15"/>
        <v>0</v>
      </c>
      <c r="BJ49" s="40">
        <f t="shared" si="16"/>
        <v>0</v>
      </c>
    </row>
    <row r="50" spans="2:62" x14ac:dyDescent="0.25">
      <c r="B50" s="1">
        <f t="shared" si="0"/>
        <v>2</v>
      </c>
      <c r="D50" s="36">
        <v>35473</v>
      </c>
      <c r="E50" s="46">
        <v>26</v>
      </c>
      <c r="F50" s="46">
        <v>22</v>
      </c>
      <c r="G50" s="46">
        <v>34</v>
      </c>
      <c r="H50" s="46">
        <v>50</v>
      </c>
      <c r="I50" s="37">
        <f t="shared" si="1"/>
        <v>42</v>
      </c>
      <c r="J50" s="27" t="s">
        <v>50</v>
      </c>
      <c r="K50" s="56">
        <v>46064</v>
      </c>
      <c r="L50" s="57">
        <v>23872</v>
      </c>
      <c r="M50" s="57">
        <v>45935</v>
      </c>
      <c r="N50" s="57">
        <v>3000</v>
      </c>
      <c r="O50" s="58">
        <v>0</v>
      </c>
      <c r="P50" s="56">
        <v>7530</v>
      </c>
      <c r="Q50" s="57">
        <v>20483</v>
      </c>
      <c r="R50" s="58">
        <v>46871.745000000003</v>
      </c>
      <c r="S50" s="48">
        <v>0</v>
      </c>
      <c r="T50" s="48">
        <v>-1954</v>
      </c>
      <c r="U50" s="48">
        <v>-187.2118625</v>
      </c>
      <c r="V50" s="56">
        <v>0</v>
      </c>
      <c r="W50" s="57">
        <v>14257</v>
      </c>
      <c r="X50" s="57">
        <v>0</v>
      </c>
      <c r="Y50" s="57">
        <v>3673</v>
      </c>
      <c r="Z50" s="58">
        <v>-179</v>
      </c>
      <c r="AA50" s="48">
        <v>0</v>
      </c>
      <c r="AB50" s="38">
        <f t="shared" si="17"/>
        <v>209365.5331375</v>
      </c>
      <c r="AC50" s="48">
        <v>198124.04510806163</v>
      </c>
      <c r="AD50" s="48">
        <v>85096</v>
      </c>
      <c r="AE50" s="48">
        <v>0</v>
      </c>
      <c r="AF50" s="48">
        <v>14638</v>
      </c>
      <c r="AG50" s="48">
        <v>0</v>
      </c>
      <c r="AH50" s="38">
        <f t="shared" si="2"/>
        <v>297858.04510806163</v>
      </c>
      <c r="AI50" s="39">
        <f t="shared" si="3"/>
        <v>165010.5331375</v>
      </c>
      <c r="AJ50" s="40">
        <f t="shared" si="4"/>
        <v>44355</v>
      </c>
      <c r="AK50" s="60" t="s">
        <v>58</v>
      </c>
      <c r="AL50" s="60" t="s">
        <v>58</v>
      </c>
      <c r="AM50" s="60">
        <v>0</v>
      </c>
      <c r="AN50" s="40">
        <f t="shared" si="5"/>
        <v>44355</v>
      </c>
      <c r="AO50" s="40">
        <f t="shared" si="6"/>
        <v>153769.04510806163</v>
      </c>
      <c r="AP50" s="36">
        <v>35473</v>
      </c>
      <c r="AQ50" s="60" t="s">
        <v>58</v>
      </c>
      <c r="AR50" s="60" t="s">
        <v>58</v>
      </c>
      <c r="AS50" s="60" t="s">
        <v>58</v>
      </c>
      <c r="AX50" s="40">
        <f t="shared" si="7"/>
        <v>45935</v>
      </c>
      <c r="AY50" s="40">
        <f t="shared" si="8"/>
        <v>3000</v>
      </c>
      <c r="AZ50" s="40">
        <f t="shared" si="9"/>
        <v>46871.745000000003</v>
      </c>
      <c r="BA50" s="40">
        <f>+'load Info'!S50</f>
        <v>0</v>
      </c>
      <c r="BB50" s="40">
        <f t="shared" si="10"/>
        <v>0</v>
      </c>
      <c r="BE50" s="41">
        <f t="shared" si="11"/>
        <v>0</v>
      </c>
      <c r="BF50" s="41">
        <f t="shared" si="12"/>
        <v>0</v>
      </c>
      <c r="BG50" s="41">
        <f t="shared" si="13"/>
        <v>0</v>
      </c>
      <c r="BH50" s="41">
        <f t="shared" si="14"/>
        <v>0</v>
      </c>
      <c r="BI50" s="41">
        <f t="shared" si="15"/>
        <v>0</v>
      </c>
      <c r="BJ50" s="40">
        <f t="shared" si="16"/>
        <v>0</v>
      </c>
    </row>
    <row r="51" spans="2:62" x14ac:dyDescent="0.25">
      <c r="B51" s="1">
        <f t="shared" si="0"/>
        <v>2</v>
      </c>
      <c r="D51" s="36">
        <v>35474</v>
      </c>
      <c r="E51" s="46">
        <v>27</v>
      </c>
      <c r="F51" s="46">
        <v>25</v>
      </c>
      <c r="G51" s="46">
        <v>34</v>
      </c>
      <c r="H51" s="46">
        <v>54</v>
      </c>
      <c r="I51" s="37">
        <f t="shared" si="1"/>
        <v>44</v>
      </c>
      <c r="J51" s="27" t="s">
        <v>50</v>
      </c>
      <c r="K51" s="56">
        <v>44664</v>
      </c>
      <c r="L51" s="57">
        <v>15725</v>
      </c>
      <c r="M51" s="57">
        <v>46243</v>
      </c>
      <c r="N51" s="57">
        <v>5000</v>
      </c>
      <c r="O51" s="58">
        <v>7000</v>
      </c>
      <c r="P51" s="56">
        <v>7530</v>
      </c>
      <c r="Q51" s="57">
        <v>22831</v>
      </c>
      <c r="R51" s="58">
        <v>41302.712500000001</v>
      </c>
      <c r="S51" s="48">
        <v>0</v>
      </c>
      <c r="T51" s="48">
        <v>-2133</v>
      </c>
      <c r="U51" s="48">
        <v>-179.15928124999999</v>
      </c>
      <c r="V51" s="56">
        <v>0</v>
      </c>
      <c r="W51" s="57">
        <v>19257</v>
      </c>
      <c r="X51" s="57">
        <v>0</v>
      </c>
      <c r="Y51" s="57">
        <v>73</v>
      </c>
      <c r="Z51" s="58">
        <v>-193</v>
      </c>
      <c r="AA51" s="48">
        <v>0</v>
      </c>
      <c r="AB51" s="38">
        <f t="shared" si="17"/>
        <v>207120.55321874999</v>
      </c>
      <c r="AC51" s="48">
        <v>209849.70798815702</v>
      </c>
      <c r="AD51" s="48">
        <v>114302</v>
      </c>
      <c r="AE51" s="48">
        <v>1</v>
      </c>
      <c r="AF51" s="48">
        <v>15975</v>
      </c>
      <c r="AG51" s="48">
        <v>0</v>
      </c>
      <c r="AH51" s="38">
        <f t="shared" si="2"/>
        <v>340127.70798815705</v>
      </c>
      <c r="AI51" s="39">
        <f t="shared" si="3"/>
        <v>168564.55321874999</v>
      </c>
      <c r="AJ51" s="40">
        <f t="shared" si="4"/>
        <v>38556</v>
      </c>
      <c r="AK51" s="60" t="s">
        <v>58</v>
      </c>
      <c r="AL51" s="60" t="s">
        <v>58</v>
      </c>
      <c r="AM51" s="60">
        <v>0</v>
      </c>
      <c r="AN51" s="40">
        <f t="shared" si="5"/>
        <v>38556</v>
      </c>
      <c r="AO51" s="40">
        <f t="shared" si="6"/>
        <v>171293.70798815702</v>
      </c>
      <c r="AP51" s="36">
        <v>35474</v>
      </c>
      <c r="AQ51" s="60" t="s">
        <v>58</v>
      </c>
      <c r="AR51" s="60" t="s">
        <v>58</v>
      </c>
      <c r="AS51" s="60" t="s">
        <v>58</v>
      </c>
      <c r="AX51" s="40">
        <f t="shared" si="7"/>
        <v>46243</v>
      </c>
      <c r="AY51" s="40">
        <f t="shared" si="8"/>
        <v>5000</v>
      </c>
      <c r="AZ51" s="40">
        <f t="shared" si="9"/>
        <v>41302.712500000001</v>
      </c>
      <c r="BA51" s="40">
        <f>+'load Info'!S51</f>
        <v>0</v>
      </c>
      <c r="BB51" s="40">
        <f t="shared" si="10"/>
        <v>0</v>
      </c>
      <c r="BE51" s="41">
        <f t="shared" si="11"/>
        <v>0</v>
      </c>
      <c r="BF51" s="41">
        <f t="shared" si="12"/>
        <v>0</v>
      </c>
      <c r="BG51" s="41">
        <f t="shared" si="13"/>
        <v>0</v>
      </c>
      <c r="BH51" s="41">
        <f t="shared" si="14"/>
        <v>0</v>
      </c>
      <c r="BI51" s="41">
        <f t="shared" si="15"/>
        <v>0</v>
      </c>
      <c r="BJ51" s="40">
        <f t="shared" si="16"/>
        <v>0</v>
      </c>
    </row>
    <row r="52" spans="2:62" x14ac:dyDescent="0.25">
      <c r="B52" s="1">
        <f t="shared" si="0"/>
        <v>2</v>
      </c>
      <c r="D52" s="36">
        <v>35475</v>
      </c>
      <c r="E52" s="46">
        <v>17</v>
      </c>
      <c r="F52" s="46">
        <v>21</v>
      </c>
      <c r="G52" s="46">
        <v>39</v>
      </c>
      <c r="H52" s="46">
        <v>46</v>
      </c>
      <c r="I52" s="37">
        <f t="shared" si="1"/>
        <v>42.5</v>
      </c>
      <c r="J52" s="27" t="s">
        <v>50</v>
      </c>
      <c r="K52" s="56">
        <v>41064</v>
      </c>
      <c r="L52" s="57">
        <v>18404</v>
      </c>
      <c r="M52" s="57">
        <v>34420</v>
      </c>
      <c r="N52" s="57">
        <v>563</v>
      </c>
      <c r="O52" s="58">
        <v>0</v>
      </c>
      <c r="P52" s="56">
        <v>7530</v>
      </c>
      <c r="Q52" s="57">
        <v>20346</v>
      </c>
      <c r="R52" s="58">
        <v>26747.217499999999</v>
      </c>
      <c r="S52" s="48">
        <v>0</v>
      </c>
      <c r="T52" s="48">
        <v>-1607</v>
      </c>
      <c r="U52" s="48">
        <v>-136.55804375</v>
      </c>
      <c r="V52" s="56">
        <v>0</v>
      </c>
      <c r="W52" s="57">
        <v>17857</v>
      </c>
      <c r="X52" s="57">
        <v>0</v>
      </c>
      <c r="Y52" s="57">
        <v>73</v>
      </c>
      <c r="Z52" s="58">
        <v>-179</v>
      </c>
      <c r="AA52" s="48">
        <v>0</v>
      </c>
      <c r="AB52" s="38">
        <f t="shared" si="17"/>
        <v>165081.65945625</v>
      </c>
      <c r="AC52" s="48">
        <v>164663.41692618036</v>
      </c>
      <c r="AD52" s="48">
        <v>130704</v>
      </c>
      <c r="AE52" s="48">
        <v>0</v>
      </c>
      <c r="AF52" s="48">
        <v>14312</v>
      </c>
      <c r="AG52" s="48">
        <v>0</v>
      </c>
      <c r="AH52" s="38">
        <f t="shared" si="2"/>
        <v>309679.41692618036</v>
      </c>
      <c r="AI52" s="39">
        <f t="shared" si="3"/>
        <v>126331.65945625</v>
      </c>
      <c r="AJ52" s="40">
        <f t="shared" si="4"/>
        <v>38750</v>
      </c>
      <c r="AK52" s="60" t="s">
        <v>58</v>
      </c>
      <c r="AL52" s="60" t="s">
        <v>58</v>
      </c>
      <c r="AM52" s="60">
        <v>0</v>
      </c>
      <c r="AN52" s="40">
        <f t="shared" si="5"/>
        <v>38750</v>
      </c>
      <c r="AO52" s="40">
        <f t="shared" si="6"/>
        <v>125913.41692618036</v>
      </c>
      <c r="AP52" s="36">
        <v>35475</v>
      </c>
      <c r="AQ52" s="60" t="s">
        <v>58</v>
      </c>
      <c r="AR52" s="60" t="s">
        <v>58</v>
      </c>
      <c r="AS52" s="60" t="s">
        <v>58</v>
      </c>
      <c r="AX52" s="40">
        <f t="shared" si="7"/>
        <v>34420</v>
      </c>
      <c r="AY52" s="40">
        <f t="shared" si="8"/>
        <v>563</v>
      </c>
      <c r="AZ52" s="40">
        <f t="shared" si="9"/>
        <v>26747.217499999999</v>
      </c>
      <c r="BA52" s="40">
        <f>+'load Info'!S52</f>
        <v>0</v>
      </c>
      <c r="BB52" s="40">
        <f t="shared" si="10"/>
        <v>0</v>
      </c>
      <c r="BE52" s="41">
        <f t="shared" si="11"/>
        <v>0</v>
      </c>
      <c r="BF52" s="41">
        <f t="shared" si="12"/>
        <v>0</v>
      </c>
      <c r="BG52" s="41">
        <f t="shared" si="13"/>
        <v>0</v>
      </c>
      <c r="BH52" s="41">
        <f t="shared" si="14"/>
        <v>0</v>
      </c>
      <c r="BI52" s="41">
        <f t="shared" si="15"/>
        <v>0</v>
      </c>
      <c r="BJ52" s="40">
        <f t="shared" si="16"/>
        <v>0</v>
      </c>
    </row>
    <row r="53" spans="2:62" x14ac:dyDescent="0.25">
      <c r="B53" s="1">
        <f t="shared" si="0"/>
        <v>2</v>
      </c>
      <c r="D53" s="36">
        <v>35476</v>
      </c>
      <c r="E53" s="46">
        <v>24</v>
      </c>
      <c r="F53" s="46">
        <v>25</v>
      </c>
      <c r="G53" s="46">
        <v>36</v>
      </c>
      <c r="H53" s="46">
        <v>45</v>
      </c>
      <c r="I53" s="37">
        <f t="shared" si="1"/>
        <v>40.5</v>
      </c>
      <c r="J53" s="27" t="s">
        <v>50</v>
      </c>
      <c r="K53" s="56">
        <v>41751</v>
      </c>
      <c r="L53" s="57">
        <v>20895</v>
      </c>
      <c r="M53" s="57">
        <v>45117</v>
      </c>
      <c r="N53" s="57">
        <v>563</v>
      </c>
      <c r="O53" s="58">
        <v>0</v>
      </c>
      <c r="P53" s="56">
        <v>7530</v>
      </c>
      <c r="Q53" s="57">
        <v>20834</v>
      </c>
      <c r="R53" s="58">
        <v>35094.25</v>
      </c>
      <c r="S53" s="48">
        <v>0</v>
      </c>
      <c r="T53" s="48">
        <v>-1362</v>
      </c>
      <c r="U53" s="48">
        <v>-158.645625</v>
      </c>
      <c r="V53" s="56">
        <v>0</v>
      </c>
      <c r="W53" s="57">
        <v>12105</v>
      </c>
      <c r="X53" s="57">
        <v>0</v>
      </c>
      <c r="Y53" s="57">
        <v>6673</v>
      </c>
      <c r="Z53" s="58">
        <v>-188</v>
      </c>
      <c r="AA53" s="48">
        <v>0</v>
      </c>
      <c r="AB53" s="38">
        <f t="shared" si="17"/>
        <v>188853.604375</v>
      </c>
      <c r="AC53" s="48">
        <v>187083.9337598469</v>
      </c>
      <c r="AD53" s="48">
        <v>130640</v>
      </c>
      <c r="AE53" s="48">
        <v>0</v>
      </c>
      <c r="AF53" s="48">
        <v>13385</v>
      </c>
      <c r="AG53" s="48">
        <v>0</v>
      </c>
      <c r="AH53" s="38">
        <f t="shared" si="2"/>
        <v>331108.9337598469</v>
      </c>
      <c r="AI53" s="39">
        <f t="shared" si="3"/>
        <v>147124.604375</v>
      </c>
      <c r="AJ53" s="40">
        <f t="shared" si="4"/>
        <v>41729</v>
      </c>
      <c r="AK53" s="60" t="s">
        <v>58</v>
      </c>
      <c r="AL53" s="60" t="s">
        <v>58</v>
      </c>
      <c r="AM53" s="60">
        <v>0</v>
      </c>
      <c r="AN53" s="40">
        <f t="shared" si="5"/>
        <v>41729</v>
      </c>
      <c r="AO53" s="40">
        <f t="shared" si="6"/>
        <v>145354.9337598469</v>
      </c>
      <c r="AP53" s="36">
        <v>35476</v>
      </c>
      <c r="AQ53" s="60" t="s">
        <v>58</v>
      </c>
      <c r="AR53" s="60" t="s">
        <v>58</v>
      </c>
      <c r="AS53" s="60" t="s">
        <v>58</v>
      </c>
      <c r="AX53" s="40">
        <f t="shared" si="7"/>
        <v>45117</v>
      </c>
      <c r="AY53" s="40">
        <f t="shared" si="8"/>
        <v>563</v>
      </c>
      <c r="AZ53" s="40">
        <f t="shared" si="9"/>
        <v>35094.25</v>
      </c>
      <c r="BA53" s="40">
        <f>+'load Info'!S53</f>
        <v>0</v>
      </c>
      <c r="BB53" s="40">
        <f t="shared" si="10"/>
        <v>0</v>
      </c>
      <c r="BE53" s="41">
        <f t="shared" si="11"/>
        <v>0</v>
      </c>
      <c r="BF53" s="41">
        <f t="shared" si="12"/>
        <v>0</v>
      </c>
      <c r="BG53" s="41">
        <f t="shared" si="13"/>
        <v>0</v>
      </c>
      <c r="BH53" s="41">
        <f t="shared" si="14"/>
        <v>0</v>
      </c>
      <c r="BI53" s="41">
        <f t="shared" si="15"/>
        <v>0</v>
      </c>
      <c r="BJ53" s="40">
        <f t="shared" si="16"/>
        <v>0</v>
      </c>
    </row>
    <row r="54" spans="2:62" x14ac:dyDescent="0.25">
      <c r="B54" s="1">
        <f t="shared" si="0"/>
        <v>2</v>
      </c>
      <c r="D54" s="36">
        <v>35477</v>
      </c>
      <c r="E54" s="46">
        <v>26</v>
      </c>
      <c r="F54" s="46">
        <v>26</v>
      </c>
      <c r="G54" s="46">
        <v>36</v>
      </c>
      <c r="H54" s="46">
        <v>45</v>
      </c>
      <c r="I54" s="37">
        <f t="shared" si="1"/>
        <v>40.5</v>
      </c>
      <c r="J54" s="27" t="s">
        <v>50</v>
      </c>
      <c r="K54" s="56">
        <v>41751</v>
      </c>
      <c r="L54" s="57">
        <v>20895</v>
      </c>
      <c r="M54" s="57">
        <v>42330</v>
      </c>
      <c r="N54" s="57">
        <v>563</v>
      </c>
      <c r="O54" s="58">
        <v>0</v>
      </c>
      <c r="P54" s="56">
        <v>7530</v>
      </c>
      <c r="Q54" s="57">
        <v>20834</v>
      </c>
      <c r="R54" s="58">
        <v>28540.907500000001</v>
      </c>
      <c r="S54" s="48">
        <v>0</v>
      </c>
      <c r="T54" s="48">
        <v>-1439</v>
      </c>
      <c r="U54" s="48">
        <v>-142.26226875</v>
      </c>
      <c r="V54" s="56">
        <v>0</v>
      </c>
      <c r="W54" s="57">
        <v>12105</v>
      </c>
      <c r="X54" s="57">
        <v>0</v>
      </c>
      <c r="Y54" s="57">
        <v>6673</v>
      </c>
      <c r="Z54" s="58">
        <v>-188</v>
      </c>
      <c r="AA54" s="48">
        <v>0</v>
      </c>
      <c r="AB54" s="38">
        <f t="shared" si="17"/>
        <v>179452.64523125</v>
      </c>
      <c r="AC54" s="48">
        <v>183271.0455210162</v>
      </c>
      <c r="AD54" s="48">
        <v>124994</v>
      </c>
      <c r="AE54" s="48">
        <v>0</v>
      </c>
      <c r="AF54" s="48">
        <v>13185</v>
      </c>
      <c r="AG54" s="48">
        <v>0</v>
      </c>
      <c r="AH54" s="38">
        <f t="shared" si="2"/>
        <v>321450.04552101623</v>
      </c>
      <c r="AI54" s="39">
        <f t="shared" si="3"/>
        <v>137723.64523125</v>
      </c>
      <c r="AJ54" s="40">
        <f t="shared" si="4"/>
        <v>41729</v>
      </c>
      <c r="AK54" s="60" t="s">
        <v>58</v>
      </c>
      <c r="AL54" s="60" t="s">
        <v>58</v>
      </c>
      <c r="AM54" s="60">
        <v>0</v>
      </c>
      <c r="AN54" s="40">
        <f t="shared" si="5"/>
        <v>41729</v>
      </c>
      <c r="AO54" s="40">
        <f t="shared" si="6"/>
        <v>141542.0455210162</v>
      </c>
      <c r="AP54" s="36">
        <v>35477</v>
      </c>
      <c r="AQ54" s="60" t="s">
        <v>58</v>
      </c>
      <c r="AR54" s="60" t="s">
        <v>58</v>
      </c>
      <c r="AS54" s="60" t="s">
        <v>58</v>
      </c>
      <c r="AX54" s="40">
        <f t="shared" si="7"/>
        <v>42330</v>
      </c>
      <c r="AY54" s="40">
        <f t="shared" si="8"/>
        <v>563</v>
      </c>
      <c r="AZ54" s="40">
        <f t="shared" si="9"/>
        <v>28540.907500000001</v>
      </c>
      <c r="BA54" s="40">
        <f>+'load Info'!S54</f>
        <v>0</v>
      </c>
      <c r="BB54" s="40">
        <f t="shared" si="10"/>
        <v>0</v>
      </c>
      <c r="BE54" s="41">
        <f t="shared" si="11"/>
        <v>0</v>
      </c>
      <c r="BF54" s="41">
        <f t="shared" si="12"/>
        <v>0</v>
      </c>
      <c r="BG54" s="41">
        <f t="shared" si="13"/>
        <v>0</v>
      </c>
      <c r="BH54" s="41">
        <f t="shared" si="14"/>
        <v>0</v>
      </c>
      <c r="BI54" s="41">
        <f t="shared" si="15"/>
        <v>0</v>
      </c>
      <c r="BJ54" s="40">
        <f t="shared" si="16"/>
        <v>0</v>
      </c>
    </row>
    <row r="55" spans="2:62" x14ac:dyDescent="0.25">
      <c r="B55" s="1">
        <f t="shared" si="0"/>
        <v>2</v>
      </c>
      <c r="D55" s="36">
        <v>35478</v>
      </c>
      <c r="E55" s="46">
        <v>27</v>
      </c>
      <c r="F55" s="46">
        <v>31</v>
      </c>
      <c r="G55" s="46">
        <v>28</v>
      </c>
      <c r="H55" s="46">
        <v>39</v>
      </c>
      <c r="I55" s="37">
        <f t="shared" si="1"/>
        <v>33.5</v>
      </c>
      <c r="J55" s="27" t="s">
        <v>50</v>
      </c>
      <c r="K55" s="56">
        <v>41751</v>
      </c>
      <c r="L55" s="57">
        <v>15427</v>
      </c>
      <c r="M55" s="57">
        <v>47495</v>
      </c>
      <c r="N55" s="57">
        <v>8000</v>
      </c>
      <c r="O55" s="58">
        <v>7000</v>
      </c>
      <c r="P55" s="56">
        <v>6843</v>
      </c>
      <c r="Q55" s="57">
        <v>20834</v>
      </c>
      <c r="R55" s="58">
        <v>45726.05</v>
      </c>
      <c r="S55" s="48">
        <v>0</v>
      </c>
      <c r="T55" s="48">
        <v>-1692</v>
      </c>
      <c r="U55" s="48">
        <v>-183.50762499999999</v>
      </c>
      <c r="V55" s="56">
        <v>0</v>
      </c>
      <c r="W55" s="57">
        <v>12105</v>
      </c>
      <c r="X55" s="57">
        <v>0</v>
      </c>
      <c r="Y55" s="57">
        <v>6673</v>
      </c>
      <c r="Z55" s="58">
        <v>-188</v>
      </c>
      <c r="AA55" s="48">
        <v>0</v>
      </c>
      <c r="AB55" s="38">
        <f t="shared" si="17"/>
        <v>209790.54237499999</v>
      </c>
      <c r="AC55" s="48">
        <v>214175.21056308347</v>
      </c>
      <c r="AD55" s="48">
        <v>130423</v>
      </c>
      <c r="AE55" s="48">
        <v>4705</v>
      </c>
      <c r="AF55" s="48">
        <v>14049</v>
      </c>
      <c r="AG55" s="48">
        <v>0</v>
      </c>
      <c r="AH55" s="38">
        <f t="shared" si="2"/>
        <v>363352.21056308347</v>
      </c>
      <c r="AI55" s="39">
        <f t="shared" si="3"/>
        <v>173529.54237499999</v>
      </c>
      <c r="AJ55" s="40">
        <f t="shared" si="4"/>
        <v>36261</v>
      </c>
      <c r="AK55" s="60" t="s">
        <v>58</v>
      </c>
      <c r="AL55" s="60" t="s">
        <v>58</v>
      </c>
      <c r="AM55" s="60">
        <v>0</v>
      </c>
      <c r="AN55" s="40">
        <f t="shared" si="5"/>
        <v>36261</v>
      </c>
      <c r="AO55" s="40">
        <f t="shared" si="6"/>
        <v>177914.21056308347</v>
      </c>
      <c r="AP55" s="36">
        <v>35478</v>
      </c>
      <c r="AQ55" s="60" t="s">
        <v>58</v>
      </c>
      <c r="AR55" s="60" t="s">
        <v>58</v>
      </c>
      <c r="AS55" s="60" t="s">
        <v>58</v>
      </c>
      <c r="AX55" s="40">
        <f t="shared" si="7"/>
        <v>47495</v>
      </c>
      <c r="AY55" s="40">
        <f t="shared" si="8"/>
        <v>8000</v>
      </c>
      <c r="AZ55" s="40">
        <f t="shared" si="9"/>
        <v>45726.05</v>
      </c>
      <c r="BA55" s="40">
        <f>+'load Info'!S55</f>
        <v>0</v>
      </c>
      <c r="BB55" s="40">
        <f t="shared" si="10"/>
        <v>0</v>
      </c>
      <c r="BE55" s="41">
        <f t="shared" si="11"/>
        <v>0</v>
      </c>
      <c r="BF55" s="41">
        <f t="shared" si="12"/>
        <v>0</v>
      </c>
      <c r="BG55" s="41">
        <f t="shared" si="13"/>
        <v>0</v>
      </c>
      <c r="BH55" s="41">
        <f t="shared" si="14"/>
        <v>0</v>
      </c>
      <c r="BI55" s="41">
        <f t="shared" si="15"/>
        <v>0</v>
      </c>
      <c r="BJ55" s="40">
        <f t="shared" si="16"/>
        <v>0</v>
      </c>
    </row>
    <row r="56" spans="2:62" x14ac:dyDescent="0.25">
      <c r="B56" s="1">
        <f t="shared" si="0"/>
        <v>2</v>
      </c>
      <c r="D56" s="36">
        <v>35479</v>
      </c>
      <c r="E56" s="46">
        <v>19</v>
      </c>
      <c r="F56" s="46">
        <v>13</v>
      </c>
      <c r="G56" s="46">
        <v>30</v>
      </c>
      <c r="H56" s="46">
        <v>61</v>
      </c>
      <c r="I56" s="37">
        <f t="shared" si="1"/>
        <v>45.5</v>
      </c>
      <c r="J56" s="27" t="s">
        <v>50</v>
      </c>
      <c r="K56" s="56">
        <v>41595</v>
      </c>
      <c r="L56" s="57">
        <v>19537</v>
      </c>
      <c r="M56" s="57">
        <v>32151</v>
      </c>
      <c r="N56" s="57">
        <v>1000</v>
      </c>
      <c r="O56" s="58">
        <v>0</v>
      </c>
      <c r="P56" s="56">
        <v>6843</v>
      </c>
      <c r="Q56" s="57">
        <v>20834</v>
      </c>
      <c r="R56" s="58">
        <v>18065.07</v>
      </c>
      <c r="S56" s="48">
        <v>0</v>
      </c>
      <c r="T56" s="48">
        <v>-1113</v>
      </c>
      <c r="U56" s="48">
        <v>-114.355175</v>
      </c>
      <c r="V56" s="56">
        <v>0</v>
      </c>
      <c r="W56" s="57">
        <v>7603</v>
      </c>
      <c r="X56" s="57">
        <v>0</v>
      </c>
      <c r="Y56" s="57">
        <v>0</v>
      </c>
      <c r="Z56" s="58">
        <v>-76</v>
      </c>
      <c r="AA56" s="48">
        <v>0</v>
      </c>
      <c r="AB56" s="38">
        <f t="shared" si="17"/>
        <v>146324.714825</v>
      </c>
      <c r="AC56" s="48">
        <v>146728.22675007308</v>
      </c>
      <c r="AD56" s="48">
        <v>119866</v>
      </c>
      <c r="AE56" s="48">
        <v>43201</v>
      </c>
      <c r="AF56" s="48">
        <v>10195</v>
      </c>
      <c r="AG56" s="48">
        <v>0</v>
      </c>
      <c r="AH56" s="38">
        <f t="shared" si="2"/>
        <v>319990.22675007308</v>
      </c>
      <c r="AI56" s="39">
        <f t="shared" si="3"/>
        <v>105953.714825</v>
      </c>
      <c r="AJ56" s="40">
        <f t="shared" si="4"/>
        <v>40371</v>
      </c>
      <c r="AK56" s="60" t="s">
        <v>58</v>
      </c>
      <c r="AL56" s="60" t="s">
        <v>58</v>
      </c>
      <c r="AM56" s="60">
        <v>0</v>
      </c>
      <c r="AN56" s="40">
        <f t="shared" si="5"/>
        <v>40371</v>
      </c>
      <c r="AO56" s="40">
        <f t="shared" si="6"/>
        <v>106357.22675007308</v>
      </c>
      <c r="AP56" s="36">
        <v>35479</v>
      </c>
      <c r="AQ56" s="60" t="s">
        <v>58</v>
      </c>
      <c r="AR56" s="60" t="s">
        <v>58</v>
      </c>
      <c r="AS56" s="60" t="s">
        <v>58</v>
      </c>
      <c r="AX56" s="40">
        <f t="shared" si="7"/>
        <v>32151</v>
      </c>
      <c r="AY56" s="40">
        <f t="shared" si="8"/>
        <v>1000</v>
      </c>
      <c r="AZ56" s="40">
        <f t="shared" si="9"/>
        <v>18065.07</v>
      </c>
      <c r="BA56" s="40">
        <f>+'load Info'!S56</f>
        <v>0</v>
      </c>
      <c r="BB56" s="40">
        <f t="shared" si="10"/>
        <v>0</v>
      </c>
      <c r="BE56" s="41">
        <f t="shared" si="11"/>
        <v>0</v>
      </c>
      <c r="BF56" s="41">
        <f t="shared" si="12"/>
        <v>0</v>
      </c>
      <c r="BG56" s="41">
        <f t="shared" si="13"/>
        <v>0</v>
      </c>
      <c r="BH56" s="41">
        <f t="shared" si="14"/>
        <v>0</v>
      </c>
      <c r="BI56" s="41">
        <f t="shared" si="15"/>
        <v>0</v>
      </c>
      <c r="BJ56" s="40">
        <f t="shared" si="16"/>
        <v>0</v>
      </c>
    </row>
    <row r="57" spans="2:62" x14ac:dyDescent="0.25">
      <c r="B57" s="1">
        <f t="shared" si="0"/>
        <v>2</v>
      </c>
      <c r="D57" s="36">
        <v>35480</v>
      </c>
      <c r="E57" s="46">
        <v>5</v>
      </c>
      <c r="F57" s="46">
        <v>3</v>
      </c>
      <c r="G57" s="46">
        <v>48</v>
      </c>
      <c r="H57" s="46">
        <v>70</v>
      </c>
      <c r="I57" s="37">
        <f t="shared" si="1"/>
        <v>59</v>
      </c>
      <c r="J57" s="27" t="s">
        <v>50</v>
      </c>
      <c r="K57" s="56">
        <v>38702</v>
      </c>
      <c r="L57" s="57">
        <v>15500</v>
      </c>
      <c r="M57" s="57">
        <v>10389</v>
      </c>
      <c r="N57" s="57">
        <v>563</v>
      </c>
      <c r="O57" s="58">
        <v>0</v>
      </c>
      <c r="P57" s="56">
        <v>6843</v>
      </c>
      <c r="Q57" s="57">
        <v>12887</v>
      </c>
      <c r="R57" s="58">
        <v>1220.2449999999999</v>
      </c>
      <c r="S57" s="48">
        <v>0</v>
      </c>
      <c r="T57" s="48">
        <v>-887</v>
      </c>
      <c r="U57" s="48">
        <v>-52.375612500000003</v>
      </c>
      <c r="V57" s="56">
        <v>0</v>
      </c>
      <c r="W57" s="57">
        <v>9117</v>
      </c>
      <c r="X57" s="57">
        <v>0</v>
      </c>
      <c r="Y57" s="57">
        <v>0</v>
      </c>
      <c r="Z57" s="58">
        <v>-91</v>
      </c>
      <c r="AA57" s="48">
        <v>0</v>
      </c>
      <c r="AB57" s="38">
        <f t="shared" si="17"/>
        <v>94190.869387499988</v>
      </c>
      <c r="AC57" s="48">
        <v>96166.27480889624</v>
      </c>
      <c r="AD57" s="48">
        <v>120491</v>
      </c>
      <c r="AE57" s="48">
        <v>79</v>
      </c>
      <c r="AF57" s="48">
        <v>6558</v>
      </c>
      <c r="AG57" s="48">
        <v>0</v>
      </c>
      <c r="AH57" s="38">
        <f t="shared" si="2"/>
        <v>223294.27480889624</v>
      </c>
      <c r="AI57" s="39">
        <f t="shared" si="3"/>
        <v>65803.869387499988</v>
      </c>
      <c r="AJ57" s="40">
        <f t="shared" si="4"/>
        <v>28387</v>
      </c>
      <c r="AK57" s="60" t="s">
        <v>58</v>
      </c>
      <c r="AL57" s="60" t="s">
        <v>58</v>
      </c>
      <c r="AM57" s="60">
        <v>0</v>
      </c>
      <c r="AN57" s="40">
        <f t="shared" si="5"/>
        <v>28387</v>
      </c>
      <c r="AO57" s="40">
        <f t="shared" si="6"/>
        <v>67779.27480889624</v>
      </c>
      <c r="AP57" s="36">
        <v>35480</v>
      </c>
      <c r="AQ57" s="60" t="s">
        <v>58</v>
      </c>
      <c r="AR57" s="60" t="s">
        <v>58</v>
      </c>
      <c r="AS57" s="60" t="s">
        <v>58</v>
      </c>
      <c r="AX57" s="40">
        <f t="shared" si="7"/>
        <v>10389</v>
      </c>
      <c r="AY57" s="40">
        <f t="shared" si="8"/>
        <v>563</v>
      </c>
      <c r="AZ57" s="40">
        <f t="shared" si="9"/>
        <v>1220.2449999999999</v>
      </c>
      <c r="BA57" s="40">
        <f>+'load Info'!S57</f>
        <v>0</v>
      </c>
      <c r="BB57" s="40">
        <f t="shared" si="10"/>
        <v>0</v>
      </c>
      <c r="BE57" s="41">
        <f t="shared" si="11"/>
        <v>0</v>
      </c>
      <c r="BF57" s="41">
        <f t="shared" si="12"/>
        <v>0</v>
      </c>
      <c r="BG57" s="41">
        <f t="shared" si="13"/>
        <v>0</v>
      </c>
      <c r="BH57" s="41">
        <f t="shared" si="14"/>
        <v>0</v>
      </c>
      <c r="BI57" s="41">
        <f t="shared" si="15"/>
        <v>0</v>
      </c>
      <c r="BJ57" s="40">
        <f t="shared" si="16"/>
        <v>0</v>
      </c>
    </row>
    <row r="58" spans="2:62" x14ac:dyDescent="0.25">
      <c r="B58" s="1">
        <f t="shared" si="0"/>
        <v>2</v>
      </c>
      <c r="D58" s="36">
        <v>35481</v>
      </c>
      <c r="E58" s="46">
        <v>11</v>
      </c>
      <c r="F58" s="46">
        <v>15</v>
      </c>
      <c r="G58" s="46">
        <v>46</v>
      </c>
      <c r="H58" s="46">
        <v>57</v>
      </c>
      <c r="I58" s="37">
        <f t="shared" si="1"/>
        <v>51.5</v>
      </c>
      <c r="J58" s="27" t="s">
        <v>50</v>
      </c>
      <c r="K58" s="56">
        <v>38702</v>
      </c>
      <c r="L58" s="57">
        <v>18111</v>
      </c>
      <c r="M58" s="57">
        <v>28462</v>
      </c>
      <c r="N58" s="57">
        <v>563</v>
      </c>
      <c r="O58" s="58">
        <v>0</v>
      </c>
      <c r="P58" s="56">
        <v>6843</v>
      </c>
      <c r="Q58" s="57">
        <v>19549</v>
      </c>
      <c r="R58" s="58">
        <v>9688.9775000000009</v>
      </c>
      <c r="S58" s="48">
        <v>0</v>
      </c>
      <c r="T58" s="48">
        <v>-933</v>
      </c>
      <c r="U58" s="48">
        <v>-90.20244375</v>
      </c>
      <c r="V58" s="56">
        <v>0</v>
      </c>
      <c r="W58" s="57">
        <v>7344</v>
      </c>
      <c r="X58" s="57">
        <v>0</v>
      </c>
      <c r="Y58" s="57">
        <v>0</v>
      </c>
      <c r="Z58" s="58">
        <v>-73</v>
      </c>
      <c r="AA58" s="48">
        <v>0</v>
      </c>
      <c r="AB58" s="38">
        <f t="shared" si="17"/>
        <v>128166.77505625002</v>
      </c>
      <c r="AC58" s="48">
        <v>126662.54218323773</v>
      </c>
      <c r="AD58" s="48">
        <v>123278</v>
      </c>
      <c r="AE58" s="48">
        <v>0</v>
      </c>
      <c r="AF58" s="48">
        <v>8132</v>
      </c>
      <c r="AG58" s="48">
        <v>0</v>
      </c>
      <c r="AH58" s="38">
        <f t="shared" si="2"/>
        <v>258072.54218323773</v>
      </c>
      <c r="AI58" s="39">
        <f t="shared" si="3"/>
        <v>90506.775056250015</v>
      </c>
      <c r="AJ58" s="40">
        <f t="shared" si="4"/>
        <v>37660</v>
      </c>
      <c r="AK58" s="60" t="s">
        <v>58</v>
      </c>
      <c r="AL58" s="60" t="s">
        <v>58</v>
      </c>
      <c r="AM58" s="60">
        <v>0</v>
      </c>
      <c r="AN58" s="40">
        <f t="shared" si="5"/>
        <v>37660</v>
      </c>
      <c r="AO58" s="40">
        <f t="shared" si="6"/>
        <v>89002.542183237732</v>
      </c>
      <c r="AP58" s="36">
        <v>35481</v>
      </c>
      <c r="AQ58" s="60" t="s">
        <v>58</v>
      </c>
      <c r="AR58" s="60" t="s">
        <v>58</v>
      </c>
      <c r="AS58" s="60" t="s">
        <v>58</v>
      </c>
      <c r="AX58" s="40">
        <f t="shared" si="7"/>
        <v>28462</v>
      </c>
      <c r="AY58" s="40">
        <f t="shared" si="8"/>
        <v>563</v>
      </c>
      <c r="AZ58" s="40">
        <f t="shared" si="9"/>
        <v>9688.9775000000009</v>
      </c>
      <c r="BA58" s="40">
        <f>+'load Info'!S58</f>
        <v>0</v>
      </c>
      <c r="BB58" s="40">
        <f t="shared" si="10"/>
        <v>0</v>
      </c>
      <c r="BE58" s="41">
        <f t="shared" si="11"/>
        <v>0</v>
      </c>
      <c r="BF58" s="41">
        <f t="shared" si="12"/>
        <v>0</v>
      </c>
      <c r="BG58" s="41">
        <f t="shared" si="13"/>
        <v>0</v>
      </c>
      <c r="BH58" s="41">
        <f t="shared" si="14"/>
        <v>0</v>
      </c>
      <c r="BI58" s="41">
        <f t="shared" si="15"/>
        <v>0</v>
      </c>
      <c r="BJ58" s="40">
        <f t="shared" si="16"/>
        <v>0</v>
      </c>
    </row>
    <row r="59" spans="2:62" x14ac:dyDescent="0.25">
      <c r="B59" s="1">
        <f t="shared" si="0"/>
        <v>2</v>
      </c>
      <c r="D59" s="36">
        <v>35482</v>
      </c>
      <c r="E59" s="46">
        <v>5</v>
      </c>
      <c r="F59" s="46">
        <v>0</v>
      </c>
      <c r="G59" s="46">
        <v>55</v>
      </c>
      <c r="H59" s="46">
        <v>72</v>
      </c>
      <c r="I59" s="37">
        <f t="shared" si="1"/>
        <v>63.5</v>
      </c>
      <c r="J59" s="27" t="s">
        <v>50</v>
      </c>
      <c r="K59" s="56">
        <v>34702</v>
      </c>
      <c r="L59" s="57">
        <v>29952</v>
      </c>
      <c r="M59" s="57">
        <v>-4777</v>
      </c>
      <c r="N59" s="57">
        <v>563</v>
      </c>
      <c r="O59" s="58">
        <v>0</v>
      </c>
      <c r="P59" s="56">
        <v>6843</v>
      </c>
      <c r="Q59" s="57">
        <v>7331</v>
      </c>
      <c r="R59" s="58">
        <v>-1974.5775000000001</v>
      </c>
      <c r="S59" s="48">
        <v>0</v>
      </c>
      <c r="T59" s="48">
        <v>-798</v>
      </c>
      <c r="U59" s="48">
        <v>-30.49855625</v>
      </c>
      <c r="V59" s="56">
        <v>0</v>
      </c>
      <c r="W59" s="57">
        <v>8980</v>
      </c>
      <c r="X59" s="57">
        <v>0</v>
      </c>
      <c r="Y59" s="57">
        <v>0</v>
      </c>
      <c r="Z59" s="58">
        <v>-90</v>
      </c>
      <c r="AA59" s="48">
        <v>0</v>
      </c>
      <c r="AB59" s="38">
        <f t="shared" si="17"/>
        <v>80700.923943750007</v>
      </c>
      <c r="AC59" s="48">
        <v>78296.227186341159</v>
      </c>
      <c r="AD59" s="48">
        <v>107941</v>
      </c>
      <c r="AE59" s="48">
        <v>165</v>
      </c>
      <c r="AF59" s="48">
        <v>4017</v>
      </c>
      <c r="AG59" s="48">
        <v>0</v>
      </c>
      <c r="AH59" s="38">
        <f t="shared" si="2"/>
        <v>190419.22718634116</v>
      </c>
      <c r="AI59" s="39">
        <f t="shared" si="3"/>
        <v>43417.923943750007</v>
      </c>
      <c r="AJ59" s="40">
        <f t="shared" si="4"/>
        <v>37283</v>
      </c>
      <c r="AK59" s="60" t="s">
        <v>58</v>
      </c>
      <c r="AL59" s="60" t="s">
        <v>58</v>
      </c>
      <c r="AM59" s="60">
        <v>0</v>
      </c>
      <c r="AN59" s="40">
        <f t="shared" si="5"/>
        <v>37283</v>
      </c>
      <c r="AO59" s="40">
        <f t="shared" si="6"/>
        <v>41013.227186341159</v>
      </c>
      <c r="AP59" s="36">
        <v>35482</v>
      </c>
      <c r="AQ59" s="60" t="s">
        <v>58</v>
      </c>
      <c r="AR59" s="60" t="s">
        <v>58</v>
      </c>
      <c r="AS59" s="60" t="s">
        <v>58</v>
      </c>
      <c r="AX59" s="40">
        <f t="shared" si="7"/>
        <v>-4777</v>
      </c>
      <c r="AY59" s="40">
        <f t="shared" si="8"/>
        <v>563</v>
      </c>
      <c r="AZ59" s="40">
        <f t="shared" si="9"/>
        <v>-1974.5775000000001</v>
      </c>
      <c r="BA59" s="40">
        <f>+'load Info'!S59</f>
        <v>0</v>
      </c>
      <c r="BB59" s="40">
        <f t="shared" si="10"/>
        <v>0</v>
      </c>
      <c r="BE59" s="41">
        <f t="shared" si="11"/>
        <v>-4777</v>
      </c>
      <c r="BF59" s="41">
        <f t="shared" si="12"/>
        <v>0</v>
      </c>
      <c r="BG59" s="41">
        <f t="shared" si="13"/>
        <v>-1974.5775000000001</v>
      </c>
      <c r="BH59" s="41">
        <f t="shared" si="14"/>
        <v>0</v>
      </c>
      <c r="BI59" s="41">
        <f t="shared" si="15"/>
        <v>0</v>
      </c>
      <c r="BJ59" s="40">
        <f t="shared" si="16"/>
        <v>-6751.5775000000003</v>
      </c>
    </row>
    <row r="60" spans="2:62" x14ac:dyDescent="0.25">
      <c r="B60" s="1">
        <f t="shared" si="0"/>
        <v>2</v>
      </c>
      <c r="D60" s="36">
        <v>35483</v>
      </c>
      <c r="E60" s="46">
        <v>5</v>
      </c>
      <c r="F60" s="46">
        <v>10</v>
      </c>
      <c r="G60" s="46">
        <v>41</v>
      </c>
      <c r="H60" s="46">
        <v>73</v>
      </c>
      <c r="I60" s="37">
        <f t="shared" si="1"/>
        <v>57</v>
      </c>
      <c r="J60" s="27" t="s">
        <v>50</v>
      </c>
      <c r="K60" s="56">
        <v>34702</v>
      </c>
      <c r="L60" s="57">
        <v>30371</v>
      </c>
      <c r="M60" s="57">
        <v>17421</v>
      </c>
      <c r="N60" s="57">
        <v>563</v>
      </c>
      <c r="O60" s="58">
        <v>0</v>
      </c>
      <c r="P60" s="56">
        <v>0</v>
      </c>
      <c r="Q60" s="57">
        <v>7232</v>
      </c>
      <c r="R60" s="58">
        <v>3204.0250000000001</v>
      </c>
      <c r="S60" s="48">
        <v>0</v>
      </c>
      <c r="T60" s="48">
        <v>-918</v>
      </c>
      <c r="U60" s="48">
        <v>-26.090062499999998</v>
      </c>
      <c r="V60" s="56">
        <v>0</v>
      </c>
      <c r="W60" s="57">
        <v>8886</v>
      </c>
      <c r="X60" s="57">
        <v>0</v>
      </c>
      <c r="Y60" s="57">
        <v>0</v>
      </c>
      <c r="Z60" s="58">
        <v>-89</v>
      </c>
      <c r="AA60" s="48">
        <v>0</v>
      </c>
      <c r="AB60" s="38">
        <f t="shared" si="17"/>
        <v>101345.93493749999</v>
      </c>
      <c r="AC60" s="48">
        <v>99535.784179075505</v>
      </c>
      <c r="AD60" s="48">
        <v>106579</v>
      </c>
      <c r="AE60" s="48">
        <v>54</v>
      </c>
      <c r="AF60" s="48">
        <v>7517</v>
      </c>
      <c r="AG60" s="48">
        <v>0</v>
      </c>
      <c r="AH60" s="38">
        <f t="shared" si="2"/>
        <v>213685.7841790755</v>
      </c>
      <c r="AI60" s="39">
        <f t="shared" si="3"/>
        <v>63742.934937499987</v>
      </c>
      <c r="AJ60" s="40">
        <f t="shared" si="4"/>
        <v>37603</v>
      </c>
      <c r="AK60" s="60" t="s">
        <v>58</v>
      </c>
      <c r="AL60" s="60" t="s">
        <v>58</v>
      </c>
      <c r="AM60" s="60">
        <v>0</v>
      </c>
      <c r="AN60" s="40">
        <f t="shared" si="5"/>
        <v>37603</v>
      </c>
      <c r="AO60" s="40">
        <f t="shared" si="6"/>
        <v>61932.784179075505</v>
      </c>
      <c r="AP60" s="36">
        <v>35483</v>
      </c>
      <c r="AQ60" s="60" t="s">
        <v>58</v>
      </c>
      <c r="AR60" s="60" t="s">
        <v>58</v>
      </c>
      <c r="AS60" s="60" t="s">
        <v>58</v>
      </c>
      <c r="AX60" s="40">
        <f t="shared" si="7"/>
        <v>17421</v>
      </c>
      <c r="AY60" s="40">
        <f t="shared" si="8"/>
        <v>563</v>
      </c>
      <c r="AZ60" s="40">
        <f t="shared" si="9"/>
        <v>3204.0250000000001</v>
      </c>
      <c r="BA60" s="40">
        <f>+'load Info'!S60</f>
        <v>0</v>
      </c>
      <c r="BB60" s="40">
        <f t="shared" si="10"/>
        <v>0</v>
      </c>
      <c r="BE60" s="41">
        <f t="shared" si="11"/>
        <v>0</v>
      </c>
      <c r="BF60" s="41">
        <f t="shared" si="12"/>
        <v>0</v>
      </c>
      <c r="BG60" s="41">
        <f t="shared" si="13"/>
        <v>0</v>
      </c>
      <c r="BH60" s="41">
        <f t="shared" si="14"/>
        <v>0</v>
      </c>
      <c r="BI60" s="41">
        <f t="shared" si="15"/>
        <v>0</v>
      </c>
      <c r="BJ60" s="40">
        <f t="shared" si="16"/>
        <v>0</v>
      </c>
    </row>
    <row r="61" spans="2:62" x14ac:dyDescent="0.25">
      <c r="B61" s="1">
        <f t="shared" si="0"/>
        <v>2</v>
      </c>
      <c r="D61" s="36">
        <v>35484</v>
      </c>
      <c r="E61" s="46">
        <v>23</v>
      </c>
      <c r="F61" s="46">
        <v>25</v>
      </c>
      <c r="G61" s="46">
        <v>34</v>
      </c>
      <c r="H61" s="46">
        <v>47</v>
      </c>
      <c r="I61" s="37">
        <f t="shared" si="1"/>
        <v>40.5</v>
      </c>
      <c r="J61" s="27" t="s">
        <v>50</v>
      </c>
      <c r="K61" s="56">
        <v>47702</v>
      </c>
      <c r="L61" s="57">
        <v>19513</v>
      </c>
      <c r="M61" s="57">
        <v>44911</v>
      </c>
      <c r="N61" s="57">
        <v>563</v>
      </c>
      <c r="O61" s="58">
        <v>0</v>
      </c>
      <c r="P61" s="56">
        <v>0</v>
      </c>
      <c r="Q61" s="57">
        <v>17232</v>
      </c>
      <c r="R61" s="58">
        <v>24815.857499999998</v>
      </c>
      <c r="S61" s="48">
        <v>0</v>
      </c>
      <c r="T61" s="48">
        <v>-1067</v>
      </c>
      <c r="U61" s="48">
        <v>-105.11964374999999</v>
      </c>
      <c r="V61" s="56">
        <v>0</v>
      </c>
      <c r="W61" s="57">
        <v>8886</v>
      </c>
      <c r="X61" s="57">
        <v>0</v>
      </c>
      <c r="Y61" s="57">
        <v>0</v>
      </c>
      <c r="Z61" s="58">
        <v>-89</v>
      </c>
      <c r="AA61" s="48">
        <v>0</v>
      </c>
      <c r="AB61" s="38">
        <f t="shared" si="17"/>
        <v>162361.73785624999</v>
      </c>
      <c r="AC61" s="48">
        <v>158948.2138247957</v>
      </c>
      <c r="AD61" s="48">
        <v>128333</v>
      </c>
      <c r="AE61" s="48">
        <v>0</v>
      </c>
      <c r="AF61" s="48">
        <v>10687</v>
      </c>
      <c r="AG61" s="48">
        <v>0</v>
      </c>
      <c r="AH61" s="38">
        <f t="shared" si="2"/>
        <v>297968.21382479568</v>
      </c>
      <c r="AI61" s="39">
        <f t="shared" si="3"/>
        <v>125616.73785624999</v>
      </c>
      <c r="AJ61" s="40">
        <f t="shared" si="4"/>
        <v>36745</v>
      </c>
      <c r="AK61" s="60" t="s">
        <v>58</v>
      </c>
      <c r="AL61" s="60" t="s">
        <v>58</v>
      </c>
      <c r="AM61" s="60">
        <v>0</v>
      </c>
      <c r="AN61" s="40">
        <f t="shared" si="5"/>
        <v>36745</v>
      </c>
      <c r="AO61" s="40">
        <f t="shared" si="6"/>
        <v>122203.2138247957</v>
      </c>
      <c r="AP61" s="36">
        <v>35484</v>
      </c>
      <c r="AQ61" s="60" t="s">
        <v>58</v>
      </c>
      <c r="AR61" s="60" t="s">
        <v>58</v>
      </c>
      <c r="AS61" s="60" t="s">
        <v>58</v>
      </c>
      <c r="AX61" s="40">
        <f t="shared" si="7"/>
        <v>44911</v>
      </c>
      <c r="AY61" s="40">
        <f t="shared" si="8"/>
        <v>563</v>
      </c>
      <c r="AZ61" s="40">
        <f t="shared" si="9"/>
        <v>24815.857499999998</v>
      </c>
      <c r="BA61" s="40">
        <f>+'load Info'!S61</f>
        <v>0</v>
      </c>
      <c r="BB61" s="40">
        <f t="shared" si="10"/>
        <v>0</v>
      </c>
      <c r="BE61" s="41">
        <f t="shared" si="11"/>
        <v>0</v>
      </c>
      <c r="BF61" s="41">
        <f t="shared" si="12"/>
        <v>0</v>
      </c>
      <c r="BG61" s="41">
        <f t="shared" si="13"/>
        <v>0</v>
      </c>
      <c r="BH61" s="41">
        <f t="shared" si="14"/>
        <v>0</v>
      </c>
      <c r="BI61" s="41">
        <f t="shared" si="15"/>
        <v>0</v>
      </c>
      <c r="BJ61" s="40">
        <f t="shared" si="16"/>
        <v>0</v>
      </c>
    </row>
    <row r="62" spans="2:62" x14ac:dyDescent="0.25">
      <c r="B62" s="1">
        <f t="shared" si="0"/>
        <v>2</v>
      </c>
      <c r="D62" s="36">
        <v>35485</v>
      </c>
      <c r="E62" s="46">
        <v>21</v>
      </c>
      <c r="F62" s="46">
        <v>19</v>
      </c>
      <c r="G62" s="46">
        <v>34</v>
      </c>
      <c r="H62" s="46">
        <v>54</v>
      </c>
      <c r="I62" s="37">
        <f t="shared" si="1"/>
        <v>44</v>
      </c>
      <c r="J62" s="27" t="s">
        <v>50</v>
      </c>
      <c r="K62" s="56">
        <v>47792</v>
      </c>
      <c r="L62" s="57">
        <v>18951</v>
      </c>
      <c r="M62" s="57">
        <v>30367</v>
      </c>
      <c r="N62" s="57">
        <v>563</v>
      </c>
      <c r="O62" s="58">
        <v>7000</v>
      </c>
      <c r="P62" s="56">
        <v>0</v>
      </c>
      <c r="Q62" s="57">
        <v>17232</v>
      </c>
      <c r="R62" s="58">
        <v>21172.772499999999</v>
      </c>
      <c r="S62" s="48">
        <v>0</v>
      </c>
      <c r="T62" s="48">
        <v>-1176</v>
      </c>
      <c r="U62" s="48">
        <v>-96.011931250000004</v>
      </c>
      <c r="V62" s="56">
        <v>0</v>
      </c>
      <c r="W62" s="57">
        <v>8886</v>
      </c>
      <c r="X62" s="57">
        <v>0</v>
      </c>
      <c r="Y62" s="57">
        <v>0</v>
      </c>
      <c r="Z62" s="58">
        <v>-89</v>
      </c>
      <c r="AA62" s="48">
        <v>0</v>
      </c>
      <c r="AB62" s="38">
        <f t="shared" si="17"/>
        <v>150602.76056875</v>
      </c>
      <c r="AC62" s="48">
        <v>152030.85907041229</v>
      </c>
      <c r="AD62" s="48">
        <v>125405</v>
      </c>
      <c r="AE62" s="48">
        <v>0</v>
      </c>
      <c r="AF62" s="48">
        <v>10987</v>
      </c>
      <c r="AG62" s="48">
        <v>0</v>
      </c>
      <c r="AH62" s="38">
        <f t="shared" si="2"/>
        <v>288422.85907041229</v>
      </c>
      <c r="AI62" s="39">
        <f t="shared" si="3"/>
        <v>114419.76056875</v>
      </c>
      <c r="AJ62" s="40">
        <f t="shared" si="4"/>
        <v>36183</v>
      </c>
      <c r="AK62" s="60" t="s">
        <v>58</v>
      </c>
      <c r="AL62" s="60" t="s">
        <v>58</v>
      </c>
      <c r="AM62" s="60">
        <v>0</v>
      </c>
      <c r="AN62" s="40">
        <f t="shared" si="5"/>
        <v>36183</v>
      </c>
      <c r="AO62" s="40">
        <f t="shared" si="6"/>
        <v>115847.85907041229</v>
      </c>
      <c r="AP62" s="36">
        <v>35485</v>
      </c>
      <c r="AQ62" s="60" t="s">
        <v>58</v>
      </c>
      <c r="AR62" s="60" t="s">
        <v>58</v>
      </c>
      <c r="AS62" s="60" t="s">
        <v>58</v>
      </c>
      <c r="AX62" s="40">
        <f t="shared" si="7"/>
        <v>30367</v>
      </c>
      <c r="AY62" s="40">
        <f t="shared" si="8"/>
        <v>563</v>
      </c>
      <c r="AZ62" s="40">
        <f t="shared" si="9"/>
        <v>21172.772499999999</v>
      </c>
      <c r="BA62" s="40">
        <f>+'load Info'!S62</f>
        <v>0</v>
      </c>
      <c r="BB62" s="40">
        <f t="shared" si="10"/>
        <v>0</v>
      </c>
      <c r="BE62" s="41">
        <f t="shared" si="11"/>
        <v>0</v>
      </c>
      <c r="BF62" s="41">
        <f t="shared" si="12"/>
        <v>0</v>
      </c>
      <c r="BG62" s="41">
        <f t="shared" si="13"/>
        <v>0</v>
      </c>
      <c r="BH62" s="41">
        <f t="shared" si="14"/>
        <v>0</v>
      </c>
      <c r="BI62" s="41">
        <f t="shared" si="15"/>
        <v>0</v>
      </c>
      <c r="BJ62" s="40">
        <f t="shared" si="16"/>
        <v>0</v>
      </c>
    </row>
    <row r="63" spans="2:62" x14ac:dyDescent="0.25">
      <c r="B63" s="1">
        <f t="shared" si="0"/>
        <v>2</v>
      </c>
      <c r="D63" s="36">
        <v>35486</v>
      </c>
      <c r="E63" s="46">
        <v>24</v>
      </c>
      <c r="F63" s="46">
        <v>28</v>
      </c>
      <c r="G63" s="46">
        <v>34</v>
      </c>
      <c r="H63" s="46">
        <v>40</v>
      </c>
      <c r="I63" s="37">
        <f t="shared" si="1"/>
        <v>37</v>
      </c>
      <c r="J63" s="27" t="s">
        <v>50</v>
      </c>
      <c r="K63" s="56">
        <v>43792</v>
      </c>
      <c r="L63" s="57">
        <v>19273</v>
      </c>
      <c r="M63" s="57">
        <v>45425</v>
      </c>
      <c r="N63" s="57">
        <v>563</v>
      </c>
      <c r="O63" s="58">
        <v>7000</v>
      </c>
      <c r="P63" s="56">
        <v>6843</v>
      </c>
      <c r="Q63" s="57">
        <v>17150</v>
      </c>
      <c r="R63" s="58">
        <v>40272.262499999997</v>
      </c>
      <c r="S63" s="48">
        <v>0</v>
      </c>
      <c r="T63" s="48">
        <v>-1328</v>
      </c>
      <c r="U63" s="48">
        <v>-160.66315624999999</v>
      </c>
      <c r="V63" s="56">
        <v>0</v>
      </c>
      <c r="W63" s="57">
        <v>9336</v>
      </c>
      <c r="X63" s="57">
        <v>0</v>
      </c>
      <c r="Y63" s="57">
        <v>6673</v>
      </c>
      <c r="Z63" s="58">
        <v>-160</v>
      </c>
      <c r="AA63" s="48">
        <v>0</v>
      </c>
      <c r="AB63" s="38">
        <f t="shared" si="17"/>
        <v>194678.59934375001</v>
      </c>
      <c r="AC63" s="48">
        <v>190689.44237636574</v>
      </c>
      <c r="AD63" s="48">
        <v>127934</v>
      </c>
      <c r="AE63" s="48">
        <v>55</v>
      </c>
      <c r="AF63" s="48">
        <v>12370</v>
      </c>
      <c r="AG63" s="48">
        <v>0</v>
      </c>
      <c r="AH63" s="38">
        <f t="shared" si="2"/>
        <v>331048.44237636577</v>
      </c>
      <c r="AI63" s="39">
        <f t="shared" si="3"/>
        <v>158255.59934375001</v>
      </c>
      <c r="AJ63" s="40">
        <f t="shared" si="4"/>
        <v>36423</v>
      </c>
      <c r="AK63" s="60" t="s">
        <v>58</v>
      </c>
      <c r="AL63" s="60" t="s">
        <v>58</v>
      </c>
      <c r="AM63" s="60">
        <v>0</v>
      </c>
      <c r="AN63" s="40">
        <f t="shared" si="5"/>
        <v>36423</v>
      </c>
      <c r="AO63" s="40">
        <f t="shared" si="6"/>
        <v>154266.44237636574</v>
      </c>
      <c r="AP63" s="36">
        <v>35486</v>
      </c>
      <c r="AQ63" s="60" t="s">
        <v>58</v>
      </c>
      <c r="AR63" s="60" t="s">
        <v>58</v>
      </c>
      <c r="AS63" s="60" t="s">
        <v>58</v>
      </c>
      <c r="AX63" s="40">
        <f t="shared" si="7"/>
        <v>45425</v>
      </c>
      <c r="AY63" s="40">
        <f t="shared" si="8"/>
        <v>563</v>
      </c>
      <c r="AZ63" s="40">
        <f t="shared" si="9"/>
        <v>40272.262499999997</v>
      </c>
      <c r="BA63" s="40">
        <f>+'load Info'!S63</f>
        <v>0</v>
      </c>
      <c r="BB63" s="40">
        <f t="shared" si="10"/>
        <v>0</v>
      </c>
      <c r="BE63" s="41">
        <f t="shared" si="11"/>
        <v>0</v>
      </c>
      <c r="BF63" s="41">
        <f t="shared" si="12"/>
        <v>0</v>
      </c>
      <c r="BG63" s="41">
        <f t="shared" si="13"/>
        <v>0</v>
      </c>
      <c r="BH63" s="41">
        <f t="shared" si="14"/>
        <v>0</v>
      </c>
      <c r="BI63" s="41">
        <f t="shared" si="15"/>
        <v>0</v>
      </c>
      <c r="BJ63" s="40">
        <f t="shared" si="16"/>
        <v>0</v>
      </c>
    </row>
    <row r="64" spans="2:62" x14ac:dyDescent="0.25">
      <c r="B64" s="1">
        <f t="shared" si="0"/>
        <v>2</v>
      </c>
      <c r="D64" s="36">
        <v>35487</v>
      </c>
      <c r="E64" s="46">
        <v>17</v>
      </c>
      <c r="F64" s="46">
        <v>7</v>
      </c>
      <c r="G64" s="46">
        <v>45</v>
      </c>
      <c r="H64" s="46">
        <v>66</v>
      </c>
      <c r="I64" s="37">
        <f t="shared" si="1"/>
        <v>55.5</v>
      </c>
      <c r="J64" s="27" t="s">
        <v>50</v>
      </c>
      <c r="K64" s="56">
        <v>46792</v>
      </c>
      <c r="L64" s="57">
        <v>29770</v>
      </c>
      <c r="M64" s="57">
        <v>9965</v>
      </c>
      <c r="N64" s="57">
        <v>563</v>
      </c>
      <c r="O64" s="58">
        <v>0</v>
      </c>
      <c r="P64" s="56">
        <v>6843</v>
      </c>
      <c r="Q64" s="57">
        <v>3226</v>
      </c>
      <c r="R64" s="58">
        <v>4600.5825000000004</v>
      </c>
      <c r="S64" s="48">
        <v>0</v>
      </c>
      <c r="T64" s="48">
        <v>-1041</v>
      </c>
      <c r="U64" s="48">
        <v>-36.673956250000003</v>
      </c>
      <c r="V64" s="56">
        <v>0</v>
      </c>
      <c r="W64" s="57">
        <v>9336</v>
      </c>
      <c r="X64" s="57">
        <v>0</v>
      </c>
      <c r="Y64" s="57">
        <v>0</v>
      </c>
      <c r="Z64" s="58">
        <v>-93</v>
      </c>
      <c r="AA64" s="48">
        <v>0</v>
      </c>
      <c r="AB64" s="38">
        <f t="shared" si="17"/>
        <v>109924.90854375</v>
      </c>
      <c r="AC64" s="48">
        <v>111886.67038839983</v>
      </c>
      <c r="AD64" s="48">
        <v>120245</v>
      </c>
      <c r="AE64" s="48">
        <v>244</v>
      </c>
      <c r="AF64" s="48">
        <v>9425</v>
      </c>
      <c r="AG64" s="48">
        <v>0</v>
      </c>
      <c r="AH64" s="38">
        <f t="shared" si="2"/>
        <v>241800.67038839983</v>
      </c>
      <c r="AI64" s="39">
        <f t="shared" si="3"/>
        <v>76928.908543750003</v>
      </c>
      <c r="AJ64" s="40">
        <f t="shared" si="4"/>
        <v>32996</v>
      </c>
      <c r="AK64" s="60" t="s">
        <v>58</v>
      </c>
      <c r="AL64" s="60" t="s">
        <v>58</v>
      </c>
      <c r="AM64" s="60">
        <v>0</v>
      </c>
      <c r="AN64" s="40">
        <f t="shared" si="5"/>
        <v>32996</v>
      </c>
      <c r="AO64" s="40">
        <f t="shared" si="6"/>
        <v>78890.670388399827</v>
      </c>
      <c r="AP64" s="36">
        <v>35487</v>
      </c>
      <c r="AQ64" s="60" t="s">
        <v>58</v>
      </c>
      <c r="AR64" s="60" t="s">
        <v>58</v>
      </c>
      <c r="AS64" s="60" t="s">
        <v>58</v>
      </c>
      <c r="AX64" s="40">
        <f t="shared" si="7"/>
        <v>9965</v>
      </c>
      <c r="AY64" s="40">
        <f t="shared" si="8"/>
        <v>563</v>
      </c>
      <c r="AZ64" s="40">
        <f t="shared" si="9"/>
        <v>4600.5825000000004</v>
      </c>
      <c r="BA64" s="40">
        <f>+'load Info'!S64</f>
        <v>0</v>
      </c>
      <c r="BB64" s="40">
        <f t="shared" si="10"/>
        <v>0</v>
      </c>
      <c r="BE64" s="41">
        <f t="shared" si="11"/>
        <v>0</v>
      </c>
      <c r="BF64" s="41">
        <f t="shared" si="12"/>
        <v>0</v>
      </c>
      <c r="BG64" s="41">
        <f t="shared" si="13"/>
        <v>0</v>
      </c>
      <c r="BH64" s="41">
        <f t="shared" si="14"/>
        <v>0</v>
      </c>
      <c r="BI64" s="41">
        <f t="shared" si="15"/>
        <v>0</v>
      </c>
      <c r="BJ64" s="40">
        <f t="shared" si="16"/>
        <v>0</v>
      </c>
    </row>
    <row r="65" spans="2:62" x14ac:dyDescent="0.25">
      <c r="B65" s="1">
        <f t="shared" si="0"/>
        <v>2</v>
      </c>
      <c r="D65" s="36">
        <v>35488</v>
      </c>
      <c r="E65" s="46">
        <v>0</v>
      </c>
      <c r="F65" s="46">
        <v>0</v>
      </c>
      <c r="G65" s="46">
        <v>66</v>
      </c>
      <c r="H65" s="46">
        <v>82</v>
      </c>
      <c r="I65" s="37">
        <f t="shared" si="1"/>
        <v>74</v>
      </c>
      <c r="J65" s="27" t="s">
        <v>50</v>
      </c>
      <c r="K65" s="56">
        <v>46185</v>
      </c>
      <c r="L65" s="57">
        <v>28968</v>
      </c>
      <c r="M65" s="57">
        <v>-24864</v>
      </c>
      <c r="N65" s="57">
        <v>563</v>
      </c>
      <c r="O65" s="58">
        <v>0</v>
      </c>
      <c r="P65" s="56">
        <v>1843</v>
      </c>
      <c r="Q65" s="57">
        <v>3226</v>
      </c>
      <c r="R65" s="58">
        <v>-3622.3924999999999</v>
      </c>
      <c r="S65" s="48">
        <v>0</v>
      </c>
      <c r="T65" s="48">
        <v>-803</v>
      </c>
      <c r="U65" s="48">
        <v>-3.61651875</v>
      </c>
      <c r="V65" s="56">
        <v>0</v>
      </c>
      <c r="W65" s="57">
        <v>9336</v>
      </c>
      <c r="X65" s="57">
        <v>0</v>
      </c>
      <c r="Y65" s="57">
        <v>0</v>
      </c>
      <c r="Z65" s="58">
        <v>-93</v>
      </c>
      <c r="AA65" s="48">
        <v>0</v>
      </c>
      <c r="AB65" s="38">
        <f t="shared" si="17"/>
        <v>60734.990981249997</v>
      </c>
      <c r="AC65" s="48">
        <v>63019.764426754744</v>
      </c>
      <c r="AD65" s="48">
        <v>122052</v>
      </c>
      <c r="AE65" s="48">
        <v>39</v>
      </c>
      <c r="AF65" s="48">
        <v>2839</v>
      </c>
      <c r="AG65" s="48">
        <v>0</v>
      </c>
      <c r="AH65" s="38">
        <f t="shared" si="2"/>
        <v>187949.76442675473</v>
      </c>
      <c r="AI65" s="39">
        <f t="shared" si="3"/>
        <v>28540.990981249997</v>
      </c>
      <c r="AJ65" s="40">
        <f t="shared" si="4"/>
        <v>32194</v>
      </c>
      <c r="AK65" s="60" t="s">
        <v>58</v>
      </c>
      <c r="AL65" s="60" t="s">
        <v>58</v>
      </c>
      <c r="AM65" s="60">
        <v>0</v>
      </c>
      <c r="AN65" s="40">
        <f t="shared" si="5"/>
        <v>32194</v>
      </c>
      <c r="AO65" s="40">
        <f t="shared" si="6"/>
        <v>30825.764426754744</v>
      </c>
      <c r="AP65" s="36">
        <v>35488</v>
      </c>
      <c r="AQ65" s="60" t="s">
        <v>58</v>
      </c>
      <c r="AR65" s="60" t="s">
        <v>58</v>
      </c>
      <c r="AS65" s="60" t="s">
        <v>58</v>
      </c>
      <c r="AX65" s="40">
        <f t="shared" si="7"/>
        <v>-24864</v>
      </c>
      <c r="AY65" s="40">
        <f t="shared" si="8"/>
        <v>563</v>
      </c>
      <c r="AZ65" s="40">
        <f t="shared" si="9"/>
        <v>-3622.3924999999999</v>
      </c>
      <c r="BA65" s="40">
        <f>+'load Info'!S65</f>
        <v>0</v>
      </c>
      <c r="BB65" s="40">
        <f t="shared" si="10"/>
        <v>0</v>
      </c>
      <c r="BE65" s="41">
        <f t="shared" si="11"/>
        <v>-24864</v>
      </c>
      <c r="BF65" s="41">
        <f t="shared" si="12"/>
        <v>0</v>
      </c>
      <c r="BG65" s="41">
        <f t="shared" si="13"/>
        <v>-3622.3924999999999</v>
      </c>
      <c r="BH65" s="41">
        <f t="shared" si="14"/>
        <v>0</v>
      </c>
      <c r="BI65" s="41">
        <f t="shared" si="15"/>
        <v>0</v>
      </c>
      <c r="BJ65" s="40">
        <f t="shared" si="16"/>
        <v>-28486.392500000002</v>
      </c>
    </row>
    <row r="66" spans="2:62" x14ac:dyDescent="0.25">
      <c r="B66" s="1">
        <f t="shared" si="0"/>
        <v>2</v>
      </c>
      <c r="D66" s="36">
        <v>35489</v>
      </c>
      <c r="E66" s="46">
        <v>6</v>
      </c>
      <c r="F66" s="46">
        <v>15</v>
      </c>
      <c r="G66" s="46">
        <v>46</v>
      </c>
      <c r="H66" s="46">
        <v>70</v>
      </c>
      <c r="I66" s="37">
        <f t="shared" si="1"/>
        <v>58</v>
      </c>
      <c r="J66" s="27" t="s">
        <v>50</v>
      </c>
      <c r="K66" s="56">
        <v>46185</v>
      </c>
      <c r="L66" s="57">
        <v>28468</v>
      </c>
      <c r="M66" s="57">
        <v>14014</v>
      </c>
      <c r="N66" s="57">
        <v>563</v>
      </c>
      <c r="O66" s="58">
        <v>0</v>
      </c>
      <c r="P66" s="56">
        <v>1843</v>
      </c>
      <c r="Q66" s="57">
        <v>6746.8522982635341</v>
      </c>
      <c r="R66" s="58">
        <v>82.775201736465789</v>
      </c>
      <c r="S66" s="48">
        <v>0</v>
      </c>
      <c r="T66" s="48">
        <v>-890</v>
      </c>
      <c r="U66" s="48">
        <v>-21.68156875</v>
      </c>
      <c r="V66" s="56">
        <v>0</v>
      </c>
      <c r="W66" s="57">
        <v>9336</v>
      </c>
      <c r="X66" s="57">
        <v>0</v>
      </c>
      <c r="Y66" s="57">
        <v>0</v>
      </c>
      <c r="Z66" s="58">
        <v>-93</v>
      </c>
      <c r="AA66" s="48">
        <v>0</v>
      </c>
      <c r="AB66" s="38">
        <f t="shared" si="17"/>
        <v>106233.94593125</v>
      </c>
      <c r="AC66" s="48">
        <v>106648.40611963561</v>
      </c>
      <c r="AD66" s="48">
        <v>76304</v>
      </c>
      <c r="AE66" s="48">
        <v>327</v>
      </c>
      <c r="AF66" s="48">
        <v>7523</v>
      </c>
      <c r="AG66" s="48">
        <v>0</v>
      </c>
      <c r="AH66" s="38">
        <f t="shared" si="2"/>
        <v>190802.40611963562</v>
      </c>
      <c r="AI66" s="39">
        <f t="shared" si="3"/>
        <v>71019.093632986463</v>
      </c>
      <c r="AJ66" s="40">
        <f t="shared" si="4"/>
        <v>35214.852298263533</v>
      </c>
      <c r="AK66" s="60" t="s">
        <v>58</v>
      </c>
      <c r="AL66" s="60" t="s">
        <v>58</v>
      </c>
      <c r="AM66" s="60">
        <v>0</v>
      </c>
      <c r="AN66" s="40">
        <f t="shared" si="5"/>
        <v>35214.852298263533</v>
      </c>
      <c r="AO66" s="40">
        <f t="shared" si="6"/>
        <v>71433.553821372072</v>
      </c>
      <c r="AP66" s="36">
        <v>35489</v>
      </c>
      <c r="AQ66" s="60" t="s">
        <v>58</v>
      </c>
      <c r="AR66" s="60" t="s">
        <v>58</v>
      </c>
      <c r="AS66" s="60" t="s">
        <v>58</v>
      </c>
      <c r="AX66" s="40">
        <f t="shared" si="7"/>
        <v>14014</v>
      </c>
      <c r="AY66" s="40">
        <f t="shared" si="8"/>
        <v>563</v>
      </c>
      <c r="AZ66" s="40">
        <f t="shared" si="9"/>
        <v>82.775201736465789</v>
      </c>
      <c r="BA66" s="40">
        <f>+'load Info'!S66</f>
        <v>0</v>
      </c>
      <c r="BB66" s="40">
        <f t="shared" si="10"/>
        <v>0</v>
      </c>
      <c r="BE66" s="41">
        <f t="shared" si="11"/>
        <v>0</v>
      </c>
      <c r="BF66" s="41">
        <f t="shared" si="12"/>
        <v>0</v>
      </c>
      <c r="BG66" s="41">
        <f t="shared" si="13"/>
        <v>0</v>
      </c>
      <c r="BH66" s="41">
        <f t="shared" si="14"/>
        <v>0</v>
      </c>
      <c r="BI66" s="41">
        <f t="shared" si="15"/>
        <v>0</v>
      </c>
      <c r="BJ66" s="40">
        <f t="shared" si="16"/>
        <v>0</v>
      </c>
    </row>
    <row r="67" spans="2:62" x14ac:dyDescent="0.25">
      <c r="B67" s="1">
        <f t="shared" si="0"/>
        <v>3</v>
      </c>
      <c r="D67" s="36">
        <v>35490</v>
      </c>
      <c r="E67" s="46">
        <v>5</v>
      </c>
      <c r="F67" s="46">
        <v>3</v>
      </c>
      <c r="G67" s="46">
        <v>52</v>
      </c>
      <c r="H67" s="46">
        <v>72</v>
      </c>
      <c r="I67" s="37">
        <f t="shared" si="1"/>
        <v>62</v>
      </c>
      <c r="J67" s="27" t="s">
        <v>50</v>
      </c>
      <c r="K67" s="56">
        <v>20792</v>
      </c>
      <c r="L67" s="57">
        <v>13372</v>
      </c>
      <c r="M67" s="57">
        <v>15877</v>
      </c>
      <c r="N67" s="57">
        <v>0</v>
      </c>
      <c r="O67" s="58">
        <v>0</v>
      </c>
      <c r="P67" s="56">
        <v>6000</v>
      </c>
      <c r="Q67" s="57">
        <v>18380</v>
      </c>
      <c r="R67" s="58">
        <v>991.27</v>
      </c>
      <c r="S67" s="48">
        <v>0</v>
      </c>
      <c r="T67" s="48">
        <v>-886</v>
      </c>
      <c r="U67" s="48">
        <v>-63.428175000000003</v>
      </c>
      <c r="V67" s="56">
        <v>0</v>
      </c>
      <c r="W67" s="57">
        <v>8460</v>
      </c>
      <c r="X67" s="57">
        <v>0</v>
      </c>
      <c r="Y67" s="57">
        <v>0</v>
      </c>
      <c r="Z67" s="58">
        <v>-85</v>
      </c>
      <c r="AA67" s="48">
        <v>0</v>
      </c>
      <c r="AB67" s="38">
        <f t="shared" si="17"/>
        <v>82837.84182500001</v>
      </c>
      <c r="AC67" s="48">
        <v>83684.680842018744</v>
      </c>
      <c r="AD67" s="48">
        <v>0</v>
      </c>
      <c r="AE67" s="48">
        <v>0</v>
      </c>
      <c r="AF67" s="48">
        <v>6690</v>
      </c>
      <c r="AG67" s="48">
        <v>0</v>
      </c>
      <c r="AH67" s="38">
        <f t="shared" si="2"/>
        <v>90374.680842018744</v>
      </c>
      <c r="AI67" s="39">
        <f t="shared" si="3"/>
        <v>51085.84182500001</v>
      </c>
      <c r="AJ67" s="40">
        <f t="shared" si="4"/>
        <v>31752</v>
      </c>
      <c r="AK67" s="60" t="s">
        <v>58</v>
      </c>
      <c r="AL67" s="60" t="s">
        <v>58</v>
      </c>
      <c r="AM67" s="60">
        <v>0</v>
      </c>
      <c r="AN67" s="40">
        <f t="shared" si="5"/>
        <v>31752</v>
      </c>
      <c r="AO67" s="40">
        <f t="shared" si="6"/>
        <v>51932.680842018744</v>
      </c>
      <c r="AP67" s="36">
        <v>35490</v>
      </c>
      <c r="AQ67" s="60" t="s">
        <v>58</v>
      </c>
      <c r="AR67" s="60" t="s">
        <v>58</v>
      </c>
      <c r="AS67" s="60" t="s">
        <v>58</v>
      </c>
      <c r="AX67" s="40">
        <f t="shared" si="7"/>
        <v>15877</v>
      </c>
      <c r="AY67" s="40">
        <f t="shared" si="8"/>
        <v>0</v>
      </c>
      <c r="AZ67" s="40">
        <f t="shared" si="9"/>
        <v>991.27</v>
      </c>
      <c r="BA67" s="40">
        <f>+'load Info'!S67</f>
        <v>0</v>
      </c>
      <c r="BB67" s="40">
        <f t="shared" si="10"/>
        <v>0</v>
      </c>
      <c r="BE67" s="41">
        <f t="shared" si="11"/>
        <v>0</v>
      </c>
      <c r="BF67" s="41">
        <f t="shared" si="12"/>
        <v>0</v>
      </c>
      <c r="BG67" s="41">
        <f t="shared" si="13"/>
        <v>0</v>
      </c>
      <c r="BH67" s="41">
        <f t="shared" si="14"/>
        <v>0</v>
      </c>
      <c r="BI67" s="41">
        <f t="shared" si="15"/>
        <v>0</v>
      </c>
      <c r="BJ67" s="40">
        <f t="shared" si="16"/>
        <v>0</v>
      </c>
    </row>
    <row r="68" spans="2:62" x14ac:dyDescent="0.25">
      <c r="B68" s="1">
        <f t="shared" si="0"/>
        <v>3</v>
      </c>
      <c r="D68" s="36">
        <v>35491</v>
      </c>
      <c r="E68" s="46">
        <v>0</v>
      </c>
      <c r="F68" s="46">
        <v>0</v>
      </c>
      <c r="G68" s="46">
        <v>46</v>
      </c>
      <c r="H68" s="46">
        <v>77</v>
      </c>
      <c r="I68" s="37">
        <f t="shared" si="1"/>
        <v>61.5</v>
      </c>
      <c r="J68" s="27" t="s">
        <v>50</v>
      </c>
      <c r="K68" s="56">
        <v>20792</v>
      </c>
      <c r="L68" s="57">
        <v>13483</v>
      </c>
      <c r="M68" s="57">
        <v>-145</v>
      </c>
      <c r="N68" s="57">
        <v>0</v>
      </c>
      <c r="O68" s="58">
        <v>0</v>
      </c>
      <c r="P68" s="56">
        <v>6000</v>
      </c>
      <c r="Q68" s="57">
        <v>18380</v>
      </c>
      <c r="R68" s="58">
        <v>-2562.5925000000002</v>
      </c>
      <c r="S68" s="48">
        <v>0</v>
      </c>
      <c r="T68" s="48">
        <v>-798</v>
      </c>
      <c r="U68" s="48">
        <v>-54.543518749999997</v>
      </c>
      <c r="V68" s="56">
        <v>0</v>
      </c>
      <c r="W68" s="57">
        <v>8460</v>
      </c>
      <c r="X68" s="57">
        <v>0</v>
      </c>
      <c r="Y68" s="57">
        <v>0</v>
      </c>
      <c r="Z68" s="58">
        <v>-85</v>
      </c>
      <c r="AA68" s="48">
        <v>0</v>
      </c>
      <c r="AB68" s="38">
        <f t="shared" si="17"/>
        <v>63469.863981250004</v>
      </c>
      <c r="AC68" s="48">
        <v>65555.08850167894</v>
      </c>
      <c r="AD68" s="48">
        <v>1</v>
      </c>
      <c r="AE68" s="48">
        <v>0</v>
      </c>
      <c r="AF68" s="48">
        <v>3015</v>
      </c>
      <c r="AG68" s="48">
        <v>0</v>
      </c>
      <c r="AH68" s="38">
        <f t="shared" si="2"/>
        <v>68571.08850167894</v>
      </c>
      <c r="AI68" s="39">
        <f t="shared" si="3"/>
        <v>31606.863981250004</v>
      </c>
      <c r="AJ68" s="40">
        <f t="shared" si="4"/>
        <v>31863</v>
      </c>
      <c r="AK68" s="60" t="s">
        <v>58</v>
      </c>
      <c r="AL68" s="60" t="s">
        <v>58</v>
      </c>
      <c r="AM68" s="60">
        <v>0</v>
      </c>
      <c r="AN68" s="40">
        <f t="shared" si="5"/>
        <v>31863</v>
      </c>
      <c r="AO68" s="40">
        <f t="shared" si="6"/>
        <v>33692.08850167894</v>
      </c>
      <c r="AP68" s="36">
        <v>35491</v>
      </c>
      <c r="AQ68" s="60" t="s">
        <v>58</v>
      </c>
      <c r="AR68" s="60" t="s">
        <v>58</v>
      </c>
      <c r="AS68" s="60" t="s">
        <v>58</v>
      </c>
      <c r="AX68" s="40">
        <f t="shared" si="7"/>
        <v>-145</v>
      </c>
      <c r="AY68" s="40">
        <f t="shared" si="8"/>
        <v>0</v>
      </c>
      <c r="AZ68" s="40">
        <f t="shared" si="9"/>
        <v>-2562.5925000000002</v>
      </c>
      <c r="BA68" s="40">
        <f>+'load Info'!S68</f>
        <v>0</v>
      </c>
      <c r="BB68" s="40">
        <f t="shared" si="10"/>
        <v>0</v>
      </c>
      <c r="BE68" s="41">
        <f t="shared" si="11"/>
        <v>-145</v>
      </c>
      <c r="BF68" s="41">
        <f t="shared" si="12"/>
        <v>0</v>
      </c>
      <c r="BG68" s="41">
        <f t="shared" si="13"/>
        <v>-2562.5925000000002</v>
      </c>
      <c r="BH68" s="41">
        <f t="shared" si="14"/>
        <v>0</v>
      </c>
      <c r="BI68" s="41">
        <f t="shared" si="15"/>
        <v>0</v>
      </c>
      <c r="BJ68" s="40">
        <f t="shared" si="16"/>
        <v>-2707.5925000000002</v>
      </c>
    </row>
    <row r="69" spans="2:62" x14ac:dyDescent="0.25">
      <c r="B69" s="1">
        <f t="shared" si="0"/>
        <v>3</v>
      </c>
      <c r="D69" s="36">
        <v>35492</v>
      </c>
      <c r="E69" s="46">
        <v>12</v>
      </c>
      <c r="F69" s="46">
        <v>20</v>
      </c>
      <c r="G69" s="46">
        <v>44</v>
      </c>
      <c r="H69" s="46">
        <v>46</v>
      </c>
      <c r="I69" s="37">
        <f t="shared" si="1"/>
        <v>45</v>
      </c>
      <c r="J69" s="27" t="s">
        <v>50</v>
      </c>
      <c r="K69" s="56">
        <v>20792</v>
      </c>
      <c r="L69" s="57">
        <v>13483</v>
      </c>
      <c r="M69" s="57">
        <v>48203</v>
      </c>
      <c r="N69" s="57">
        <v>2500</v>
      </c>
      <c r="O69" s="58">
        <v>0</v>
      </c>
      <c r="P69" s="56">
        <v>6000</v>
      </c>
      <c r="Q69" s="57">
        <v>18380</v>
      </c>
      <c r="R69" s="58">
        <v>40570.972500000003</v>
      </c>
      <c r="S69" s="48">
        <v>0</v>
      </c>
      <c r="T69" s="48">
        <v>-1273</v>
      </c>
      <c r="U69" s="48">
        <v>-162.37743125</v>
      </c>
      <c r="V69" s="56">
        <v>0</v>
      </c>
      <c r="W69" s="57">
        <v>8460</v>
      </c>
      <c r="X69" s="57">
        <v>0</v>
      </c>
      <c r="Y69" s="57">
        <v>0</v>
      </c>
      <c r="Z69" s="58">
        <v>-85</v>
      </c>
      <c r="AA69" s="48">
        <v>0</v>
      </c>
      <c r="AB69" s="38">
        <f t="shared" si="17"/>
        <v>156868.59506875</v>
      </c>
      <c r="AC69" s="48">
        <v>150998.69755791631</v>
      </c>
      <c r="AD69" s="48">
        <v>2</v>
      </c>
      <c r="AE69" s="48">
        <v>37950</v>
      </c>
      <c r="AF69" s="48">
        <v>11921</v>
      </c>
      <c r="AG69" s="48">
        <v>0</v>
      </c>
      <c r="AH69" s="38">
        <f t="shared" si="2"/>
        <v>200871.69755791631</v>
      </c>
      <c r="AI69" s="39">
        <f t="shared" si="3"/>
        <v>125005.59506875</v>
      </c>
      <c r="AJ69" s="40">
        <f t="shared" si="4"/>
        <v>31863</v>
      </c>
      <c r="AK69" s="60" t="s">
        <v>58</v>
      </c>
      <c r="AL69" s="60" t="s">
        <v>58</v>
      </c>
      <c r="AM69" s="60">
        <v>0</v>
      </c>
      <c r="AN69" s="40">
        <f t="shared" si="5"/>
        <v>31863</v>
      </c>
      <c r="AO69" s="40">
        <f t="shared" si="6"/>
        <v>119135.69755791631</v>
      </c>
      <c r="AP69" s="36">
        <v>35492</v>
      </c>
      <c r="AQ69" s="60" t="s">
        <v>58</v>
      </c>
      <c r="AR69" s="60" t="s">
        <v>58</v>
      </c>
      <c r="AS69" s="60" t="s">
        <v>58</v>
      </c>
      <c r="AX69" s="40">
        <f t="shared" si="7"/>
        <v>48203</v>
      </c>
      <c r="AY69" s="40">
        <f t="shared" si="8"/>
        <v>2500</v>
      </c>
      <c r="AZ69" s="40">
        <f t="shared" si="9"/>
        <v>40570.972500000003</v>
      </c>
      <c r="BA69" s="40">
        <f>+'load Info'!S69</f>
        <v>0</v>
      </c>
      <c r="BB69" s="40">
        <f t="shared" si="10"/>
        <v>0</v>
      </c>
      <c r="BE69" s="41">
        <f t="shared" si="11"/>
        <v>0</v>
      </c>
      <c r="BF69" s="41">
        <f t="shared" si="12"/>
        <v>0</v>
      </c>
      <c r="BG69" s="41">
        <f t="shared" si="13"/>
        <v>0</v>
      </c>
      <c r="BH69" s="41">
        <f t="shared" si="14"/>
        <v>0</v>
      </c>
      <c r="BI69" s="41">
        <f t="shared" si="15"/>
        <v>0</v>
      </c>
      <c r="BJ69" s="40">
        <f t="shared" si="16"/>
        <v>0</v>
      </c>
    </row>
    <row r="70" spans="2:62" x14ac:dyDescent="0.25">
      <c r="B70" s="1">
        <f t="shared" si="0"/>
        <v>3</v>
      </c>
      <c r="D70" s="36">
        <v>35493</v>
      </c>
      <c r="E70" s="46">
        <v>18</v>
      </c>
      <c r="F70" s="46">
        <v>19</v>
      </c>
      <c r="G70" s="46">
        <v>45</v>
      </c>
      <c r="H70" s="46">
        <v>48</v>
      </c>
      <c r="I70" s="37">
        <f t="shared" si="1"/>
        <v>46.5</v>
      </c>
      <c r="J70" s="27" t="s">
        <v>50</v>
      </c>
      <c r="K70" s="56">
        <v>20792</v>
      </c>
      <c r="L70" s="57">
        <v>14233</v>
      </c>
      <c r="M70" s="57">
        <v>47939</v>
      </c>
      <c r="N70" s="57">
        <v>500</v>
      </c>
      <c r="O70" s="58">
        <v>0</v>
      </c>
      <c r="P70" s="56">
        <v>6000</v>
      </c>
      <c r="Q70" s="57">
        <v>18380</v>
      </c>
      <c r="R70" s="58">
        <v>34167.002500000002</v>
      </c>
      <c r="S70" s="48">
        <v>0</v>
      </c>
      <c r="T70" s="48">
        <v>-1112</v>
      </c>
      <c r="U70" s="48">
        <v>-146.36750624999999</v>
      </c>
      <c r="V70" s="56">
        <v>0</v>
      </c>
      <c r="W70" s="57">
        <v>8456</v>
      </c>
      <c r="X70" s="57">
        <v>0</v>
      </c>
      <c r="Y70" s="57">
        <v>0</v>
      </c>
      <c r="Z70" s="58">
        <v>-85</v>
      </c>
      <c r="AA70" s="48">
        <v>0</v>
      </c>
      <c r="AB70" s="38">
        <f t="shared" si="17"/>
        <v>149123.63499374999</v>
      </c>
      <c r="AC70" s="48">
        <v>149763.72349184999</v>
      </c>
      <c r="AD70" s="48">
        <v>1</v>
      </c>
      <c r="AE70" s="48">
        <v>59</v>
      </c>
      <c r="AF70" s="48">
        <v>11040</v>
      </c>
      <c r="AG70" s="48">
        <v>0</v>
      </c>
      <c r="AH70" s="38">
        <f t="shared" si="2"/>
        <v>160863.72349184999</v>
      </c>
      <c r="AI70" s="39">
        <f t="shared" si="3"/>
        <v>116510.63499374999</v>
      </c>
      <c r="AJ70" s="40">
        <f t="shared" si="4"/>
        <v>32613</v>
      </c>
      <c r="AK70" s="60" t="s">
        <v>58</v>
      </c>
      <c r="AL70" s="60" t="s">
        <v>58</v>
      </c>
      <c r="AM70" s="60">
        <v>0</v>
      </c>
      <c r="AN70" s="40">
        <f t="shared" si="5"/>
        <v>32613</v>
      </c>
      <c r="AO70" s="40">
        <f t="shared" si="6"/>
        <v>117150.72349184999</v>
      </c>
      <c r="AP70" s="36">
        <v>35493</v>
      </c>
      <c r="AQ70" s="60" t="s">
        <v>58</v>
      </c>
      <c r="AR70" s="60" t="s">
        <v>58</v>
      </c>
      <c r="AS70" s="60" t="s">
        <v>58</v>
      </c>
      <c r="AX70" s="40">
        <f t="shared" si="7"/>
        <v>47939</v>
      </c>
      <c r="AY70" s="40">
        <f t="shared" si="8"/>
        <v>500</v>
      </c>
      <c r="AZ70" s="40">
        <f t="shared" si="9"/>
        <v>34167.002500000002</v>
      </c>
      <c r="BA70" s="40">
        <f>+'load Info'!S70</f>
        <v>0</v>
      </c>
      <c r="BB70" s="40">
        <f t="shared" si="10"/>
        <v>0</v>
      </c>
      <c r="BE70" s="41">
        <f t="shared" si="11"/>
        <v>0</v>
      </c>
      <c r="BF70" s="41">
        <f t="shared" si="12"/>
        <v>0</v>
      </c>
      <c r="BG70" s="41">
        <f t="shared" si="13"/>
        <v>0</v>
      </c>
      <c r="BH70" s="41">
        <f t="shared" si="14"/>
        <v>0</v>
      </c>
      <c r="BI70" s="41">
        <f t="shared" si="15"/>
        <v>0</v>
      </c>
      <c r="BJ70" s="40">
        <f t="shared" si="16"/>
        <v>0</v>
      </c>
    </row>
    <row r="71" spans="2:62" x14ac:dyDescent="0.25">
      <c r="B71" s="1">
        <f t="shared" si="0"/>
        <v>3</v>
      </c>
      <c r="D71" s="36">
        <v>35494</v>
      </c>
      <c r="E71" s="46">
        <v>11</v>
      </c>
      <c r="F71" s="46">
        <v>11</v>
      </c>
      <c r="G71" s="46">
        <v>45</v>
      </c>
      <c r="H71" s="46">
        <v>61</v>
      </c>
      <c r="I71" s="37">
        <f t="shared" si="1"/>
        <v>53</v>
      </c>
      <c r="J71" s="27" t="s">
        <v>50</v>
      </c>
      <c r="K71" s="56">
        <v>20792</v>
      </c>
      <c r="L71" s="57">
        <v>14333</v>
      </c>
      <c r="M71" s="57">
        <v>33216</v>
      </c>
      <c r="N71" s="57">
        <v>0</v>
      </c>
      <c r="O71" s="58">
        <v>0</v>
      </c>
      <c r="P71" s="56">
        <v>3000</v>
      </c>
      <c r="Q71" s="57">
        <v>18451</v>
      </c>
      <c r="R71" s="58">
        <v>20988.834999999999</v>
      </c>
      <c r="S71" s="48">
        <v>0</v>
      </c>
      <c r="T71" s="48">
        <v>-1044</v>
      </c>
      <c r="U71" s="48">
        <v>-106.0995875</v>
      </c>
      <c r="V71" s="56">
        <v>0</v>
      </c>
      <c r="W71" s="57">
        <v>8456</v>
      </c>
      <c r="X71" s="57">
        <v>0</v>
      </c>
      <c r="Y71" s="57">
        <v>0</v>
      </c>
      <c r="Z71" s="58">
        <v>-85</v>
      </c>
      <c r="AA71" s="48">
        <v>0</v>
      </c>
      <c r="AB71" s="38">
        <f t="shared" si="17"/>
        <v>118001.7354125</v>
      </c>
      <c r="AC71" s="48">
        <v>120582.2506167743</v>
      </c>
      <c r="AD71" s="48">
        <v>7911</v>
      </c>
      <c r="AE71" s="48">
        <v>0</v>
      </c>
      <c r="AF71" s="48">
        <v>9236</v>
      </c>
      <c r="AG71" s="48">
        <v>0</v>
      </c>
      <c r="AH71" s="38">
        <f t="shared" si="2"/>
        <v>137729.25061677431</v>
      </c>
      <c r="AI71" s="39">
        <f t="shared" si="3"/>
        <v>85217.735412499998</v>
      </c>
      <c r="AJ71" s="40">
        <f t="shared" si="4"/>
        <v>32784</v>
      </c>
      <c r="AK71" s="60" t="s">
        <v>58</v>
      </c>
      <c r="AL71" s="60" t="s">
        <v>58</v>
      </c>
      <c r="AM71" s="60">
        <v>0</v>
      </c>
      <c r="AN71" s="40">
        <f t="shared" si="5"/>
        <v>32784</v>
      </c>
      <c r="AO71" s="40">
        <f t="shared" si="6"/>
        <v>87798.250616774298</v>
      </c>
      <c r="AP71" s="36">
        <v>35494</v>
      </c>
      <c r="AQ71" s="60" t="s">
        <v>58</v>
      </c>
      <c r="AR71" s="60" t="s">
        <v>58</v>
      </c>
      <c r="AS71" s="60" t="s">
        <v>58</v>
      </c>
      <c r="AX71" s="40">
        <f t="shared" si="7"/>
        <v>33216</v>
      </c>
      <c r="AY71" s="40">
        <f t="shared" si="8"/>
        <v>0</v>
      </c>
      <c r="AZ71" s="40">
        <f t="shared" si="9"/>
        <v>20988.834999999999</v>
      </c>
      <c r="BA71" s="40">
        <f>+'load Info'!S71</f>
        <v>0</v>
      </c>
      <c r="BB71" s="40">
        <f t="shared" si="10"/>
        <v>0</v>
      </c>
      <c r="BE71" s="41">
        <f t="shared" si="11"/>
        <v>0</v>
      </c>
      <c r="BF71" s="41">
        <f t="shared" si="12"/>
        <v>0</v>
      </c>
      <c r="BG71" s="41">
        <f t="shared" si="13"/>
        <v>0</v>
      </c>
      <c r="BH71" s="41">
        <f t="shared" si="14"/>
        <v>0</v>
      </c>
      <c r="BI71" s="41">
        <f t="shared" si="15"/>
        <v>0</v>
      </c>
      <c r="BJ71" s="40">
        <f t="shared" si="16"/>
        <v>0</v>
      </c>
    </row>
    <row r="72" spans="2:62" x14ac:dyDescent="0.25">
      <c r="B72" s="1">
        <f t="shared" si="0"/>
        <v>3</v>
      </c>
      <c r="D72" s="36">
        <v>35495</v>
      </c>
      <c r="E72" s="46">
        <v>11</v>
      </c>
      <c r="F72" s="46">
        <v>17</v>
      </c>
      <c r="G72" s="46">
        <v>36</v>
      </c>
      <c r="H72" s="46">
        <v>55</v>
      </c>
      <c r="I72" s="37">
        <f t="shared" si="1"/>
        <v>45.5</v>
      </c>
      <c r="J72" s="27" t="s">
        <v>50</v>
      </c>
      <c r="K72" s="56">
        <v>30551</v>
      </c>
      <c r="L72" s="57">
        <v>14474</v>
      </c>
      <c r="M72" s="57">
        <v>41841</v>
      </c>
      <c r="N72" s="57">
        <v>1000</v>
      </c>
      <c r="O72" s="58">
        <v>7000</v>
      </c>
      <c r="P72" s="56">
        <v>6000</v>
      </c>
      <c r="Q72" s="57">
        <v>18316</v>
      </c>
      <c r="R72" s="58">
        <v>26953.855</v>
      </c>
      <c r="S72" s="48">
        <v>0</v>
      </c>
      <c r="T72" s="48">
        <v>-1189</v>
      </c>
      <c r="U72" s="48">
        <v>-128.17463749999999</v>
      </c>
      <c r="V72" s="56">
        <v>0</v>
      </c>
      <c r="W72" s="57">
        <v>8456</v>
      </c>
      <c r="X72" s="57">
        <v>0</v>
      </c>
      <c r="Y72" s="57">
        <v>0</v>
      </c>
      <c r="Z72" s="58">
        <v>-85</v>
      </c>
      <c r="AA72" s="48">
        <v>0</v>
      </c>
      <c r="AB72" s="38">
        <f t="shared" si="17"/>
        <v>153189.68036250002</v>
      </c>
      <c r="AC72" s="48">
        <v>148999.7868701246</v>
      </c>
      <c r="AD72" s="48">
        <v>68736</v>
      </c>
      <c r="AE72" s="48">
        <v>6620</v>
      </c>
      <c r="AF72" s="48">
        <v>11396</v>
      </c>
      <c r="AG72" s="48">
        <v>0</v>
      </c>
      <c r="AH72" s="38">
        <f t="shared" si="2"/>
        <v>235751.7868701246</v>
      </c>
      <c r="AI72" s="39">
        <f t="shared" si="3"/>
        <v>120399.68036250002</v>
      </c>
      <c r="AJ72" s="40">
        <f t="shared" ref="AJ72:AJ135" si="18">L72+Q72</f>
        <v>32790</v>
      </c>
      <c r="AK72" s="60" t="s">
        <v>58</v>
      </c>
      <c r="AL72" s="60" t="s">
        <v>58</v>
      </c>
      <c r="AM72" s="60">
        <v>0</v>
      </c>
      <c r="AN72" s="40">
        <f t="shared" si="5"/>
        <v>32790</v>
      </c>
      <c r="AO72" s="40">
        <f t="shared" si="6"/>
        <v>116209.7868701246</v>
      </c>
      <c r="AP72" s="36">
        <v>35495</v>
      </c>
      <c r="AQ72" s="60" t="s">
        <v>58</v>
      </c>
      <c r="AR72" s="60" t="s">
        <v>58</v>
      </c>
      <c r="AS72" s="60" t="s">
        <v>58</v>
      </c>
      <c r="AX72" s="40">
        <f t="shared" si="7"/>
        <v>41841</v>
      </c>
      <c r="AY72" s="40">
        <f t="shared" si="8"/>
        <v>1000</v>
      </c>
      <c r="AZ72" s="40">
        <f t="shared" si="9"/>
        <v>26953.855</v>
      </c>
      <c r="BA72" s="40">
        <f>+'load Info'!S72</f>
        <v>0</v>
      </c>
      <c r="BB72" s="40">
        <f t="shared" si="10"/>
        <v>0</v>
      </c>
      <c r="BE72" s="41">
        <f t="shared" si="11"/>
        <v>0</v>
      </c>
      <c r="BF72" s="41">
        <f t="shared" si="12"/>
        <v>0</v>
      </c>
      <c r="BG72" s="41">
        <f t="shared" si="13"/>
        <v>0</v>
      </c>
      <c r="BH72" s="41">
        <f t="shared" si="14"/>
        <v>0</v>
      </c>
      <c r="BI72" s="41">
        <f t="shared" si="15"/>
        <v>0</v>
      </c>
      <c r="BJ72" s="40">
        <f t="shared" si="16"/>
        <v>0</v>
      </c>
    </row>
    <row r="73" spans="2:62" x14ac:dyDescent="0.25">
      <c r="B73" s="1">
        <f t="shared" ref="B73:B136" si="19">+MONTH(D73)</f>
        <v>3</v>
      </c>
      <c r="D73" s="36">
        <v>35496</v>
      </c>
      <c r="E73" s="46">
        <v>24</v>
      </c>
      <c r="F73" s="46">
        <v>22</v>
      </c>
      <c r="G73" s="46">
        <v>39</v>
      </c>
      <c r="H73" s="46">
        <v>48</v>
      </c>
      <c r="I73" s="37">
        <f t="shared" ref="I73:I136" si="20">AVERAGE(G73:H73)</f>
        <v>43.5</v>
      </c>
      <c r="J73" s="27" t="s">
        <v>50</v>
      </c>
      <c r="K73" s="56">
        <v>20792</v>
      </c>
      <c r="L73" s="57">
        <v>14573</v>
      </c>
      <c r="M73" s="57">
        <v>34109</v>
      </c>
      <c r="N73" s="57">
        <v>1000</v>
      </c>
      <c r="O73" s="58">
        <v>7000</v>
      </c>
      <c r="P73" s="56">
        <v>6000</v>
      </c>
      <c r="Q73" s="57">
        <v>18316</v>
      </c>
      <c r="R73" s="58">
        <v>31568.362499999999</v>
      </c>
      <c r="S73" s="48">
        <v>0</v>
      </c>
      <c r="T73" s="48">
        <v>-1096</v>
      </c>
      <c r="U73" s="48">
        <v>-139.71090624999999</v>
      </c>
      <c r="V73" s="56">
        <v>14000</v>
      </c>
      <c r="W73" s="57">
        <v>8456</v>
      </c>
      <c r="X73" s="57">
        <v>0</v>
      </c>
      <c r="Y73" s="57">
        <v>0</v>
      </c>
      <c r="Z73" s="58">
        <v>-225</v>
      </c>
      <c r="AA73" s="48">
        <v>0</v>
      </c>
      <c r="AB73" s="38">
        <f t="shared" si="17"/>
        <v>154353.65159374999</v>
      </c>
      <c r="AC73" s="48">
        <v>152620.85570797909</v>
      </c>
      <c r="AD73" s="48">
        <v>26006</v>
      </c>
      <c r="AE73" s="48">
        <v>21330</v>
      </c>
      <c r="AF73" s="48">
        <v>10859</v>
      </c>
      <c r="AG73" s="48">
        <v>0</v>
      </c>
      <c r="AH73" s="38">
        <f t="shared" ref="AH73:AH136" si="21">SUM(AC73:AG73)</f>
        <v>210815.85570797909</v>
      </c>
      <c r="AI73" s="39">
        <f t="shared" ref="AI73:AI136" si="22">+AB73-L73-Q73</f>
        <v>121464.65159374999</v>
      </c>
      <c r="AJ73" s="40">
        <f t="shared" si="18"/>
        <v>32889</v>
      </c>
      <c r="AK73" s="60" t="s">
        <v>58</v>
      </c>
      <c r="AL73" s="60" t="s">
        <v>58</v>
      </c>
      <c r="AM73" s="60">
        <v>0</v>
      </c>
      <c r="AN73" s="40">
        <f t="shared" ref="AN73:AN136" si="23">+AJ73-AM73</f>
        <v>32889</v>
      </c>
      <c r="AO73" s="40">
        <f t="shared" ref="AO73:AO136" si="24">AC73-AJ73</f>
        <v>119731.85570797909</v>
      </c>
      <c r="AP73" s="36">
        <v>35496</v>
      </c>
      <c r="AQ73" s="60" t="s">
        <v>58</v>
      </c>
      <c r="AR73" s="60" t="s">
        <v>58</v>
      </c>
      <c r="AS73" s="60" t="s">
        <v>58</v>
      </c>
      <c r="AX73" s="40">
        <f t="shared" ref="AX73:AX136" si="25">+M73</f>
        <v>34109</v>
      </c>
      <c r="AY73" s="40">
        <f t="shared" ref="AY73:AY136" si="26">+N73</f>
        <v>1000</v>
      </c>
      <c r="AZ73" s="40">
        <f t="shared" ref="AZ73:AZ136" si="27">+R73</f>
        <v>31568.362499999999</v>
      </c>
      <c r="BA73" s="40">
        <f>+'load Info'!S73</f>
        <v>0</v>
      </c>
      <c r="BB73" s="40">
        <f t="shared" ref="BB73:BB136" si="28">+X73</f>
        <v>0</v>
      </c>
      <c r="BE73" s="41">
        <f t="shared" ref="BE73:BE136" si="29">IF(AX73&lt;0,AX73,0)</f>
        <v>0</v>
      </c>
      <c r="BF73" s="41">
        <f t="shared" ref="BF73:BF136" si="30">IF(AY73&lt;0,AY73,0)</f>
        <v>0</v>
      </c>
      <c r="BG73" s="41">
        <f t="shared" ref="BG73:BG136" si="31">IF(AZ73&lt;0,AZ73,0)</f>
        <v>0</v>
      </c>
      <c r="BH73" s="41">
        <f t="shared" ref="BH73:BH136" si="32">IF(BA73&lt;0,BA73,0)</f>
        <v>0</v>
      </c>
      <c r="BI73" s="41">
        <f t="shared" ref="BI73:BI136" si="33">IF(BB73&lt;0,BB73,0)</f>
        <v>0</v>
      </c>
      <c r="BJ73" s="40">
        <f t="shared" ref="BJ73:BJ136" si="34">SUM(BE73:BI73)</f>
        <v>0</v>
      </c>
    </row>
    <row r="74" spans="2:62" x14ac:dyDescent="0.25">
      <c r="B74" s="1">
        <f t="shared" si="19"/>
        <v>3</v>
      </c>
      <c r="D74" s="36">
        <v>35497</v>
      </c>
      <c r="E74" s="46">
        <v>14</v>
      </c>
      <c r="F74" s="46">
        <v>12</v>
      </c>
      <c r="G74" s="46">
        <v>39</v>
      </c>
      <c r="H74" s="46">
        <v>64</v>
      </c>
      <c r="I74" s="37">
        <f t="shared" si="20"/>
        <v>51.5</v>
      </c>
      <c r="J74" s="27" t="s">
        <v>50</v>
      </c>
      <c r="K74" s="56">
        <v>20792</v>
      </c>
      <c r="L74" s="57">
        <v>12358</v>
      </c>
      <c r="M74" s="57">
        <v>22982</v>
      </c>
      <c r="N74" s="57">
        <v>0</v>
      </c>
      <c r="O74" s="58">
        <v>0</v>
      </c>
      <c r="P74" s="56">
        <v>6000</v>
      </c>
      <c r="Q74" s="57">
        <v>18315</v>
      </c>
      <c r="R74" s="58">
        <v>22873.677500000002</v>
      </c>
      <c r="S74" s="48">
        <v>0</v>
      </c>
      <c r="T74" s="48">
        <v>-897</v>
      </c>
      <c r="U74" s="48">
        <v>-117.97169375</v>
      </c>
      <c r="V74" s="56">
        <v>14000</v>
      </c>
      <c r="W74" s="57">
        <v>8456</v>
      </c>
      <c r="X74" s="57">
        <v>0</v>
      </c>
      <c r="Y74" s="57">
        <v>0</v>
      </c>
      <c r="Z74" s="58">
        <v>-225</v>
      </c>
      <c r="AA74" s="48">
        <v>0</v>
      </c>
      <c r="AB74" s="38">
        <f t="shared" ref="AB74:AB137" si="35">SUM(K74:Z74)</f>
        <v>124536.70580625</v>
      </c>
      <c r="AC74" s="48">
        <v>123074.6524558987</v>
      </c>
      <c r="AD74" s="48">
        <v>2</v>
      </c>
      <c r="AE74" s="48">
        <v>0</v>
      </c>
      <c r="AF74" s="48">
        <v>7795</v>
      </c>
      <c r="AG74" s="48">
        <v>0</v>
      </c>
      <c r="AH74" s="38">
        <f t="shared" si="21"/>
        <v>130871.6524558987</v>
      </c>
      <c r="AI74" s="39">
        <f t="shared" si="22"/>
        <v>93863.70580625</v>
      </c>
      <c r="AJ74" s="40">
        <f t="shared" si="18"/>
        <v>30673</v>
      </c>
      <c r="AK74" s="60" t="s">
        <v>58</v>
      </c>
      <c r="AL74" s="60" t="s">
        <v>58</v>
      </c>
      <c r="AM74" s="60">
        <v>0</v>
      </c>
      <c r="AN74" s="40">
        <f t="shared" si="23"/>
        <v>30673</v>
      </c>
      <c r="AO74" s="40">
        <f t="shared" si="24"/>
        <v>92401.6524558987</v>
      </c>
      <c r="AP74" s="36">
        <v>35497</v>
      </c>
      <c r="AQ74" s="60" t="s">
        <v>58</v>
      </c>
      <c r="AR74" s="60" t="s">
        <v>58</v>
      </c>
      <c r="AS74" s="60" t="s">
        <v>58</v>
      </c>
      <c r="AX74" s="40">
        <f t="shared" si="25"/>
        <v>22982</v>
      </c>
      <c r="AY74" s="40">
        <f t="shared" si="26"/>
        <v>0</v>
      </c>
      <c r="AZ74" s="40">
        <f t="shared" si="27"/>
        <v>22873.677500000002</v>
      </c>
      <c r="BA74" s="40">
        <f>+'load Info'!S74</f>
        <v>0</v>
      </c>
      <c r="BB74" s="40">
        <f t="shared" si="28"/>
        <v>0</v>
      </c>
      <c r="BE74" s="41">
        <f t="shared" si="29"/>
        <v>0</v>
      </c>
      <c r="BF74" s="41">
        <f t="shared" si="30"/>
        <v>0</v>
      </c>
      <c r="BG74" s="41">
        <f t="shared" si="31"/>
        <v>0</v>
      </c>
      <c r="BH74" s="41">
        <f t="shared" si="32"/>
        <v>0</v>
      </c>
      <c r="BI74" s="41">
        <f t="shared" si="33"/>
        <v>0</v>
      </c>
      <c r="BJ74" s="40">
        <f t="shared" si="34"/>
        <v>0</v>
      </c>
    </row>
    <row r="75" spans="2:62" x14ac:dyDescent="0.25">
      <c r="B75" s="1">
        <f t="shared" si="19"/>
        <v>3</v>
      </c>
      <c r="D75" s="36">
        <v>35498</v>
      </c>
      <c r="E75" s="46">
        <v>16</v>
      </c>
      <c r="F75" s="46">
        <v>21</v>
      </c>
      <c r="G75" s="46">
        <v>39</v>
      </c>
      <c r="H75" s="46">
        <v>48</v>
      </c>
      <c r="I75" s="37">
        <f t="shared" si="20"/>
        <v>43.5</v>
      </c>
      <c r="J75" s="27" t="s">
        <v>50</v>
      </c>
      <c r="K75" s="56">
        <v>20792</v>
      </c>
      <c r="L75" s="57">
        <v>14573</v>
      </c>
      <c r="M75" s="57">
        <v>37220</v>
      </c>
      <c r="N75" s="57">
        <v>0</v>
      </c>
      <c r="O75" s="58">
        <v>0</v>
      </c>
      <c r="P75" s="56">
        <v>6000</v>
      </c>
      <c r="Q75" s="57">
        <v>18315</v>
      </c>
      <c r="R75" s="58">
        <v>35270.592499999999</v>
      </c>
      <c r="S75" s="48">
        <v>0</v>
      </c>
      <c r="T75" s="48">
        <v>-1010</v>
      </c>
      <c r="U75" s="48">
        <v>-148.96398124999999</v>
      </c>
      <c r="V75" s="56">
        <v>10000</v>
      </c>
      <c r="W75" s="57">
        <v>8456</v>
      </c>
      <c r="X75" s="57">
        <v>0</v>
      </c>
      <c r="Y75" s="57">
        <v>0</v>
      </c>
      <c r="Z75" s="58">
        <v>-185</v>
      </c>
      <c r="AA75" s="48">
        <v>0</v>
      </c>
      <c r="AB75" s="38">
        <f t="shared" si="35"/>
        <v>149282.62851875002</v>
      </c>
      <c r="AC75" s="48">
        <v>151735.59728278409</v>
      </c>
      <c r="AD75" s="48">
        <v>8310</v>
      </c>
      <c r="AE75" s="48">
        <v>6066</v>
      </c>
      <c r="AF75" s="48">
        <v>10339</v>
      </c>
      <c r="AG75" s="48">
        <v>0</v>
      </c>
      <c r="AH75" s="38">
        <f t="shared" si="21"/>
        <v>176450.59728278409</v>
      </c>
      <c r="AI75" s="39">
        <f t="shared" si="22"/>
        <v>116394.62851875002</v>
      </c>
      <c r="AJ75" s="40">
        <f t="shared" si="18"/>
        <v>32888</v>
      </c>
      <c r="AK75" s="60" t="s">
        <v>58</v>
      </c>
      <c r="AL75" s="60" t="s">
        <v>58</v>
      </c>
      <c r="AM75" s="60">
        <v>0</v>
      </c>
      <c r="AN75" s="40">
        <f t="shared" si="23"/>
        <v>32888</v>
      </c>
      <c r="AO75" s="40">
        <f t="shared" si="24"/>
        <v>118847.59728278409</v>
      </c>
      <c r="AP75" s="36">
        <v>35498</v>
      </c>
      <c r="AQ75" s="60" t="s">
        <v>58</v>
      </c>
      <c r="AR75" s="60" t="s">
        <v>58</v>
      </c>
      <c r="AS75" s="60" t="s">
        <v>58</v>
      </c>
      <c r="AX75" s="40">
        <f t="shared" si="25"/>
        <v>37220</v>
      </c>
      <c r="AY75" s="40">
        <f t="shared" si="26"/>
        <v>0</v>
      </c>
      <c r="AZ75" s="40">
        <f t="shared" si="27"/>
        <v>35270.592499999999</v>
      </c>
      <c r="BA75" s="40">
        <f>+'load Info'!S75</f>
        <v>0</v>
      </c>
      <c r="BB75" s="40">
        <f t="shared" si="28"/>
        <v>0</v>
      </c>
      <c r="BE75" s="41">
        <f t="shared" si="29"/>
        <v>0</v>
      </c>
      <c r="BF75" s="41">
        <f t="shared" si="30"/>
        <v>0</v>
      </c>
      <c r="BG75" s="41">
        <f t="shared" si="31"/>
        <v>0</v>
      </c>
      <c r="BH75" s="41">
        <f t="shared" si="32"/>
        <v>0</v>
      </c>
      <c r="BI75" s="41">
        <f t="shared" si="33"/>
        <v>0</v>
      </c>
      <c r="BJ75" s="40">
        <f t="shared" si="34"/>
        <v>0</v>
      </c>
    </row>
    <row r="76" spans="2:62" x14ac:dyDescent="0.25">
      <c r="B76" s="1">
        <f t="shared" si="19"/>
        <v>3</v>
      </c>
      <c r="D76" s="36">
        <v>35499</v>
      </c>
      <c r="E76" s="46">
        <v>13</v>
      </c>
      <c r="F76" s="46">
        <v>17</v>
      </c>
      <c r="G76" s="46">
        <v>37</v>
      </c>
      <c r="H76" s="46">
        <v>57</v>
      </c>
      <c r="I76" s="37">
        <f t="shared" si="20"/>
        <v>47</v>
      </c>
      <c r="J76" s="27" t="s">
        <v>50</v>
      </c>
      <c r="K76" s="56">
        <v>20792</v>
      </c>
      <c r="L76" s="57">
        <v>14573</v>
      </c>
      <c r="M76" s="57">
        <v>19803</v>
      </c>
      <c r="N76" s="57">
        <v>0</v>
      </c>
      <c r="O76" s="58">
        <v>0</v>
      </c>
      <c r="P76" s="56">
        <v>6000</v>
      </c>
      <c r="Q76" s="57">
        <v>18315</v>
      </c>
      <c r="R76" s="58">
        <v>21379.952499999999</v>
      </c>
      <c r="S76" s="48">
        <v>0</v>
      </c>
      <c r="T76" s="48">
        <v>-907</v>
      </c>
      <c r="U76" s="48">
        <v>-114.23738125</v>
      </c>
      <c r="V76" s="56">
        <v>15930</v>
      </c>
      <c r="W76" s="57">
        <v>8456</v>
      </c>
      <c r="X76" s="57">
        <v>0</v>
      </c>
      <c r="Y76" s="57">
        <v>0</v>
      </c>
      <c r="Z76" s="58">
        <v>-244</v>
      </c>
      <c r="AA76" s="48">
        <v>0</v>
      </c>
      <c r="AB76" s="38">
        <f t="shared" si="35"/>
        <v>123983.71511875</v>
      </c>
      <c r="AC76" s="48">
        <v>123282.6074728847</v>
      </c>
      <c r="AD76" s="48">
        <v>7131</v>
      </c>
      <c r="AE76" s="48">
        <v>24516</v>
      </c>
      <c r="AF76" s="48">
        <v>7028</v>
      </c>
      <c r="AG76" s="48">
        <v>0</v>
      </c>
      <c r="AH76" s="38">
        <f t="shared" si="21"/>
        <v>161957.6074728847</v>
      </c>
      <c r="AI76" s="39">
        <f t="shared" si="22"/>
        <v>91095.715118749999</v>
      </c>
      <c r="AJ76" s="40">
        <f t="shared" si="18"/>
        <v>32888</v>
      </c>
      <c r="AK76" s="60" t="s">
        <v>58</v>
      </c>
      <c r="AL76" s="60" t="s">
        <v>58</v>
      </c>
      <c r="AM76" s="60">
        <v>0</v>
      </c>
      <c r="AN76" s="40">
        <f t="shared" si="23"/>
        <v>32888</v>
      </c>
      <c r="AO76" s="40">
        <f t="shared" si="24"/>
        <v>90394.607472884702</v>
      </c>
      <c r="AP76" s="36">
        <v>35499</v>
      </c>
      <c r="AQ76" s="60" t="s">
        <v>58</v>
      </c>
      <c r="AR76" s="60" t="s">
        <v>58</v>
      </c>
      <c r="AS76" s="60" t="s">
        <v>58</v>
      </c>
      <c r="AX76" s="40">
        <f t="shared" si="25"/>
        <v>19803</v>
      </c>
      <c r="AY76" s="40">
        <f t="shared" si="26"/>
        <v>0</v>
      </c>
      <c r="AZ76" s="40">
        <f t="shared" si="27"/>
        <v>21379.952499999999</v>
      </c>
      <c r="BA76" s="40">
        <f>+'load Info'!S76</f>
        <v>0</v>
      </c>
      <c r="BB76" s="40">
        <f t="shared" si="28"/>
        <v>0</v>
      </c>
      <c r="BE76" s="41">
        <f t="shared" si="29"/>
        <v>0</v>
      </c>
      <c r="BF76" s="41">
        <f t="shared" si="30"/>
        <v>0</v>
      </c>
      <c r="BG76" s="41">
        <f t="shared" si="31"/>
        <v>0</v>
      </c>
      <c r="BH76" s="41">
        <f t="shared" si="32"/>
        <v>0</v>
      </c>
      <c r="BI76" s="41">
        <f t="shared" si="33"/>
        <v>0</v>
      </c>
      <c r="BJ76" s="40">
        <f t="shared" si="34"/>
        <v>0</v>
      </c>
    </row>
    <row r="77" spans="2:62" x14ac:dyDescent="0.25">
      <c r="B77" s="1">
        <f t="shared" si="19"/>
        <v>3</v>
      </c>
      <c r="D77" s="36">
        <v>35500</v>
      </c>
      <c r="E77" s="46">
        <v>11</v>
      </c>
      <c r="F77" s="46">
        <v>10</v>
      </c>
      <c r="G77" s="46">
        <v>43</v>
      </c>
      <c r="H77" s="46">
        <v>70</v>
      </c>
      <c r="I77" s="37">
        <f t="shared" si="20"/>
        <v>56.5</v>
      </c>
      <c r="J77" s="27" t="s">
        <v>50</v>
      </c>
      <c r="K77" s="56">
        <v>20792</v>
      </c>
      <c r="L77" s="57">
        <v>15536</v>
      </c>
      <c r="M77" s="57">
        <v>10907</v>
      </c>
      <c r="N77" s="57">
        <v>0</v>
      </c>
      <c r="O77" s="58">
        <v>0</v>
      </c>
      <c r="P77" s="56">
        <v>6000</v>
      </c>
      <c r="Q77" s="57">
        <v>18316</v>
      </c>
      <c r="R77" s="58">
        <v>14482.754999999999</v>
      </c>
      <c r="S77" s="48">
        <v>0</v>
      </c>
      <c r="T77" s="48">
        <v>-961</v>
      </c>
      <c r="U77" s="48">
        <v>-96.9968875</v>
      </c>
      <c r="V77" s="56">
        <v>15930</v>
      </c>
      <c r="W77" s="57">
        <v>8456</v>
      </c>
      <c r="X77" s="57">
        <v>0</v>
      </c>
      <c r="Y77" s="57">
        <v>0</v>
      </c>
      <c r="Z77" s="58">
        <v>-244</v>
      </c>
      <c r="AA77" s="48">
        <v>0</v>
      </c>
      <c r="AB77" s="38">
        <f t="shared" si="35"/>
        <v>109117.7581125</v>
      </c>
      <c r="AC77" s="48">
        <v>107910.4042018043</v>
      </c>
      <c r="AD77" s="48">
        <v>21473</v>
      </c>
      <c r="AE77" s="48">
        <v>29854</v>
      </c>
      <c r="AF77" s="48">
        <v>7338</v>
      </c>
      <c r="AG77" s="48">
        <v>0</v>
      </c>
      <c r="AH77" s="38">
        <f t="shared" si="21"/>
        <v>166575.40420180431</v>
      </c>
      <c r="AI77" s="39">
        <f t="shared" si="22"/>
        <v>75265.7581125</v>
      </c>
      <c r="AJ77" s="40">
        <f t="shared" si="18"/>
        <v>33852</v>
      </c>
      <c r="AK77" s="60" t="s">
        <v>58</v>
      </c>
      <c r="AL77" s="60" t="s">
        <v>58</v>
      </c>
      <c r="AM77" s="60">
        <v>0</v>
      </c>
      <c r="AN77" s="40">
        <f t="shared" si="23"/>
        <v>33852</v>
      </c>
      <c r="AO77" s="40">
        <f t="shared" si="24"/>
        <v>74058.404201804296</v>
      </c>
      <c r="AP77" s="36">
        <v>35500</v>
      </c>
      <c r="AQ77" s="60" t="s">
        <v>58</v>
      </c>
      <c r="AR77" s="60" t="s">
        <v>58</v>
      </c>
      <c r="AS77" s="60" t="s">
        <v>58</v>
      </c>
      <c r="AX77" s="40">
        <f t="shared" si="25"/>
        <v>10907</v>
      </c>
      <c r="AY77" s="40">
        <f t="shared" si="26"/>
        <v>0</v>
      </c>
      <c r="AZ77" s="40">
        <f t="shared" si="27"/>
        <v>14482.754999999999</v>
      </c>
      <c r="BA77" s="40">
        <f>+'load Info'!S77</f>
        <v>0</v>
      </c>
      <c r="BB77" s="40">
        <f t="shared" si="28"/>
        <v>0</v>
      </c>
      <c r="BE77" s="41">
        <f t="shared" si="29"/>
        <v>0</v>
      </c>
      <c r="BF77" s="41">
        <f t="shared" si="30"/>
        <v>0</v>
      </c>
      <c r="BG77" s="41">
        <f t="shared" si="31"/>
        <v>0</v>
      </c>
      <c r="BH77" s="41">
        <f t="shared" si="32"/>
        <v>0</v>
      </c>
      <c r="BI77" s="41">
        <f t="shared" si="33"/>
        <v>0</v>
      </c>
      <c r="BJ77" s="40">
        <f t="shared" si="34"/>
        <v>0</v>
      </c>
    </row>
    <row r="78" spans="2:62" x14ac:dyDescent="0.25">
      <c r="B78" s="1">
        <f t="shared" si="19"/>
        <v>3</v>
      </c>
      <c r="D78" s="36">
        <v>35501</v>
      </c>
      <c r="E78" s="46">
        <v>21</v>
      </c>
      <c r="F78" s="46">
        <v>23</v>
      </c>
      <c r="G78" s="46">
        <v>37</v>
      </c>
      <c r="H78" s="46">
        <v>48</v>
      </c>
      <c r="I78" s="37">
        <f t="shared" si="20"/>
        <v>42.5</v>
      </c>
      <c r="J78" s="27" t="s">
        <v>50</v>
      </c>
      <c r="K78" s="56">
        <v>40401</v>
      </c>
      <c r="L78" s="57">
        <v>15229</v>
      </c>
      <c r="M78" s="57">
        <v>21290</v>
      </c>
      <c r="N78" s="57">
        <v>0</v>
      </c>
      <c r="O78" s="58">
        <v>7000</v>
      </c>
      <c r="P78" s="56">
        <v>6000</v>
      </c>
      <c r="Q78" s="57">
        <v>18316</v>
      </c>
      <c r="R78" s="58">
        <v>16926.849999999999</v>
      </c>
      <c r="S78" s="48">
        <v>0</v>
      </c>
      <c r="T78" s="48">
        <v>-1084</v>
      </c>
      <c r="U78" s="48">
        <v>-103.107125</v>
      </c>
      <c r="V78" s="56">
        <v>15930</v>
      </c>
      <c r="W78" s="57">
        <v>8821</v>
      </c>
      <c r="X78" s="57">
        <v>0</v>
      </c>
      <c r="Y78" s="57">
        <v>0</v>
      </c>
      <c r="Z78" s="58">
        <v>-248</v>
      </c>
      <c r="AA78" s="48">
        <v>0</v>
      </c>
      <c r="AB78" s="38">
        <f t="shared" si="35"/>
        <v>148478.742875</v>
      </c>
      <c r="AC78" s="48">
        <v>147501.05759309579</v>
      </c>
      <c r="AD78" s="48">
        <v>20743</v>
      </c>
      <c r="AE78" s="48">
        <v>33590</v>
      </c>
      <c r="AF78" s="48">
        <v>10440</v>
      </c>
      <c r="AG78" s="48">
        <v>0</v>
      </c>
      <c r="AH78" s="38">
        <f t="shared" si="21"/>
        <v>212274.05759309579</v>
      </c>
      <c r="AI78" s="39">
        <f t="shared" si="22"/>
        <v>114933.742875</v>
      </c>
      <c r="AJ78" s="40">
        <f t="shared" si="18"/>
        <v>33545</v>
      </c>
      <c r="AK78" s="60" t="s">
        <v>58</v>
      </c>
      <c r="AL78" s="60" t="s">
        <v>58</v>
      </c>
      <c r="AM78" s="60">
        <v>0</v>
      </c>
      <c r="AN78" s="40">
        <f t="shared" si="23"/>
        <v>33545</v>
      </c>
      <c r="AO78" s="40">
        <f t="shared" si="24"/>
        <v>113956.05759309579</v>
      </c>
      <c r="AP78" s="36">
        <v>35501</v>
      </c>
      <c r="AQ78" s="60" t="s">
        <v>58</v>
      </c>
      <c r="AR78" s="60" t="s">
        <v>58</v>
      </c>
      <c r="AS78" s="60" t="s">
        <v>58</v>
      </c>
      <c r="AX78" s="40">
        <f t="shared" si="25"/>
        <v>21290</v>
      </c>
      <c r="AY78" s="40">
        <f t="shared" si="26"/>
        <v>0</v>
      </c>
      <c r="AZ78" s="40">
        <f t="shared" si="27"/>
        <v>16926.849999999999</v>
      </c>
      <c r="BA78" s="40">
        <f>+'load Info'!S78</f>
        <v>0</v>
      </c>
      <c r="BB78" s="40">
        <f t="shared" si="28"/>
        <v>0</v>
      </c>
      <c r="BE78" s="41">
        <f t="shared" si="29"/>
        <v>0</v>
      </c>
      <c r="BF78" s="41">
        <f t="shared" si="30"/>
        <v>0</v>
      </c>
      <c r="BG78" s="41">
        <f t="shared" si="31"/>
        <v>0</v>
      </c>
      <c r="BH78" s="41">
        <f t="shared" si="32"/>
        <v>0</v>
      </c>
      <c r="BI78" s="41">
        <f t="shared" si="33"/>
        <v>0</v>
      </c>
      <c r="BJ78" s="40">
        <f t="shared" si="34"/>
        <v>0</v>
      </c>
    </row>
    <row r="79" spans="2:62" x14ac:dyDescent="0.25">
      <c r="B79" s="1">
        <f t="shared" si="19"/>
        <v>3</v>
      </c>
      <c r="D79" s="36">
        <v>35502</v>
      </c>
      <c r="E79" s="46">
        <v>23</v>
      </c>
      <c r="F79" s="46">
        <v>18</v>
      </c>
      <c r="G79" s="46">
        <v>45</v>
      </c>
      <c r="H79" s="46">
        <v>57</v>
      </c>
      <c r="I79" s="37">
        <f t="shared" si="20"/>
        <v>51</v>
      </c>
      <c r="J79" s="27" t="s">
        <v>50</v>
      </c>
      <c r="K79" s="56">
        <v>40401</v>
      </c>
      <c r="L79" s="57">
        <v>14580</v>
      </c>
      <c r="M79" s="57">
        <v>24395</v>
      </c>
      <c r="N79" s="57">
        <v>0</v>
      </c>
      <c r="O79" s="58">
        <v>0</v>
      </c>
      <c r="P79" s="56">
        <v>6000</v>
      </c>
      <c r="Q79" s="57">
        <v>19378</v>
      </c>
      <c r="R79" s="58">
        <v>11602.22</v>
      </c>
      <c r="S79" s="48">
        <v>0</v>
      </c>
      <c r="T79" s="48">
        <v>-1100</v>
      </c>
      <c r="U79" s="48">
        <v>-92.450550000000007</v>
      </c>
      <c r="V79" s="56">
        <v>15930</v>
      </c>
      <c r="W79" s="57">
        <v>8456</v>
      </c>
      <c r="X79" s="57">
        <v>0</v>
      </c>
      <c r="Y79" s="57">
        <v>0</v>
      </c>
      <c r="Z79" s="58">
        <v>-244</v>
      </c>
      <c r="AA79" s="48">
        <v>0</v>
      </c>
      <c r="AB79" s="38">
        <f t="shared" si="35"/>
        <v>139305.76945000002</v>
      </c>
      <c r="AC79" s="48">
        <v>137986.62291291411</v>
      </c>
      <c r="AD79" s="48">
        <v>16255</v>
      </c>
      <c r="AE79" s="48">
        <v>28658</v>
      </c>
      <c r="AF79" s="48">
        <v>10121</v>
      </c>
      <c r="AG79" s="48">
        <v>0</v>
      </c>
      <c r="AH79" s="38">
        <f t="shared" si="21"/>
        <v>193020.62291291411</v>
      </c>
      <c r="AI79" s="39">
        <f t="shared" si="22"/>
        <v>105347.76945000002</v>
      </c>
      <c r="AJ79" s="40">
        <f t="shared" si="18"/>
        <v>33958</v>
      </c>
      <c r="AK79" s="60" t="s">
        <v>58</v>
      </c>
      <c r="AL79" s="60" t="s">
        <v>58</v>
      </c>
      <c r="AM79" s="60">
        <v>0</v>
      </c>
      <c r="AN79" s="40">
        <f t="shared" si="23"/>
        <v>33958</v>
      </c>
      <c r="AO79" s="40">
        <f t="shared" si="24"/>
        <v>104028.62291291411</v>
      </c>
      <c r="AP79" s="36">
        <v>35502</v>
      </c>
      <c r="AQ79" s="60" t="s">
        <v>58</v>
      </c>
      <c r="AR79" s="60" t="s">
        <v>58</v>
      </c>
      <c r="AS79" s="60" t="s">
        <v>58</v>
      </c>
      <c r="AX79" s="40">
        <f t="shared" si="25"/>
        <v>24395</v>
      </c>
      <c r="AY79" s="40">
        <f t="shared" si="26"/>
        <v>0</v>
      </c>
      <c r="AZ79" s="40">
        <f t="shared" si="27"/>
        <v>11602.22</v>
      </c>
      <c r="BA79" s="40">
        <f>+'load Info'!S79</f>
        <v>0</v>
      </c>
      <c r="BB79" s="40">
        <f t="shared" si="28"/>
        <v>0</v>
      </c>
      <c r="BE79" s="41">
        <f t="shared" si="29"/>
        <v>0</v>
      </c>
      <c r="BF79" s="41">
        <f t="shared" si="30"/>
        <v>0</v>
      </c>
      <c r="BG79" s="41">
        <f t="shared" si="31"/>
        <v>0</v>
      </c>
      <c r="BH79" s="41">
        <f t="shared" si="32"/>
        <v>0</v>
      </c>
      <c r="BI79" s="41">
        <f t="shared" si="33"/>
        <v>0</v>
      </c>
      <c r="BJ79" s="40">
        <f t="shared" si="34"/>
        <v>0</v>
      </c>
    </row>
    <row r="80" spans="2:62" x14ac:dyDescent="0.25">
      <c r="B80" s="1">
        <f t="shared" si="19"/>
        <v>3</v>
      </c>
      <c r="D80" s="36">
        <v>35503</v>
      </c>
      <c r="E80" s="46">
        <v>10</v>
      </c>
      <c r="F80" s="46">
        <v>4</v>
      </c>
      <c r="G80" s="46">
        <v>48</v>
      </c>
      <c r="H80" s="46">
        <v>63</v>
      </c>
      <c r="I80" s="37">
        <f t="shared" si="20"/>
        <v>55.5</v>
      </c>
      <c r="J80" s="27" t="s">
        <v>50</v>
      </c>
      <c r="K80" s="56">
        <v>40402</v>
      </c>
      <c r="L80" s="57">
        <v>14580</v>
      </c>
      <c r="M80" s="57">
        <v>-2286</v>
      </c>
      <c r="N80" s="57">
        <v>0</v>
      </c>
      <c r="O80" s="58">
        <v>0</v>
      </c>
      <c r="P80" s="56">
        <v>6000</v>
      </c>
      <c r="Q80" s="57">
        <v>16515</v>
      </c>
      <c r="R80" s="58">
        <v>-8463.9599999999991</v>
      </c>
      <c r="S80" s="48">
        <v>0</v>
      </c>
      <c r="T80" s="48">
        <v>-1016</v>
      </c>
      <c r="U80" s="48">
        <v>-35.127600000000001</v>
      </c>
      <c r="V80" s="56">
        <v>15930</v>
      </c>
      <c r="W80" s="57">
        <v>8456</v>
      </c>
      <c r="X80" s="57">
        <v>0</v>
      </c>
      <c r="Y80" s="57">
        <v>0</v>
      </c>
      <c r="Z80" s="58">
        <v>-244</v>
      </c>
      <c r="AA80" s="48">
        <v>0</v>
      </c>
      <c r="AB80" s="38">
        <f t="shared" si="35"/>
        <v>89837.912400000001</v>
      </c>
      <c r="AC80" s="48">
        <v>90544.44975059625</v>
      </c>
      <c r="AD80" s="48">
        <v>184</v>
      </c>
      <c r="AE80" s="48">
        <v>18134</v>
      </c>
      <c r="AF80" s="48">
        <v>6415</v>
      </c>
      <c r="AG80" s="48">
        <v>0</v>
      </c>
      <c r="AH80" s="38">
        <f t="shared" si="21"/>
        <v>115277.44975059625</v>
      </c>
      <c r="AI80" s="39">
        <f t="shared" si="22"/>
        <v>58742.912400000001</v>
      </c>
      <c r="AJ80" s="40">
        <f t="shared" si="18"/>
        <v>31095</v>
      </c>
      <c r="AK80" s="60" t="s">
        <v>58</v>
      </c>
      <c r="AL80" s="60" t="s">
        <v>58</v>
      </c>
      <c r="AM80" s="60">
        <v>0</v>
      </c>
      <c r="AN80" s="40">
        <f t="shared" si="23"/>
        <v>31095</v>
      </c>
      <c r="AO80" s="40">
        <f t="shared" si="24"/>
        <v>59449.44975059625</v>
      </c>
      <c r="AP80" s="36">
        <v>35503</v>
      </c>
      <c r="AQ80" s="60" t="s">
        <v>58</v>
      </c>
      <c r="AR80" s="60" t="s">
        <v>58</v>
      </c>
      <c r="AS80" s="60" t="s">
        <v>58</v>
      </c>
      <c r="AX80" s="40">
        <f t="shared" si="25"/>
        <v>-2286</v>
      </c>
      <c r="AY80" s="40">
        <f t="shared" si="26"/>
        <v>0</v>
      </c>
      <c r="AZ80" s="40">
        <f t="shared" si="27"/>
        <v>-8463.9599999999991</v>
      </c>
      <c r="BA80" s="40">
        <f>+'load Info'!S80</f>
        <v>0</v>
      </c>
      <c r="BB80" s="40">
        <f t="shared" si="28"/>
        <v>0</v>
      </c>
      <c r="BE80" s="41">
        <f t="shared" si="29"/>
        <v>-2286</v>
      </c>
      <c r="BF80" s="41">
        <f t="shared" si="30"/>
        <v>0</v>
      </c>
      <c r="BG80" s="41">
        <f t="shared" si="31"/>
        <v>-8463.9599999999991</v>
      </c>
      <c r="BH80" s="41">
        <f t="shared" si="32"/>
        <v>0</v>
      </c>
      <c r="BI80" s="41">
        <f t="shared" si="33"/>
        <v>0</v>
      </c>
      <c r="BJ80" s="40">
        <f t="shared" si="34"/>
        <v>-10749.96</v>
      </c>
    </row>
    <row r="81" spans="2:62" x14ac:dyDescent="0.25">
      <c r="B81" s="1">
        <f t="shared" si="19"/>
        <v>3</v>
      </c>
      <c r="D81" s="36">
        <v>35504</v>
      </c>
      <c r="E81" s="46">
        <v>12</v>
      </c>
      <c r="F81" s="46">
        <v>20</v>
      </c>
      <c r="G81" s="46">
        <v>37</v>
      </c>
      <c r="H81" s="46">
        <v>50</v>
      </c>
      <c r="I81" s="37">
        <f t="shared" si="20"/>
        <v>43.5</v>
      </c>
      <c r="J81" s="27" t="s">
        <v>50</v>
      </c>
      <c r="K81" s="56">
        <v>52779</v>
      </c>
      <c r="L81" s="57">
        <v>11682</v>
      </c>
      <c r="M81" s="57">
        <v>-4008</v>
      </c>
      <c r="N81" s="57">
        <v>0</v>
      </c>
      <c r="O81" s="58">
        <v>0</v>
      </c>
      <c r="P81" s="56">
        <v>27328</v>
      </c>
      <c r="Q81" s="57">
        <v>16786</v>
      </c>
      <c r="R81" s="58">
        <v>-2521.2775000000001</v>
      </c>
      <c r="S81" s="48">
        <v>0</v>
      </c>
      <c r="T81" s="48">
        <v>-1118</v>
      </c>
      <c r="U81" s="48">
        <v>-103.98180625000001</v>
      </c>
      <c r="V81" s="56">
        <v>15930</v>
      </c>
      <c r="W81" s="57">
        <v>14056</v>
      </c>
      <c r="X81" s="57">
        <v>0</v>
      </c>
      <c r="Y81" s="57">
        <v>0</v>
      </c>
      <c r="Z81" s="58">
        <v>-300</v>
      </c>
      <c r="AA81" s="48">
        <v>0</v>
      </c>
      <c r="AB81" s="38">
        <f t="shared" si="35"/>
        <v>130509.74069375001</v>
      </c>
      <c r="AC81" s="48">
        <v>134789.68013761021</v>
      </c>
      <c r="AD81" s="48">
        <v>23022</v>
      </c>
      <c r="AE81" s="48">
        <v>486</v>
      </c>
      <c r="AF81" s="48">
        <v>10476</v>
      </c>
      <c r="AG81" s="48">
        <v>0</v>
      </c>
      <c r="AH81" s="38">
        <f t="shared" si="21"/>
        <v>168773.68013761021</v>
      </c>
      <c r="AI81" s="39">
        <f t="shared" si="22"/>
        <v>102041.74069375001</v>
      </c>
      <c r="AJ81" s="40">
        <f t="shared" si="18"/>
        <v>28468</v>
      </c>
      <c r="AK81" s="60" t="s">
        <v>58</v>
      </c>
      <c r="AL81" s="60" t="s">
        <v>58</v>
      </c>
      <c r="AM81" s="60">
        <v>0</v>
      </c>
      <c r="AN81" s="40">
        <f t="shared" si="23"/>
        <v>28468</v>
      </c>
      <c r="AO81" s="40">
        <f t="shared" si="24"/>
        <v>106321.68013761021</v>
      </c>
      <c r="AP81" s="36">
        <v>35504</v>
      </c>
      <c r="AQ81" s="60" t="s">
        <v>58</v>
      </c>
      <c r="AR81" s="60" t="s">
        <v>58</v>
      </c>
      <c r="AS81" s="60" t="s">
        <v>58</v>
      </c>
      <c r="AX81" s="40">
        <f t="shared" si="25"/>
        <v>-4008</v>
      </c>
      <c r="AY81" s="40">
        <f t="shared" si="26"/>
        <v>0</v>
      </c>
      <c r="AZ81" s="40">
        <f t="shared" si="27"/>
        <v>-2521.2775000000001</v>
      </c>
      <c r="BA81" s="40">
        <f>+'load Info'!S81</f>
        <v>0</v>
      </c>
      <c r="BB81" s="40">
        <f t="shared" si="28"/>
        <v>0</v>
      </c>
      <c r="BE81" s="41">
        <f t="shared" si="29"/>
        <v>-4008</v>
      </c>
      <c r="BF81" s="41">
        <f t="shared" si="30"/>
        <v>0</v>
      </c>
      <c r="BG81" s="41">
        <f t="shared" si="31"/>
        <v>-2521.2775000000001</v>
      </c>
      <c r="BH81" s="41">
        <f t="shared" si="32"/>
        <v>0</v>
      </c>
      <c r="BI81" s="41">
        <f t="shared" si="33"/>
        <v>0</v>
      </c>
      <c r="BJ81" s="40">
        <f t="shared" si="34"/>
        <v>-6529.2775000000001</v>
      </c>
    </row>
    <row r="82" spans="2:62" x14ac:dyDescent="0.25">
      <c r="B82" s="1">
        <f t="shared" si="19"/>
        <v>3</v>
      </c>
      <c r="D82" s="36">
        <v>35505</v>
      </c>
      <c r="E82" s="46">
        <v>26</v>
      </c>
      <c r="F82" s="46">
        <v>26</v>
      </c>
      <c r="G82" s="46">
        <v>34</v>
      </c>
      <c r="H82" s="46">
        <v>45</v>
      </c>
      <c r="I82" s="37">
        <f t="shared" si="20"/>
        <v>39.5</v>
      </c>
      <c r="J82" s="27" t="s">
        <v>50</v>
      </c>
      <c r="K82" s="56">
        <v>52779</v>
      </c>
      <c r="L82" s="57">
        <v>11689</v>
      </c>
      <c r="M82" s="57">
        <v>9732</v>
      </c>
      <c r="N82" s="57">
        <v>0</v>
      </c>
      <c r="O82" s="58">
        <v>7000</v>
      </c>
      <c r="P82" s="56">
        <v>27328</v>
      </c>
      <c r="Q82" s="57">
        <v>16786</v>
      </c>
      <c r="R82" s="58">
        <v>17335.240000000002</v>
      </c>
      <c r="S82" s="48">
        <v>0</v>
      </c>
      <c r="T82" s="48">
        <v>-1428</v>
      </c>
      <c r="U82" s="48">
        <v>-153.62309999999999</v>
      </c>
      <c r="V82" s="56">
        <v>15930</v>
      </c>
      <c r="W82" s="57">
        <v>14056</v>
      </c>
      <c r="X82" s="57">
        <v>0</v>
      </c>
      <c r="Y82" s="57">
        <v>0</v>
      </c>
      <c r="Z82" s="58">
        <v>-300</v>
      </c>
      <c r="AA82" s="48">
        <v>0</v>
      </c>
      <c r="AB82" s="38">
        <f t="shared" si="35"/>
        <v>170753.61689999999</v>
      </c>
      <c r="AC82" s="48">
        <v>169595.34707741661</v>
      </c>
      <c r="AD82" s="48">
        <v>26567</v>
      </c>
      <c r="AE82" s="48">
        <v>6832</v>
      </c>
      <c r="AF82" s="48">
        <v>11859</v>
      </c>
      <c r="AG82" s="48">
        <v>0</v>
      </c>
      <c r="AH82" s="38">
        <f t="shared" si="21"/>
        <v>214853.34707741661</v>
      </c>
      <c r="AI82" s="39">
        <f t="shared" si="22"/>
        <v>142278.61689999999</v>
      </c>
      <c r="AJ82" s="40">
        <f t="shared" si="18"/>
        <v>28475</v>
      </c>
      <c r="AK82" s="60" t="s">
        <v>58</v>
      </c>
      <c r="AL82" s="60" t="s">
        <v>58</v>
      </c>
      <c r="AM82" s="60">
        <v>0</v>
      </c>
      <c r="AN82" s="40">
        <f t="shared" si="23"/>
        <v>28475</v>
      </c>
      <c r="AO82" s="40">
        <f t="shared" si="24"/>
        <v>141120.34707741661</v>
      </c>
      <c r="AP82" s="36">
        <v>35505</v>
      </c>
      <c r="AQ82" s="60" t="s">
        <v>58</v>
      </c>
      <c r="AR82" s="60" t="s">
        <v>58</v>
      </c>
      <c r="AS82" s="60" t="s">
        <v>58</v>
      </c>
      <c r="AX82" s="40">
        <f t="shared" si="25"/>
        <v>9732</v>
      </c>
      <c r="AY82" s="40">
        <f t="shared" si="26"/>
        <v>0</v>
      </c>
      <c r="AZ82" s="40">
        <f t="shared" si="27"/>
        <v>17335.240000000002</v>
      </c>
      <c r="BA82" s="40">
        <f>+'load Info'!S82</f>
        <v>0</v>
      </c>
      <c r="BB82" s="40">
        <f t="shared" si="28"/>
        <v>0</v>
      </c>
      <c r="BE82" s="41">
        <f t="shared" si="29"/>
        <v>0</v>
      </c>
      <c r="BF82" s="41">
        <f t="shared" si="30"/>
        <v>0</v>
      </c>
      <c r="BG82" s="41">
        <f t="shared" si="31"/>
        <v>0</v>
      </c>
      <c r="BH82" s="41">
        <f t="shared" si="32"/>
        <v>0</v>
      </c>
      <c r="BI82" s="41">
        <f t="shared" si="33"/>
        <v>0</v>
      </c>
      <c r="BJ82" s="40">
        <f t="shared" si="34"/>
        <v>0</v>
      </c>
    </row>
    <row r="83" spans="2:62" x14ac:dyDescent="0.25">
      <c r="B83" s="1">
        <f t="shared" si="19"/>
        <v>3</v>
      </c>
      <c r="D83" s="36">
        <v>35506</v>
      </c>
      <c r="E83" s="46">
        <v>19</v>
      </c>
      <c r="F83" s="46">
        <v>12</v>
      </c>
      <c r="G83" s="46">
        <v>39</v>
      </c>
      <c r="H83" s="46">
        <v>59</v>
      </c>
      <c r="I83" s="37">
        <f t="shared" si="20"/>
        <v>49</v>
      </c>
      <c r="J83" s="27" t="s">
        <v>50</v>
      </c>
      <c r="K83" s="56">
        <v>52779</v>
      </c>
      <c r="L83" s="57">
        <v>11689</v>
      </c>
      <c r="M83" s="57">
        <v>-1208</v>
      </c>
      <c r="N83" s="57">
        <v>0</v>
      </c>
      <c r="O83" s="58">
        <v>0</v>
      </c>
      <c r="P83" s="56">
        <v>27328</v>
      </c>
      <c r="Q83" s="57">
        <v>16786</v>
      </c>
      <c r="R83" s="58">
        <v>-8268.61</v>
      </c>
      <c r="S83" s="48">
        <v>0</v>
      </c>
      <c r="T83" s="48">
        <v>-1174</v>
      </c>
      <c r="U83" s="48">
        <v>-89.613474999999994</v>
      </c>
      <c r="V83" s="56">
        <v>15930</v>
      </c>
      <c r="W83" s="57">
        <v>14056</v>
      </c>
      <c r="X83" s="57">
        <v>0</v>
      </c>
      <c r="Y83" s="57">
        <v>0</v>
      </c>
      <c r="Z83" s="58">
        <v>-300</v>
      </c>
      <c r="AA83" s="48">
        <v>0</v>
      </c>
      <c r="AB83" s="38">
        <f t="shared" si="35"/>
        <v>127527.77652499999</v>
      </c>
      <c r="AC83" s="48">
        <v>128982.1788510882</v>
      </c>
      <c r="AD83" s="48">
        <v>66057</v>
      </c>
      <c r="AE83" s="48">
        <v>28058</v>
      </c>
      <c r="AF83" s="48">
        <v>9230</v>
      </c>
      <c r="AG83" s="48">
        <v>0</v>
      </c>
      <c r="AH83" s="38">
        <f t="shared" si="21"/>
        <v>232327.17885108822</v>
      </c>
      <c r="AI83" s="39">
        <f t="shared" si="22"/>
        <v>99052.776524999994</v>
      </c>
      <c r="AJ83" s="40">
        <f t="shared" si="18"/>
        <v>28475</v>
      </c>
      <c r="AK83" s="60" t="s">
        <v>58</v>
      </c>
      <c r="AL83" s="60" t="s">
        <v>58</v>
      </c>
      <c r="AM83" s="60">
        <v>0</v>
      </c>
      <c r="AN83" s="40">
        <f t="shared" si="23"/>
        <v>28475</v>
      </c>
      <c r="AO83" s="40">
        <f t="shared" si="24"/>
        <v>100507.1788510882</v>
      </c>
      <c r="AP83" s="36">
        <v>35506</v>
      </c>
      <c r="AQ83" s="60" t="s">
        <v>58</v>
      </c>
      <c r="AR83" s="60" t="s">
        <v>58</v>
      </c>
      <c r="AS83" s="60" t="s">
        <v>58</v>
      </c>
      <c r="AX83" s="40">
        <f t="shared" si="25"/>
        <v>-1208</v>
      </c>
      <c r="AY83" s="40">
        <f t="shared" si="26"/>
        <v>0</v>
      </c>
      <c r="AZ83" s="40">
        <f t="shared" si="27"/>
        <v>-8268.61</v>
      </c>
      <c r="BA83" s="40">
        <f>+'load Info'!S83</f>
        <v>0</v>
      </c>
      <c r="BB83" s="40">
        <f t="shared" si="28"/>
        <v>0</v>
      </c>
      <c r="BE83" s="41">
        <f t="shared" si="29"/>
        <v>-1208</v>
      </c>
      <c r="BF83" s="41">
        <f t="shared" si="30"/>
        <v>0</v>
      </c>
      <c r="BG83" s="41">
        <f t="shared" si="31"/>
        <v>-8268.61</v>
      </c>
      <c r="BH83" s="41">
        <f t="shared" si="32"/>
        <v>0</v>
      </c>
      <c r="BI83" s="41">
        <f t="shared" si="33"/>
        <v>0</v>
      </c>
      <c r="BJ83" s="40">
        <f t="shared" si="34"/>
        <v>-9476.61</v>
      </c>
    </row>
    <row r="84" spans="2:62" x14ac:dyDescent="0.25">
      <c r="B84" s="1">
        <f t="shared" si="19"/>
        <v>3</v>
      </c>
      <c r="D84" s="36">
        <v>35507</v>
      </c>
      <c r="E84" s="46">
        <v>11</v>
      </c>
      <c r="F84" s="46">
        <v>13</v>
      </c>
      <c r="G84" s="46">
        <v>46</v>
      </c>
      <c r="H84" s="46">
        <v>59</v>
      </c>
      <c r="I84" s="37">
        <f t="shared" si="20"/>
        <v>52.5</v>
      </c>
      <c r="J84" s="27" t="s">
        <v>50</v>
      </c>
      <c r="K84" s="56">
        <v>51970</v>
      </c>
      <c r="L84" s="57">
        <v>15550</v>
      </c>
      <c r="M84" s="57">
        <v>-4057</v>
      </c>
      <c r="N84" s="57">
        <v>0</v>
      </c>
      <c r="O84" s="58">
        <v>0</v>
      </c>
      <c r="P84" s="56">
        <v>22278</v>
      </c>
      <c r="Q84" s="57">
        <v>16786</v>
      </c>
      <c r="R84" s="58">
        <v>-3369.9875000000002</v>
      </c>
      <c r="S84" s="48">
        <v>0</v>
      </c>
      <c r="T84" s="48">
        <v>-981</v>
      </c>
      <c r="U84" s="48">
        <v>-89.235031250000006</v>
      </c>
      <c r="V84" s="56">
        <v>15930</v>
      </c>
      <c r="W84" s="57">
        <v>8456</v>
      </c>
      <c r="X84" s="57">
        <v>0</v>
      </c>
      <c r="Y84" s="57">
        <v>0</v>
      </c>
      <c r="Z84" s="58">
        <v>-244</v>
      </c>
      <c r="AA84" s="48">
        <v>0</v>
      </c>
      <c r="AB84" s="38">
        <f t="shared" si="35"/>
        <v>122228.77746874999</v>
      </c>
      <c r="AC84" s="48">
        <v>116646.22946595951</v>
      </c>
      <c r="AD84" s="48">
        <v>14754</v>
      </c>
      <c r="AE84" s="48">
        <v>23148</v>
      </c>
      <c r="AF84" s="48">
        <v>8666</v>
      </c>
      <c r="AG84" s="48">
        <v>0</v>
      </c>
      <c r="AH84" s="38">
        <f t="shared" si="21"/>
        <v>163214.22946595951</v>
      </c>
      <c r="AI84" s="39">
        <f t="shared" si="22"/>
        <v>89892.777468749991</v>
      </c>
      <c r="AJ84" s="40">
        <f t="shared" si="18"/>
        <v>32336</v>
      </c>
      <c r="AK84" s="60" t="s">
        <v>58</v>
      </c>
      <c r="AL84" s="60" t="s">
        <v>58</v>
      </c>
      <c r="AM84" s="60">
        <v>0</v>
      </c>
      <c r="AN84" s="40">
        <f t="shared" si="23"/>
        <v>32336</v>
      </c>
      <c r="AO84" s="40">
        <f t="shared" si="24"/>
        <v>84310.229465959506</v>
      </c>
      <c r="AP84" s="36">
        <v>35507</v>
      </c>
      <c r="AQ84" s="60" t="s">
        <v>58</v>
      </c>
      <c r="AR84" s="60" t="s">
        <v>58</v>
      </c>
      <c r="AS84" s="60" t="s">
        <v>58</v>
      </c>
      <c r="AX84" s="40">
        <f t="shared" si="25"/>
        <v>-4057</v>
      </c>
      <c r="AY84" s="40">
        <f t="shared" si="26"/>
        <v>0</v>
      </c>
      <c r="AZ84" s="40">
        <f t="shared" si="27"/>
        <v>-3369.9875000000002</v>
      </c>
      <c r="BA84" s="40">
        <f>+'load Info'!S84</f>
        <v>0</v>
      </c>
      <c r="BB84" s="40">
        <f t="shared" si="28"/>
        <v>0</v>
      </c>
      <c r="BE84" s="41">
        <f t="shared" si="29"/>
        <v>-4057</v>
      </c>
      <c r="BF84" s="41">
        <f t="shared" si="30"/>
        <v>0</v>
      </c>
      <c r="BG84" s="41">
        <f t="shared" si="31"/>
        <v>-3369.9875000000002</v>
      </c>
      <c r="BH84" s="41">
        <f t="shared" si="32"/>
        <v>0</v>
      </c>
      <c r="BI84" s="41">
        <f t="shared" si="33"/>
        <v>0</v>
      </c>
      <c r="BJ84" s="40">
        <f t="shared" si="34"/>
        <v>-7426.9875000000002</v>
      </c>
    </row>
    <row r="85" spans="2:62" x14ac:dyDescent="0.25">
      <c r="B85" s="1">
        <f t="shared" si="19"/>
        <v>3</v>
      </c>
      <c r="D85" s="36">
        <v>35508</v>
      </c>
      <c r="E85" s="46">
        <v>19</v>
      </c>
      <c r="F85" s="46">
        <v>21</v>
      </c>
      <c r="G85" s="46">
        <v>43</v>
      </c>
      <c r="H85" s="46">
        <v>48</v>
      </c>
      <c r="I85" s="37">
        <f t="shared" si="20"/>
        <v>45.5</v>
      </c>
      <c r="J85" s="27" t="s">
        <v>50</v>
      </c>
      <c r="K85" s="56">
        <v>51970</v>
      </c>
      <c r="L85" s="57">
        <v>12569</v>
      </c>
      <c r="M85" s="57">
        <v>4353</v>
      </c>
      <c r="N85" s="57">
        <v>21000</v>
      </c>
      <c r="O85" s="58">
        <v>0</v>
      </c>
      <c r="P85" s="56">
        <v>27328</v>
      </c>
      <c r="Q85" s="57">
        <v>16786</v>
      </c>
      <c r="R85" s="58">
        <v>3923.7950000000001</v>
      </c>
      <c r="S85" s="48">
        <v>0</v>
      </c>
      <c r="T85" s="48">
        <v>-1250</v>
      </c>
      <c r="U85" s="48">
        <v>-120.0944875</v>
      </c>
      <c r="V85" s="56">
        <v>15930</v>
      </c>
      <c r="W85" s="57">
        <v>14056</v>
      </c>
      <c r="X85" s="57">
        <v>0</v>
      </c>
      <c r="Y85" s="57">
        <v>0</v>
      </c>
      <c r="Z85" s="58">
        <v>-300</v>
      </c>
      <c r="AA85" s="48">
        <v>0</v>
      </c>
      <c r="AB85" s="38">
        <f t="shared" si="35"/>
        <v>166245.70051250001</v>
      </c>
      <c r="AC85" s="48">
        <v>168374.7828494696</v>
      </c>
      <c r="AD85" s="48">
        <v>91528</v>
      </c>
      <c r="AE85" s="48">
        <v>28850</v>
      </c>
      <c r="AF85" s="48">
        <v>12390</v>
      </c>
      <c r="AG85" s="48">
        <v>0</v>
      </c>
      <c r="AH85" s="38">
        <f t="shared" si="21"/>
        <v>301142.78284946957</v>
      </c>
      <c r="AI85" s="39">
        <f t="shared" si="22"/>
        <v>136890.70051250001</v>
      </c>
      <c r="AJ85" s="40">
        <f t="shared" si="18"/>
        <v>29355</v>
      </c>
      <c r="AK85" s="60" t="s">
        <v>58</v>
      </c>
      <c r="AL85" s="60" t="s">
        <v>58</v>
      </c>
      <c r="AM85" s="60">
        <v>0</v>
      </c>
      <c r="AN85" s="40">
        <f t="shared" si="23"/>
        <v>29355</v>
      </c>
      <c r="AO85" s="40">
        <f t="shared" si="24"/>
        <v>139019.7828494696</v>
      </c>
      <c r="AP85" s="36">
        <v>35508</v>
      </c>
      <c r="AQ85" s="60" t="s">
        <v>58</v>
      </c>
      <c r="AR85" s="60" t="s">
        <v>58</v>
      </c>
      <c r="AS85" s="60" t="s">
        <v>58</v>
      </c>
      <c r="AX85" s="40">
        <f t="shared" si="25"/>
        <v>4353</v>
      </c>
      <c r="AY85" s="40">
        <f t="shared" si="26"/>
        <v>21000</v>
      </c>
      <c r="AZ85" s="40">
        <f t="shared" si="27"/>
        <v>3923.7950000000001</v>
      </c>
      <c r="BA85" s="40">
        <f>+'load Info'!S85</f>
        <v>0</v>
      </c>
      <c r="BB85" s="40">
        <f t="shared" si="28"/>
        <v>0</v>
      </c>
      <c r="BE85" s="41">
        <f t="shared" si="29"/>
        <v>0</v>
      </c>
      <c r="BF85" s="41">
        <f t="shared" si="30"/>
        <v>0</v>
      </c>
      <c r="BG85" s="41">
        <f t="shared" si="31"/>
        <v>0</v>
      </c>
      <c r="BH85" s="41">
        <f t="shared" si="32"/>
        <v>0</v>
      </c>
      <c r="BI85" s="41">
        <f t="shared" si="33"/>
        <v>0</v>
      </c>
      <c r="BJ85" s="40">
        <f t="shared" si="34"/>
        <v>0</v>
      </c>
    </row>
    <row r="86" spans="2:62" x14ac:dyDescent="0.25">
      <c r="B86" s="1">
        <f t="shared" si="19"/>
        <v>3</v>
      </c>
      <c r="D86" s="36">
        <v>35509</v>
      </c>
      <c r="E86" s="46">
        <v>18</v>
      </c>
      <c r="F86" s="46">
        <v>19</v>
      </c>
      <c r="G86" s="46">
        <v>41</v>
      </c>
      <c r="H86" s="46">
        <v>52</v>
      </c>
      <c r="I86" s="37">
        <f t="shared" si="20"/>
        <v>46.5</v>
      </c>
      <c r="J86" s="27" t="s">
        <v>50</v>
      </c>
      <c r="K86" s="56">
        <v>51970</v>
      </c>
      <c r="L86" s="57">
        <v>16239</v>
      </c>
      <c r="M86" s="57">
        <v>-3186</v>
      </c>
      <c r="N86" s="57">
        <v>0</v>
      </c>
      <c r="O86" s="58">
        <v>0</v>
      </c>
      <c r="P86" s="56">
        <v>27328</v>
      </c>
      <c r="Q86" s="57">
        <v>17136</v>
      </c>
      <c r="R86" s="58">
        <v>-2801.1025</v>
      </c>
      <c r="S86" s="48">
        <v>0</v>
      </c>
      <c r="T86" s="48">
        <v>-1095</v>
      </c>
      <c r="U86" s="48">
        <v>-104.15724375000001</v>
      </c>
      <c r="V86" s="56">
        <v>15930</v>
      </c>
      <c r="W86" s="57">
        <v>14056</v>
      </c>
      <c r="X86" s="57">
        <v>0</v>
      </c>
      <c r="Y86" s="57">
        <v>0</v>
      </c>
      <c r="Z86" s="58">
        <v>-300</v>
      </c>
      <c r="AA86" s="48">
        <v>0</v>
      </c>
      <c r="AB86" s="38">
        <f t="shared" si="35"/>
        <v>135172.74025625002</v>
      </c>
      <c r="AC86" s="48">
        <v>146177.8446786234</v>
      </c>
      <c r="AD86" s="48">
        <v>49203</v>
      </c>
      <c r="AE86" s="48">
        <v>24783</v>
      </c>
      <c r="AF86" s="48">
        <v>10016</v>
      </c>
      <c r="AG86" s="48">
        <v>0</v>
      </c>
      <c r="AH86" s="38">
        <f t="shared" si="21"/>
        <v>230179.8446786234</v>
      </c>
      <c r="AI86" s="39">
        <f t="shared" si="22"/>
        <v>101797.74025625002</v>
      </c>
      <c r="AJ86" s="40">
        <f t="shared" si="18"/>
        <v>33375</v>
      </c>
      <c r="AK86" s="60" t="s">
        <v>58</v>
      </c>
      <c r="AL86" s="60" t="s">
        <v>58</v>
      </c>
      <c r="AM86" s="60">
        <v>0</v>
      </c>
      <c r="AN86" s="40">
        <f t="shared" si="23"/>
        <v>33375</v>
      </c>
      <c r="AO86" s="40">
        <f t="shared" si="24"/>
        <v>112802.8446786234</v>
      </c>
      <c r="AP86" s="36">
        <v>35509</v>
      </c>
      <c r="AQ86" s="60" t="s">
        <v>58</v>
      </c>
      <c r="AR86" s="60" t="s">
        <v>58</v>
      </c>
      <c r="AS86" s="60" t="s">
        <v>58</v>
      </c>
      <c r="AX86" s="40">
        <f t="shared" si="25"/>
        <v>-3186</v>
      </c>
      <c r="AY86" s="40">
        <f t="shared" si="26"/>
        <v>0</v>
      </c>
      <c r="AZ86" s="40">
        <f t="shared" si="27"/>
        <v>-2801.1025</v>
      </c>
      <c r="BA86" s="40">
        <f>+'load Info'!S86</f>
        <v>0</v>
      </c>
      <c r="BB86" s="40">
        <f t="shared" si="28"/>
        <v>0</v>
      </c>
      <c r="BE86" s="41">
        <f t="shared" si="29"/>
        <v>-3186</v>
      </c>
      <c r="BF86" s="41">
        <f t="shared" si="30"/>
        <v>0</v>
      </c>
      <c r="BG86" s="41">
        <f t="shared" si="31"/>
        <v>-2801.1025</v>
      </c>
      <c r="BH86" s="41">
        <f t="shared" si="32"/>
        <v>0</v>
      </c>
      <c r="BI86" s="41">
        <f t="shared" si="33"/>
        <v>0</v>
      </c>
      <c r="BJ86" s="40">
        <f t="shared" si="34"/>
        <v>-5987.1025</v>
      </c>
    </row>
    <row r="87" spans="2:62" x14ac:dyDescent="0.25">
      <c r="B87" s="1">
        <f t="shared" si="19"/>
        <v>3</v>
      </c>
      <c r="D87" s="36">
        <v>35510</v>
      </c>
      <c r="E87" s="46">
        <v>11</v>
      </c>
      <c r="F87" s="46">
        <v>7</v>
      </c>
      <c r="G87" s="46">
        <v>50</v>
      </c>
      <c r="H87" s="46">
        <v>64</v>
      </c>
      <c r="I87" s="37">
        <f t="shared" si="20"/>
        <v>57</v>
      </c>
      <c r="J87" s="27" t="s">
        <v>50</v>
      </c>
      <c r="K87" s="56">
        <v>51970</v>
      </c>
      <c r="L87" s="57">
        <v>16239</v>
      </c>
      <c r="M87" s="57">
        <v>-18474</v>
      </c>
      <c r="N87" s="57">
        <v>0</v>
      </c>
      <c r="O87" s="58">
        <v>0</v>
      </c>
      <c r="P87" s="56">
        <v>22278</v>
      </c>
      <c r="Q87" s="57">
        <v>17136</v>
      </c>
      <c r="R87" s="58">
        <v>-30443.63</v>
      </c>
      <c r="S87" s="48">
        <v>0</v>
      </c>
      <c r="T87" s="48">
        <v>-769</v>
      </c>
      <c r="U87" s="48">
        <v>-22.425924999999999</v>
      </c>
      <c r="V87" s="56">
        <v>15930</v>
      </c>
      <c r="W87" s="57">
        <v>14056</v>
      </c>
      <c r="X87" s="57">
        <v>0</v>
      </c>
      <c r="Y87" s="57">
        <v>0</v>
      </c>
      <c r="Z87" s="58">
        <v>-300</v>
      </c>
      <c r="AA87" s="48">
        <v>0</v>
      </c>
      <c r="AB87" s="38">
        <f t="shared" si="35"/>
        <v>87599.944074999992</v>
      </c>
      <c r="AC87" s="48">
        <v>85746.86952258223</v>
      </c>
      <c r="AD87" s="48">
        <v>2</v>
      </c>
      <c r="AE87" s="48">
        <v>89</v>
      </c>
      <c r="AF87" s="48">
        <v>4101</v>
      </c>
      <c r="AG87" s="48">
        <v>0</v>
      </c>
      <c r="AH87" s="38">
        <f t="shared" si="21"/>
        <v>89938.86952258223</v>
      </c>
      <c r="AI87" s="39">
        <f t="shared" si="22"/>
        <v>54224.944074999992</v>
      </c>
      <c r="AJ87" s="40">
        <f t="shared" si="18"/>
        <v>33375</v>
      </c>
      <c r="AK87" s="60" t="s">
        <v>58</v>
      </c>
      <c r="AL87" s="60" t="s">
        <v>58</v>
      </c>
      <c r="AM87" s="60">
        <v>0</v>
      </c>
      <c r="AN87" s="40">
        <f t="shared" si="23"/>
        <v>33375</v>
      </c>
      <c r="AO87" s="40">
        <f t="shared" si="24"/>
        <v>52371.86952258223</v>
      </c>
      <c r="AP87" s="36">
        <v>35510</v>
      </c>
      <c r="AQ87" s="60" t="s">
        <v>58</v>
      </c>
      <c r="AR87" s="60" t="s">
        <v>58</v>
      </c>
      <c r="AS87" s="60" t="s">
        <v>58</v>
      </c>
      <c r="AX87" s="40">
        <f t="shared" si="25"/>
        <v>-18474</v>
      </c>
      <c r="AY87" s="40">
        <f t="shared" si="26"/>
        <v>0</v>
      </c>
      <c r="AZ87" s="40">
        <f t="shared" si="27"/>
        <v>-30443.63</v>
      </c>
      <c r="BA87" s="40">
        <f>+'load Info'!S87</f>
        <v>0</v>
      </c>
      <c r="BB87" s="40">
        <f t="shared" si="28"/>
        <v>0</v>
      </c>
      <c r="BE87" s="41">
        <f t="shared" si="29"/>
        <v>-18474</v>
      </c>
      <c r="BF87" s="41">
        <f t="shared" si="30"/>
        <v>0</v>
      </c>
      <c r="BG87" s="41">
        <f t="shared" si="31"/>
        <v>-30443.63</v>
      </c>
      <c r="BH87" s="41">
        <f t="shared" si="32"/>
        <v>0</v>
      </c>
      <c r="BI87" s="41">
        <f t="shared" si="33"/>
        <v>0</v>
      </c>
      <c r="BJ87" s="40">
        <f t="shared" si="34"/>
        <v>-48917.630000000005</v>
      </c>
    </row>
    <row r="88" spans="2:62" x14ac:dyDescent="0.25">
      <c r="B88" s="1">
        <f t="shared" si="19"/>
        <v>3</v>
      </c>
      <c r="D88" s="36">
        <v>35511</v>
      </c>
      <c r="E88" s="46">
        <v>3</v>
      </c>
      <c r="F88" s="46">
        <v>9</v>
      </c>
      <c r="G88" s="46">
        <v>43</v>
      </c>
      <c r="H88" s="46">
        <v>75</v>
      </c>
      <c r="I88" s="37">
        <f t="shared" si="20"/>
        <v>59</v>
      </c>
      <c r="J88" s="27" t="s">
        <v>50</v>
      </c>
      <c r="K88" s="56">
        <v>42211</v>
      </c>
      <c r="L88" s="57">
        <v>16239</v>
      </c>
      <c r="M88" s="57">
        <v>-9354</v>
      </c>
      <c r="N88" s="57">
        <v>0</v>
      </c>
      <c r="O88" s="58">
        <v>0</v>
      </c>
      <c r="P88" s="56">
        <v>16348</v>
      </c>
      <c r="Q88" s="57">
        <v>17136</v>
      </c>
      <c r="R88" s="58">
        <v>-12030.5</v>
      </c>
      <c r="S88" s="48">
        <v>0</v>
      </c>
      <c r="T88" s="48">
        <v>-830</v>
      </c>
      <c r="U88" s="48">
        <v>-53.633749999999999</v>
      </c>
      <c r="V88" s="56">
        <v>15930</v>
      </c>
      <c r="W88" s="57">
        <v>14117</v>
      </c>
      <c r="X88" s="57">
        <v>0</v>
      </c>
      <c r="Y88" s="57">
        <v>0</v>
      </c>
      <c r="Z88" s="58">
        <v>-300</v>
      </c>
      <c r="AA88" s="48">
        <v>0</v>
      </c>
      <c r="AB88" s="38">
        <f t="shared" si="35"/>
        <v>99412.866250000006</v>
      </c>
      <c r="AC88" s="48">
        <v>96685.849957149665</v>
      </c>
      <c r="AD88" s="48">
        <v>0</v>
      </c>
      <c r="AE88" s="48">
        <v>11</v>
      </c>
      <c r="AF88" s="48">
        <v>5355</v>
      </c>
      <c r="AG88" s="48">
        <v>0</v>
      </c>
      <c r="AH88" s="38">
        <f t="shared" si="21"/>
        <v>102051.84995714966</v>
      </c>
      <c r="AI88" s="39">
        <f t="shared" si="22"/>
        <v>66037.866250000006</v>
      </c>
      <c r="AJ88" s="40">
        <f t="shared" si="18"/>
        <v>33375</v>
      </c>
      <c r="AK88" s="60" t="s">
        <v>58</v>
      </c>
      <c r="AL88" s="60" t="s">
        <v>58</v>
      </c>
      <c r="AM88" s="60">
        <v>0</v>
      </c>
      <c r="AN88" s="40">
        <f t="shared" si="23"/>
        <v>33375</v>
      </c>
      <c r="AO88" s="40">
        <f t="shared" si="24"/>
        <v>63310.849957149665</v>
      </c>
      <c r="AP88" s="36">
        <v>35511</v>
      </c>
      <c r="AQ88" s="60" t="s">
        <v>58</v>
      </c>
      <c r="AR88" s="60" t="s">
        <v>58</v>
      </c>
      <c r="AS88" s="60" t="s">
        <v>58</v>
      </c>
      <c r="AX88" s="40">
        <f t="shared" si="25"/>
        <v>-9354</v>
      </c>
      <c r="AY88" s="40">
        <f t="shared" si="26"/>
        <v>0</v>
      </c>
      <c r="AZ88" s="40">
        <f t="shared" si="27"/>
        <v>-12030.5</v>
      </c>
      <c r="BA88" s="40">
        <f>+'load Info'!S88</f>
        <v>0</v>
      </c>
      <c r="BB88" s="40">
        <f t="shared" si="28"/>
        <v>0</v>
      </c>
      <c r="BE88" s="41">
        <f t="shared" si="29"/>
        <v>-9354</v>
      </c>
      <c r="BF88" s="41">
        <f t="shared" si="30"/>
        <v>0</v>
      </c>
      <c r="BG88" s="41">
        <f t="shared" si="31"/>
        <v>-12030.5</v>
      </c>
      <c r="BH88" s="41">
        <f t="shared" si="32"/>
        <v>0</v>
      </c>
      <c r="BI88" s="41">
        <f t="shared" si="33"/>
        <v>0</v>
      </c>
      <c r="BJ88" s="40">
        <f t="shared" si="34"/>
        <v>-21384.5</v>
      </c>
    </row>
    <row r="89" spans="2:62" x14ac:dyDescent="0.25">
      <c r="B89" s="1">
        <f t="shared" si="19"/>
        <v>3</v>
      </c>
      <c r="D89" s="36">
        <v>35512</v>
      </c>
      <c r="E89" s="46">
        <v>21</v>
      </c>
      <c r="F89" s="46">
        <v>22</v>
      </c>
      <c r="G89" s="46">
        <v>36</v>
      </c>
      <c r="H89" s="46">
        <v>48</v>
      </c>
      <c r="I89" s="37">
        <f t="shared" si="20"/>
        <v>42</v>
      </c>
      <c r="J89" s="27" t="s">
        <v>50</v>
      </c>
      <c r="K89" s="56">
        <v>42210</v>
      </c>
      <c r="L89" s="57">
        <v>16246</v>
      </c>
      <c r="M89" s="57">
        <v>12365</v>
      </c>
      <c r="N89" s="57">
        <v>0</v>
      </c>
      <c r="O89" s="58">
        <v>0</v>
      </c>
      <c r="P89" s="56">
        <v>16348</v>
      </c>
      <c r="Q89" s="57">
        <v>17136</v>
      </c>
      <c r="R89" s="58">
        <v>4626.0375000000004</v>
      </c>
      <c r="S89" s="48">
        <v>0</v>
      </c>
      <c r="T89" s="48">
        <v>-956</v>
      </c>
      <c r="U89" s="48">
        <v>-95.275093749999996</v>
      </c>
      <c r="V89" s="56">
        <v>15930</v>
      </c>
      <c r="W89" s="57">
        <v>14421</v>
      </c>
      <c r="X89" s="57">
        <v>0</v>
      </c>
      <c r="Y89" s="57">
        <v>0</v>
      </c>
      <c r="Z89" s="58">
        <v>-304</v>
      </c>
      <c r="AA89" s="48">
        <v>0</v>
      </c>
      <c r="AB89" s="38">
        <f t="shared" si="35"/>
        <v>137926.76240625</v>
      </c>
      <c r="AC89" s="48">
        <v>140557.54676861799</v>
      </c>
      <c r="AD89" s="48">
        <v>13083</v>
      </c>
      <c r="AE89" s="48">
        <v>818</v>
      </c>
      <c r="AF89" s="48">
        <v>9423</v>
      </c>
      <c r="AG89" s="48">
        <v>0</v>
      </c>
      <c r="AH89" s="38">
        <f t="shared" si="21"/>
        <v>163881.54676861799</v>
      </c>
      <c r="AI89" s="39">
        <f t="shared" si="22"/>
        <v>104544.76240625</v>
      </c>
      <c r="AJ89" s="40">
        <f t="shared" si="18"/>
        <v>33382</v>
      </c>
      <c r="AK89" s="60" t="s">
        <v>58</v>
      </c>
      <c r="AL89" s="60" t="s">
        <v>58</v>
      </c>
      <c r="AM89" s="60">
        <v>0</v>
      </c>
      <c r="AN89" s="40">
        <f t="shared" si="23"/>
        <v>33382</v>
      </c>
      <c r="AO89" s="40">
        <f t="shared" si="24"/>
        <v>107175.54676861799</v>
      </c>
      <c r="AP89" s="36">
        <v>35512</v>
      </c>
      <c r="AQ89" s="60" t="s">
        <v>58</v>
      </c>
      <c r="AR89" s="60" t="s">
        <v>58</v>
      </c>
      <c r="AS89" s="60" t="s">
        <v>58</v>
      </c>
      <c r="AX89" s="40">
        <f t="shared" si="25"/>
        <v>12365</v>
      </c>
      <c r="AY89" s="40">
        <f t="shared" si="26"/>
        <v>0</v>
      </c>
      <c r="AZ89" s="40">
        <f t="shared" si="27"/>
        <v>4626.0375000000004</v>
      </c>
      <c r="BA89" s="40">
        <f>+'load Info'!S89</f>
        <v>0</v>
      </c>
      <c r="BB89" s="40">
        <f t="shared" si="28"/>
        <v>0</v>
      </c>
      <c r="BE89" s="41">
        <f t="shared" si="29"/>
        <v>0</v>
      </c>
      <c r="BF89" s="41">
        <f t="shared" si="30"/>
        <v>0</v>
      </c>
      <c r="BG89" s="41">
        <f t="shared" si="31"/>
        <v>0</v>
      </c>
      <c r="BH89" s="41">
        <f t="shared" si="32"/>
        <v>0</v>
      </c>
      <c r="BI89" s="41">
        <f t="shared" si="33"/>
        <v>0</v>
      </c>
      <c r="BJ89" s="40">
        <f t="shared" si="34"/>
        <v>0</v>
      </c>
    </row>
    <row r="90" spans="2:62" x14ac:dyDescent="0.25">
      <c r="B90" s="1">
        <f t="shared" si="19"/>
        <v>3</v>
      </c>
      <c r="D90" s="36">
        <v>35513</v>
      </c>
      <c r="E90" s="46">
        <v>26</v>
      </c>
      <c r="F90" s="46">
        <v>24</v>
      </c>
      <c r="G90" s="46">
        <v>36</v>
      </c>
      <c r="H90" s="46">
        <v>45</v>
      </c>
      <c r="I90" s="37">
        <f t="shared" si="20"/>
        <v>40.5</v>
      </c>
      <c r="J90" s="27" t="s">
        <v>50</v>
      </c>
      <c r="K90" s="56">
        <v>42210</v>
      </c>
      <c r="L90" s="57">
        <v>16246</v>
      </c>
      <c r="M90" s="57">
        <v>18939</v>
      </c>
      <c r="N90" s="57">
        <v>0</v>
      </c>
      <c r="O90" s="58">
        <v>0</v>
      </c>
      <c r="P90" s="56">
        <v>22278</v>
      </c>
      <c r="Q90" s="57">
        <v>17136</v>
      </c>
      <c r="R90" s="58">
        <v>24380.087500000001</v>
      </c>
      <c r="S90" s="48">
        <v>0</v>
      </c>
      <c r="T90" s="48">
        <v>-1104</v>
      </c>
      <c r="U90" s="48">
        <v>-159.48521875</v>
      </c>
      <c r="V90" s="56">
        <v>15930</v>
      </c>
      <c r="W90" s="57">
        <v>14420</v>
      </c>
      <c r="X90" s="57">
        <v>0</v>
      </c>
      <c r="Y90" s="57">
        <v>0</v>
      </c>
      <c r="Z90" s="58">
        <v>-304</v>
      </c>
      <c r="AA90" s="48">
        <v>0</v>
      </c>
      <c r="AB90" s="38">
        <f t="shared" si="35"/>
        <v>169971.60228125</v>
      </c>
      <c r="AC90" s="48">
        <v>165407.2267865224</v>
      </c>
      <c r="AD90" s="48">
        <v>14162</v>
      </c>
      <c r="AE90" s="48">
        <v>26879</v>
      </c>
      <c r="AF90" s="48">
        <v>10761</v>
      </c>
      <c r="AG90" s="48">
        <v>0</v>
      </c>
      <c r="AH90" s="38">
        <f t="shared" si="21"/>
        <v>217209.2267865224</v>
      </c>
      <c r="AI90" s="39">
        <f t="shared" si="22"/>
        <v>136589.60228125</v>
      </c>
      <c r="AJ90" s="40">
        <f t="shared" si="18"/>
        <v>33382</v>
      </c>
      <c r="AK90" s="60" t="s">
        <v>58</v>
      </c>
      <c r="AL90" s="60" t="s">
        <v>58</v>
      </c>
      <c r="AM90" s="60">
        <v>0</v>
      </c>
      <c r="AN90" s="40">
        <f t="shared" si="23"/>
        <v>33382</v>
      </c>
      <c r="AO90" s="40">
        <f t="shared" si="24"/>
        <v>132025.2267865224</v>
      </c>
      <c r="AP90" s="36">
        <v>35513</v>
      </c>
      <c r="AQ90" s="60" t="s">
        <v>58</v>
      </c>
      <c r="AR90" s="60" t="s">
        <v>58</v>
      </c>
      <c r="AS90" s="60" t="s">
        <v>58</v>
      </c>
      <c r="AX90" s="40">
        <f t="shared" si="25"/>
        <v>18939</v>
      </c>
      <c r="AY90" s="40">
        <f t="shared" si="26"/>
        <v>0</v>
      </c>
      <c r="AZ90" s="40">
        <f t="shared" si="27"/>
        <v>24380.087500000001</v>
      </c>
      <c r="BA90" s="40">
        <f>+'load Info'!S90</f>
        <v>0</v>
      </c>
      <c r="BB90" s="40">
        <f t="shared" si="28"/>
        <v>0</v>
      </c>
      <c r="BE90" s="41">
        <f t="shared" si="29"/>
        <v>0</v>
      </c>
      <c r="BF90" s="41">
        <f t="shared" si="30"/>
        <v>0</v>
      </c>
      <c r="BG90" s="41">
        <f t="shared" si="31"/>
        <v>0</v>
      </c>
      <c r="BH90" s="41">
        <f t="shared" si="32"/>
        <v>0</v>
      </c>
      <c r="BI90" s="41">
        <f t="shared" si="33"/>
        <v>0</v>
      </c>
      <c r="BJ90" s="40">
        <f t="shared" si="34"/>
        <v>0</v>
      </c>
    </row>
    <row r="91" spans="2:62" x14ac:dyDescent="0.25">
      <c r="B91" s="1">
        <f t="shared" si="19"/>
        <v>3</v>
      </c>
      <c r="D91" s="36">
        <v>35514</v>
      </c>
      <c r="E91" s="46">
        <v>14</v>
      </c>
      <c r="F91" s="46">
        <v>6</v>
      </c>
      <c r="G91" s="46">
        <v>45</v>
      </c>
      <c r="H91" s="46">
        <v>66</v>
      </c>
      <c r="I91" s="37">
        <f t="shared" si="20"/>
        <v>55.5</v>
      </c>
      <c r="J91" s="27" t="s">
        <v>50</v>
      </c>
      <c r="K91" s="56">
        <v>42210</v>
      </c>
      <c r="L91" s="57">
        <v>16094</v>
      </c>
      <c r="M91" s="57">
        <v>-15890</v>
      </c>
      <c r="N91" s="57">
        <v>0</v>
      </c>
      <c r="O91" s="58">
        <v>0</v>
      </c>
      <c r="P91" s="56">
        <v>22278</v>
      </c>
      <c r="Q91" s="57">
        <v>18736</v>
      </c>
      <c r="R91" s="58">
        <v>-8043.78</v>
      </c>
      <c r="S91" s="48">
        <v>0</v>
      </c>
      <c r="T91" s="48">
        <v>-955</v>
      </c>
      <c r="U91" s="48">
        <v>-82.425550000000001</v>
      </c>
      <c r="V91" s="56">
        <v>15930</v>
      </c>
      <c r="W91" s="57">
        <v>14056</v>
      </c>
      <c r="X91" s="57">
        <v>0</v>
      </c>
      <c r="Y91" s="57">
        <v>0</v>
      </c>
      <c r="Z91" s="58">
        <v>-300</v>
      </c>
      <c r="AA91" s="48">
        <v>0</v>
      </c>
      <c r="AB91" s="38">
        <f t="shared" si="35"/>
        <v>104032.79445</v>
      </c>
      <c r="AC91" s="48">
        <v>102811.21273073131</v>
      </c>
      <c r="AD91" s="48">
        <v>10</v>
      </c>
      <c r="AE91" s="48">
        <v>23772</v>
      </c>
      <c r="AF91" s="48">
        <v>7899</v>
      </c>
      <c r="AG91" s="48">
        <v>0</v>
      </c>
      <c r="AH91" s="38">
        <f t="shared" si="21"/>
        <v>134492.21273073129</v>
      </c>
      <c r="AI91" s="39">
        <f t="shared" si="22"/>
        <v>69202.794450000001</v>
      </c>
      <c r="AJ91" s="40">
        <f t="shared" si="18"/>
        <v>34830</v>
      </c>
      <c r="AK91" s="60" t="s">
        <v>58</v>
      </c>
      <c r="AL91" s="60" t="s">
        <v>58</v>
      </c>
      <c r="AM91" s="60">
        <v>0</v>
      </c>
      <c r="AN91" s="40">
        <f t="shared" si="23"/>
        <v>34830</v>
      </c>
      <c r="AO91" s="40">
        <f t="shared" si="24"/>
        <v>67981.212730731306</v>
      </c>
      <c r="AP91" s="36">
        <v>35514</v>
      </c>
      <c r="AQ91" s="60" t="s">
        <v>58</v>
      </c>
      <c r="AR91" s="60" t="s">
        <v>58</v>
      </c>
      <c r="AS91" s="60" t="s">
        <v>58</v>
      </c>
      <c r="AX91" s="40">
        <f t="shared" si="25"/>
        <v>-15890</v>
      </c>
      <c r="AY91" s="40">
        <f t="shared" si="26"/>
        <v>0</v>
      </c>
      <c r="AZ91" s="40">
        <f t="shared" si="27"/>
        <v>-8043.78</v>
      </c>
      <c r="BA91" s="40">
        <f>+'load Info'!S91</f>
        <v>0</v>
      </c>
      <c r="BB91" s="40">
        <f t="shared" si="28"/>
        <v>0</v>
      </c>
      <c r="BE91" s="41">
        <f t="shared" si="29"/>
        <v>-15890</v>
      </c>
      <c r="BF91" s="41">
        <f t="shared" si="30"/>
        <v>0</v>
      </c>
      <c r="BG91" s="41">
        <f t="shared" si="31"/>
        <v>-8043.78</v>
      </c>
      <c r="BH91" s="41">
        <f t="shared" si="32"/>
        <v>0</v>
      </c>
      <c r="BI91" s="41">
        <f t="shared" si="33"/>
        <v>0</v>
      </c>
      <c r="BJ91" s="40">
        <f t="shared" si="34"/>
        <v>-23933.78</v>
      </c>
    </row>
    <row r="92" spans="2:62" x14ac:dyDescent="0.25">
      <c r="B92" s="1">
        <f t="shared" si="19"/>
        <v>3</v>
      </c>
      <c r="D92" s="36">
        <v>35515</v>
      </c>
      <c r="E92" s="46">
        <v>14</v>
      </c>
      <c r="F92" s="46">
        <v>13</v>
      </c>
      <c r="G92" s="46">
        <v>39</v>
      </c>
      <c r="H92" s="46">
        <v>63</v>
      </c>
      <c r="I92" s="37">
        <f t="shared" si="20"/>
        <v>51</v>
      </c>
      <c r="J92" s="27" t="s">
        <v>50</v>
      </c>
      <c r="K92" s="56">
        <v>43019</v>
      </c>
      <c r="L92" s="57">
        <v>19377</v>
      </c>
      <c r="M92" s="57">
        <v>-2605</v>
      </c>
      <c r="N92" s="57">
        <v>0</v>
      </c>
      <c r="O92" s="58">
        <v>0</v>
      </c>
      <c r="P92" s="56">
        <v>16348</v>
      </c>
      <c r="Q92" s="57">
        <v>18736</v>
      </c>
      <c r="R92" s="58">
        <v>-15629.485000000001</v>
      </c>
      <c r="S92" s="48">
        <v>0</v>
      </c>
      <c r="T92" s="48">
        <v>-899</v>
      </c>
      <c r="U92" s="48">
        <v>-48.636287500000002</v>
      </c>
      <c r="V92" s="56">
        <v>15930</v>
      </c>
      <c r="W92" s="57">
        <v>8456</v>
      </c>
      <c r="X92" s="57">
        <v>0</v>
      </c>
      <c r="Y92" s="57">
        <v>0</v>
      </c>
      <c r="Z92" s="58">
        <v>-244</v>
      </c>
      <c r="AA92" s="48">
        <v>0</v>
      </c>
      <c r="AB92" s="38">
        <f t="shared" si="35"/>
        <v>102439.87871249999</v>
      </c>
      <c r="AC92" s="48">
        <v>106592.3629719982</v>
      </c>
      <c r="AD92" s="48">
        <v>4</v>
      </c>
      <c r="AE92" s="48">
        <v>0</v>
      </c>
      <c r="AF92" s="48">
        <v>6190</v>
      </c>
      <c r="AG92" s="48">
        <v>0</v>
      </c>
      <c r="AH92" s="38">
        <f t="shared" si="21"/>
        <v>112786.3629719982</v>
      </c>
      <c r="AI92" s="39">
        <f t="shared" si="22"/>
        <v>64326.878712499994</v>
      </c>
      <c r="AJ92" s="40">
        <f t="shared" si="18"/>
        <v>38113</v>
      </c>
      <c r="AK92" s="60" t="s">
        <v>58</v>
      </c>
      <c r="AL92" s="60" t="s">
        <v>58</v>
      </c>
      <c r="AM92" s="60">
        <v>0</v>
      </c>
      <c r="AN92" s="40">
        <f t="shared" si="23"/>
        <v>38113</v>
      </c>
      <c r="AO92" s="40">
        <f t="shared" si="24"/>
        <v>68479.362971998198</v>
      </c>
      <c r="AP92" s="36">
        <v>35515</v>
      </c>
      <c r="AQ92" s="60" t="s">
        <v>58</v>
      </c>
      <c r="AR92" s="60" t="s">
        <v>58</v>
      </c>
      <c r="AS92" s="60" t="s">
        <v>58</v>
      </c>
      <c r="AX92" s="40">
        <f t="shared" si="25"/>
        <v>-2605</v>
      </c>
      <c r="AY92" s="40">
        <f t="shared" si="26"/>
        <v>0</v>
      </c>
      <c r="AZ92" s="40">
        <f t="shared" si="27"/>
        <v>-15629.485000000001</v>
      </c>
      <c r="BA92" s="40">
        <f>+'load Info'!S92</f>
        <v>0</v>
      </c>
      <c r="BB92" s="40">
        <f t="shared" si="28"/>
        <v>0</v>
      </c>
      <c r="BE92" s="41">
        <f t="shared" si="29"/>
        <v>-2605</v>
      </c>
      <c r="BF92" s="41">
        <f t="shared" si="30"/>
        <v>0</v>
      </c>
      <c r="BG92" s="41">
        <f t="shared" si="31"/>
        <v>-15629.485000000001</v>
      </c>
      <c r="BH92" s="41">
        <f t="shared" si="32"/>
        <v>0</v>
      </c>
      <c r="BI92" s="41">
        <f t="shared" si="33"/>
        <v>0</v>
      </c>
      <c r="BJ92" s="40">
        <f t="shared" si="34"/>
        <v>-18234.485000000001</v>
      </c>
    </row>
    <row r="93" spans="2:62" x14ac:dyDescent="0.25">
      <c r="B93" s="1">
        <f t="shared" si="19"/>
        <v>3</v>
      </c>
      <c r="D93" s="36">
        <v>35516</v>
      </c>
      <c r="E93" s="46">
        <v>9</v>
      </c>
      <c r="F93" s="46">
        <v>9</v>
      </c>
      <c r="G93" s="46">
        <v>46</v>
      </c>
      <c r="H93" s="46">
        <v>66</v>
      </c>
      <c r="I93" s="37">
        <f t="shared" si="20"/>
        <v>56</v>
      </c>
      <c r="J93" s="27" t="s">
        <v>50</v>
      </c>
      <c r="K93" s="56">
        <v>43019</v>
      </c>
      <c r="L93" s="57">
        <v>20026</v>
      </c>
      <c r="M93" s="57">
        <v>-1049</v>
      </c>
      <c r="N93" s="57">
        <v>0</v>
      </c>
      <c r="O93" s="58">
        <v>0</v>
      </c>
      <c r="P93" s="56">
        <v>16348</v>
      </c>
      <c r="Q93" s="57">
        <v>17736</v>
      </c>
      <c r="R93" s="58">
        <v>-17015.435000000001</v>
      </c>
      <c r="S93" s="48">
        <v>0</v>
      </c>
      <c r="T93" s="48">
        <v>-781</v>
      </c>
      <c r="U93" s="48">
        <v>-42.671412500000002</v>
      </c>
      <c r="V93" s="56">
        <v>0</v>
      </c>
      <c r="W93" s="57">
        <v>8456</v>
      </c>
      <c r="X93" s="57">
        <v>0</v>
      </c>
      <c r="Y93" s="57">
        <v>0</v>
      </c>
      <c r="Z93" s="58">
        <v>-85</v>
      </c>
      <c r="AA93" s="48">
        <v>0</v>
      </c>
      <c r="AB93" s="38">
        <f t="shared" si="35"/>
        <v>86611.893587500002</v>
      </c>
      <c r="AC93" s="48">
        <v>91876.323047197206</v>
      </c>
      <c r="AD93" s="48">
        <v>6</v>
      </c>
      <c r="AE93" s="48">
        <v>26</v>
      </c>
      <c r="AF93" s="48">
        <v>4538</v>
      </c>
      <c r="AG93" s="48">
        <v>0</v>
      </c>
      <c r="AH93" s="38">
        <f t="shared" si="21"/>
        <v>96446.323047197206</v>
      </c>
      <c r="AI93" s="39">
        <f t="shared" si="22"/>
        <v>48849.893587500002</v>
      </c>
      <c r="AJ93" s="40">
        <f t="shared" si="18"/>
        <v>37762</v>
      </c>
      <c r="AK93" s="60" t="s">
        <v>58</v>
      </c>
      <c r="AL93" s="60" t="s">
        <v>58</v>
      </c>
      <c r="AM93" s="60">
        <v>0</v>
      </c>
      <c r="AN93" s="40">
        <f t="shared" si="23"/>
        <v>37762</v>
      </c>
      <c r="AO93" s="40">
        <f t="shared" si="24"/>
        <v>54114.323047197206</v>
      </c>
      <c r="AP93" s="36">
        <v>35516</v>
      </c>
      <c r="AQ93" s="60" t="s">
        <v>58</v>
      </c>
      <c r="AR93" s="60" t="s">
        <v>58</v>
      </c>
      <c r="AS93" s="60" t="s">
        <v>58</v>
      </c>
      <c r="AX93" s="40">
        <f t="shared" si="25"/>
        <v>-1049</v>
      </c>
      <c r="AY93" s="40">
        <f t="shared" si="26"/>
        <v>0</v>
      </c>
      <c r="AZ93" s="40">
        <f t="shared" si="27"/>
        <v>-17015.435000000001</v>
      </c>
      <c r="BA93" s="40">
        <f>+'load Info'!S93</f>
        <v>0</v>
      </c>
      <c r="BB93" s="40">
        <f t="shared" si="28"/>
        <v>0</v>
      </c>
      <c r="BE93" s="41">
        <f t="shared" si="29"/>
        <v>-1049</v>
      </c>
      <c r="BF93" s="41">
        <f t="shared" si="30"/>
        <v>0</v>
      </c>
      <c r="BG93" s="41">
        <f t="shared" si="31"/>
        <v>-17015.435000000001</v>
      </c>
      <c r="BH93" s="41">
        <f t="shared" si="32"/>
        <v>0</v>
      </c>
      <c r="BI93" s="41">
        <f t="shared" si="33"/>
        <v>0</v>
      </c>
      <c r="BJ93" s="40">
        <f t="shared" si="34"/>
        <v>-18064.435000000001</v>
      </c>
    </row>
    <row r="94" spans="2:62" x14ac:dyDescent="0.25">
      <c r="B94" s="1">
        <f t="shared" si="19"/>
        <v>3</v>
      </c>
      <c r="D94" s="36">
        <v>35517</v>
      </c>
      <c r="E94" s="46">
        <v>5</v>
      </c>
      <c r="F94" s="46">
        <v>0</v>
      </c>
      <c r="G94" s="46">
        <v>55</v>
      </c>
      <c r="H94" s="46">
        <v>72</v>
      </c>
      <c r="I94" s="37">
        <f t="shared" si="20"/>
        <v>63.5</v>
      </c>
      <c r="J94" s="27" t="s">
        <v>50</v>
      </c>
      <c r="K94" s="56">
        <v>20792</v>
      </c>
      <c r="L94" s="57">
        <v>17538</v>
      </c>
      <c r="M94" s="57">
        <v>12804</v>
      </c>
      <c r="N94" s="57">
        <v>0</v>
      </c>
      <c r="O94" s="58">
        <v>0</v>
      </c>
      <c r="P94" s="56">
        <v>6000</v>
      </c>
      <c r="Q94" s="57">
        <v>17736</v>
      </c>
      <c r="R94" s="58">
        <v>691.91750000000002</v>
      </c>
      <c r="S94" s="48">
        <v>0</v>
      </c>
      <c r="T94" s="48">
        <v>-680</v>
      </c>
      <c r="U94" s="48">
        <v>-61.069793750000002</v>
      </c>
      <c r="V94" s="56">
        <v>0</v>
      </c>
      <c r="W94" s="57">
        <v>8427</v>
      </c>
      <c r="X94" s="57">
        <v>0</v>
      </c>
      <c r="Y94" s="57">
        <v>0</v>
      </c>
      <c r="Z94" s="58">
        <v>-84</v>
      </c>
      <c r="AA94" s="48">
        <v>0</v>
      </c>
      <c r="AB94" s="38">
        <f t="shared" si="35"/>
        <v>83163.847706250002</v>
      </c>
      <c r="AC94" s="48">
        <v>73625.158821631092</v>
      </c>
      <c r="AD94" s="48">
        <v>0</v>
      </c>
      <c r="AE94" s="48">
        <v>0</v>
      </c>
      <c r="AF94" s="48">
        <v>2614</v>
      </c>
      <c r="AG94" s="48">
        <v>0</v>
      </c>
      <c r="AH94" s="38">
        <f t="shared" si="21"/>
        <v>76239.158821631092</v>
      </c>
      <c r="AI94" s="39">
        <f t="shared" si="22"/>
        <v>47889.847706250002</v>
      </c>
      <c r="AJ94" s="40">
        <f t="shared" si="18"/>
        <v>35274</v>
      </c>
      <c r="AK94" s="60" t="s">
        <v>58</v>
      </c>
      <c r="AL94" s="60" t="s">
        <v>58</v>
      </c>
      <c r="AM94" s="60">
        <v>0</v>
      </c>
      <c r="AN94" s="40">
        <f t="shared" si="23"/>
        <v>35274</v>
      </c>
      <c r="AO94" s="40">
        <f t="shared" si="24"/>
        <v>38351.158821631092</v>
      </c>
      <c r="AP94" s="36">
        <v>35517</v>
      </c>
      <c r="AQ94" s="60" t="s">
        <v>58</v>
      </c>
      <c r="AR94" s="60" t="s">
        <v>58</v>
      </c>
      <c r="AS94" s="60" t="s">
        <v>58</v>
      </c>
      <c r="AX94" s="40">
        <f t="shared" si="25"/>
        <v>12804</v>
      </c>
      <c r="AY94" s="40">
        <f t="shared" si="26"/>
        <v>0</v>
      </c>
      <c r="AZ94" s="40">
        <f t="shared" si="27"/>
        <v>691.91750000000002</v>
      </c>
      <c r="BA94" s="40">
        <f>+'load Info'!S94</f>
        <v>0</v>
      </c>
      <c r="BB94" s="40">
        <f t="shared" si="28"/>
        <v>0</v>
      </c>
      <c r="BE94" s="41">
        <f t="shared" si="29"/>
        <v>0</v>
      </c>
      <c r="BF94" s="41">
        <f t="shared" si="30"/>
        <v>0</v>
      </c>
      <c r="BG94" s="41">
        <f t="shared" si="31"/>
        <v>0</v>
      </c>
      <c r="BH94" s="41">
        <f t="shared" si="32"/>
        <v>0</v>
      </c>
      <c r="BI94" s="41">
        <f t="shared" si="33"/>
        <v>0</v>
      </c>
      <c r="BJ94" s="40">
        <f t="shared" si="34"/>
        <v>0</v>
      </c>
    </row>
    <row r="95" spans="2:62" x14ac:dyDescent="0.25">
      <c r="B95" s="1">
        <f t="shared" si="19"/>
        <v>3</v>
      </c>
      <c r="D95" s="36">
        <v>35518</v>
      </c>
      <c r="E95" s="46">
        <v>5</v>
      </c>
      <c r="F95" s="46">
        <v>0</v>
      </c>
      <c r="G95" s="46">
        <v>54</v>
      </c>
      <c r="H95" s="46">
        <v>79</v>
      </c>
      <c r="I95" s="37">
        <f t="shared" si="20"/>
        <v>66.5</v>
      </c>
      <c r="J95" s="27" t="s">
        <v>50</v>
      </c>
      <c r="K95" s="56">
        <v>20792</v>
      </c>
      <c r="L95" s="57">
        <v>17613</v>
      </c>
      <c r="M95" s="57">
        <v>9161</v>
      </c>
      <c r="N95" s="57">
        <v>0</v>
      </c>
      <c r="O95" s="58">
        <v>0</v>
      </c>
      <c r="P95" s="56">
        <v>6000</v>
      </c>
      <c r="Q95" s="57">
        <v>17736</v>
      </c>
      <c r="R95" s="58">
        <v>-13630.8</v>
      </c>
      <c r="S95" s="48">
        <v>0</v>
      </c>
      <c r="T95" s="48">
        <v>-665</v>
      </c>
      <c r="U95" s="48">
        <v>-25.263000000000002</v>
      </c>
      <c r="V95" s="56">
        <v>0</v>
      </c>
      <c r="W95" s="57">
        <v>8427</v>
      </c>
      <c r="X95" s="57">
        <v>0</v>
      </c>
      <c r="Y95" s="57">
        <v>0</v>
      </c>
      <c r="Z95" s="58">
        <v>-84</v>
      </c>
      <c r="AA95" s="48">
        <v>0</v>
      </c>
      <c r="AB95" s="38">
        <f t="shared" si="35"/>
        <v>65323.936999999998</v>
      </c>
      <c r="AC95" s="48">
        <v>64830.38223664774</v>
      </c>
      <c r="AD95" s="48">
        <v>3</v>
      </c>
      <c r="AE95" s="48">
        <v>34</v>
      </c>
      <c r="AF95" s="48">
        <v>1540</v>
      </c>
      <c r="AG95" s="48">
        <v>0</v>
      </c>
      <c r="AH95" s="38">
        <f t="shared" si="21"/>
        <v>66407.38223664774</v>
      </c>
      <c r="AI95" s="39">
        <f t="shared" si="22"/>
        <v>29974.936999999998</v>
      </c>
      <c r="AJ95" s="40">
        <f t="shared" si="18"/>
        <v>35349</v>
      </c>
      <c r="AK95" s="60" t="s">
        <v>58</v>
      </c>
      <c r="AL95" s="60" t="s">
        <v>58</v>
      </c>
      <c r="AM95" s="60">
        <v>0</v>
      </c>
      <c r="AN95" s="40">
        <f t="shared" si="23"/>
        <v>35349</v>
      </c>
      <c r="AO95" s="40">
        <f t="shared" si="24"/>
        <v>29481.38223664774</v>
      </c>
      <c r="AP95" s="36">
        <v>35518</v>
      </c>
      <c r="AQ95" s="60" t="s">
        <v>58</v>
      </c>
      <c r="AR95" s="60" t="s">
        <v>58</v>
      </c>
      <c r="AS95" s="60" t="s">
        <v>58</v>
      </c>
      <c r="AX95" s="40">
        <f t="shared" si="25"/>
        <v>9161</v>
      </c>
      <c r="AY95" s="40">
        <f t="shared" si="26"/>
        <v>0</v>
      </c>
      <c r="AZ95" s="40">
        <f t="shared" si="27"/>
        <v>-13630.8</v>
      </c>
      <c r="BA95" s="40">
        <f>+'load Info'!S95</f>
        <v>0</v>
      </c>
      <c r="BB95" s="40">
        <f t="shared" si="28"/>
        <v>0</v>
      </c>
      <c r="BE95" s="41">
        <f t="shared" si="29"/>
        <v>0</v>
      </c>
      <c r="BF95" s="41">
        <f t="shared" si="30"/>
        <v>0</v>
      </c>
      <c r="BG95" s="41">
        <f t="shared" si="31"/>
        <v>-13630.8</v>
      </c>
      <c r="BH95" s="41">
        <f t="shared" si="32"/>
        <v>0</v>
      </c>
      <c r="BI95" s="41">
        <f t="shared" si="33"/>
        <v>0</v>
      </c>
      <c r="BJ95" s="40">
        <f t="shared" si="34"/>
        <v>-13630.8</v>
      </c>
    </row>
    <row r="96" spans="2:62" x14ac:dyDescent="0.25">
      <c r="B96" s="1">
        <f t="shared" si="19"/>
        <v>3</v>
      </c>
      <c r="D96" s="36">
        <v>35519</v>
      </c>
      <c r="E96" s="46">
        <v>5</v>
      </c>
      <c r="F96" s="46">
        <v>6</v>
      </c>
      <c r="G96" s="46">
        <v>48</v>
      </c>
      <c r="H96" s="46">
        <v>66</v>
      </c>
      <c r="I96" s="37">
        <f t="shared" si="20"/>
        <v>57</v>
      </c>
      <c r="J96" s="27" t="s">
        <v>50</v>
      </c>
      <c r="K96" s="56">
        <v>21792</v>
      </c>
      <c r="L96" s="57">
        <v>17703</v>
      </c>
      <c r="M96" s="57">
        <v>2988</v>
      </c>
      <c r="N96" s="57">
        <v>0</v>
      </c>
      <c r="O96" s="58">
        <v>0</v>
      </c>
      <c r="P96" s="56">
        <v>6000</v>
      </c>
      <c r="Q96" s="57">
        <v>17736</v>
      </c>
      <c r="R96" s="58">
        <v>638.78499999999997</v>
      </c>
      <c r="S96" s="48">
        <v>0</v>
      </c>
      <c r="T96" s="48">
        <v>-658</v>
      </c>
      <c r="U96" s="48">
        <v>-60.9369625</v>
      </c>
      <c r="V96" s="56">
        <v>0</v>
      </c>
      <c r="W96" s="57">
        <v>8427</v>
      </c>
      <c r="X96" s="57">
        <v>0</v>
      </c>
      <c r="Y96" s="57">
        <v>0</v>
      </c>
      <c r="Z96" s="58">
        <v>-84</v>
      </c>
      <c r="AA96" s="48">
        <v>0</v>
      </c>
      <c r="AB96" s="38">
        <f t="shared" si="35"/>
        <v>74481.848037500007</v>
      </c>
      <c r="AC96" s="48">
        <v>69084.500173557535</v>
      </c>
      <c r="AD96" s="48">
        <v>10528</v>
      </c>
      <c r="AE96" s="48">
        <v>784</v>
      </c>
      <c r="AF96" s="48">
        <v>1666</v>
      </c>
      <c r="AG96" s="48">
        <v>0</v>
      </c>
      <c r="AH96" s="38">
        <f t="shared" si="21"/>
        <v>82062.500173557535</v>
      </c>
      <c r="AI96" s="39">
        <f t="shared" si="22"/>
        <v>39042.848037500007</v>
      </c>
      <c r="AJ96" s="40">
        <f t="shared" si="18"/>
        <v>35439</v>
      </c>
      <c r="AK96" s="60" t="s">
        <v>58</v>
      </c>
      <c r="AL96" s="60" t="s">
        <v>58</v>
      </c>
      <c r="AM96" s="60">
        <v>0</v>
      </c>
      <c r="AN96" s="40">
        <f t="shared" si="23"/>
        <v>35439</v>
      </c>
      <c r="AO96" s="40">
        <f t="shared" si="24"/>
        <v>33645.500173557535</v>
      </c>
      <c r="AP96" s="36">
        <v>35519</v>
      </c>
      <c r="AQ96" s="60" t="s">
        <v>58</v>
      </c>
      <c r="AR96" s="60" t="s">
        <v>58</v>
      </c>
      <c r="AS96" s="60" t="s">
        <v>58</v>
      </c>
      <c r="AX96" s="40">
        <f t="shared" si="25"/>
        <v>2988</v>
      </c>
      <c r="AY96" s="40">
        <f t="shared" si="26"/>
        <v>0</v>
      </c>
      <c r="AZ96" s="40">
        <f t="shared" si="27"/>
        <v>638.78499999999997</v>
      </c>
      <c r="BA96" s="40">
        <f>+'load Info'!S96</f>
        <v>0</v>
      </c>
      <c r="BB96" s="40">
        <f t="shared" si="28"/>
        <v>0</v>
      </c>
      <c r="BE96" s="41">
        <f t="shared" si="29"/>
        <v>0</v>
      </c>
      <c r="BF96" s="41">
        <f t="shared" si="30"/>
        <v>0</v>
      </c>
      <c r="BG96" s="41">
        <f t="shared" si="31"/>
        <v>0</v>
      </c>
      <c r="BH96" s="41">
        <f t="shared" si="32"/>
        <v>0</v>
      </c>
      <c r="BI96" s="41">
        <f t="shared" si="33"/>
        <v>0</v>
      </c>
      <c r="BJ96" s="40">
        <f t="shared" si="34"/>
        <v>0</v>
      </c>
    </row>
    <row r="97" spans="2:63" x14ac:dyDescent="0.25">
      <c r="B97" s="1">
        <f t="shared" si="19"/>
        <v>3</v>
      </c>
      <c r="D97" s="36">
        <v>35520</v>
      </c>
      <c r="E97" s="46">
        <v>16</v>
      </c>
      <c r="F97" s="46">
        <v>21</v>
      </c>
      <c r="G97" s="46">
        <v>37</v>
      </c>
      <c r="H97" s="46">
        <v>52</v>
      </c>
      <c r="I97" s="37">
        <f t="shared" si="20"/>
        <v>44.5</v>
      </c>
      <c r="J97" s="27" t="s">
        <v>50</v>
      </c>
      <c r="K97" s="56">
        <v>20792</v>
      </c>
      <c r="L97" s="57">
        <v>17703</v>
      </c>
      <c r="M97" s="57">
        <v>42982</v>
      </c>
      <c r="N97" s="57">
        <v>11400</v>
      </c>
      <c r="O97" s="58">
        <v>0</v>
      </c>
      <c r="P97" s="56">
        <v>6000</v>
      </c>
      <c r="Q97" s="57">
        <v>17736</v>
      </c>
      <c r="R97" s="58">
        <v>34575.415000000001</v>
      </c>
      <c r="S97" s="48">
        <v>0</v>
      </c>
      <c r="T97" s="48">
        <v>-1240</v>
      </c>
      <c r="U97" s="48">
        <v>-145.7785375</v>
      </c>
      <c r="V97" s="56">
        <v>0</v>
      </c>
      <c r="W97" s="57">
        <v>8427</v>
      </c>
      <c r="X97" s="57">
        <v>0</v>
      </c>
      <c r="Y97" s="57">
        <v>0</v>
      </c>
      <c r="Z97" s="58">
        <v>-84</v>
      </c>
      <c r="AA97" s="48">
        <v>0</v>
      </c>
      <c r="AB97" s="38">
        <f t="shared" si="35"/>
        <v>158145.6364625</v>
      </c>
      <c r="AC97" s="48">
        <v>159702.62562026759</v>
      </c>
      <c r="AD97" s="48">
        <v>56915</v>
      </c>
      <c r="AE97" s="48">
        <v>36019</v>
      </c>
      <c r="AF97" s="48">
        <v>10790</v>
      </c>
      <c r="AG97" s="48">
        <v>0</v>
      </c>
      <c r="AH97" s="38">
        <f t="shared" si="21"/>
        <v>263426.62562026759</v>
      </c>
      <c r="AI97" s="39">
        <f t="shared" si="22"/>
        <v>122706.6364625</v>
      </c>
      <c r="AJ97" s="40">
        <f t="shared" si="18"/>
        <v>35439</v>
      </c>
      <c r="AK97" s="60" t="s">
        <v>58</v>
      </c>
      <c r="AL97" s="60" t="s">
        <v>58</v>
      </c>
      <c r="AM97" s="60">
        <v>0</v>
      </c>
      <c r="AN97" s="40">
        <f t="shared" si="23"/>
        <v>35439</v>
      </c>
      <c r="AO97" s="40">
        <f t="shared" si="24"/>
        <v>124263.62562026759</v>
      </c>
      <c r="AP97" s="36">
        <v>35520</v>
      </c>
      <c r="AQ97" s="60" t="s">
        <v>58</v>
      </c>
      <c r="AR97" s="60" t="s">
        <v>58</v>
      </c>
      <c r="AS97" s="60" t="s">
        <v>58</v>
      </c>
      <c r="AX97" s="40">
        <f t="shared" si="25"/>
        <v>42982</v>
      </c>
      <c r="AY97" s="40">
        <f t="shared" si="26"/>
        <v>11400</v>
      </c>
      <c r="AZ97" s="40">
        <f t="shared" si="27"/>
        <v>34575.415000000001</v>
      </c>
      <c r="BA97" s="40">
        <f>+'load Info'!S97</f>
        <v>0</v>
      </c>
      <c r="BB97" s="40">
        <f t="shared" si="28"/>
        <v>0</v>
      </c>
      <c r="BE97" s="41">
        <f t="shared" si="29"/>
        <v>0</v>
      </c>
      <c r="BF97" s="41">
        <f t="shared" si="30"/>
        <v>0</v>
      </c>
      <c r="BG97" s="41">
        <f t="shared" si="31"/>
        <v>0</v>
      </c>
      <c r="BH97" s="41">
        <f t="shared" si="32"/>
        <v>0</v>
      </c>
      <c r="BI97" s="41">
        <f t="shared" si="33"/>
        <v>0</v>
      </c>
      <c r="BJ97" s="40">
        <f t="shared" si="34"/>
        <v>0</v>
      </c>
    </row>
    <row r="98" spans="2:63" x14ac:dyDescent="0.25">
      <c r="B98" s="1">
        <f t="shared" si="19"/>
        <v>4</v>
      </c>
      <c r="D98" s="36">
        <v>35521</v>
      </c>
      <c r="E98" s="46">
        <v>19</v>
      </c>
      <c r="F98" s="46">
        <v>15</v>
      </c>
      <c r="G98" s="46">
        <v>39</v>
      </c>
      <c r="H98" s="46">
        <v>54</v>
      </c>
      <c r="I98" s="37">
        <f t="shared" si="20"/>
        <v>46.5</v>
      </c>
      <c r="J98" s="27" t="s">
        <v>50</v>
      </c>
      <c r="K98" s="56">
        <v>27022</v>
      </c>
      <c r="L98" s="57">
        <v>19023</v>
      </c>
      <c r="M98" s="57">
        <v>12845</v>
      </c>
      <c r="N98" s="57">
        <v>0</v>
      </c>
      <c r="O98" s="58">
        <v>0</v>
      </c>
      <c r="P98" s="56">
        <v>13847</v>
      </c>
      <c r="Q98" s="57">
        <v>6968</v>
      </c>
      <c r="R98" s="58">
        <v>38286.385000000002</v>
      </c>
      <c r="S98" s="48">
        <v>0</v>
      </c>
      <c r="T98" s="48">
        <v>-191</v>
      </c>
      <c r="U98" s="48">
        <v>-147.75346250000001</v>
      </c>
      <c r="V98" s="56">
        <v>15930</v>
      </c>
      <c r="W98" s="57">
        <v>14956</v>
      </c>
      <c r="X98" s="57">
        <v>-575</v>
      </c>
      <c r="Y98" s="57">
        <v>0</v>
      </c>
      <c r="Z98" s="58">
        <v>-303</v>
      </c>
      <c r="AA98" s="48">
        <v>0</v>
      </c>
      <c r="AB98" s="38">
        <f t="shared" si="35"/>
        <v>147660.63153750001</v>
      </c>
      <c r="AC98" s="48">
        <v>148107.6386194613</v>
      </c>
      <c r="AD98" s="48">
        <v>53336</v>
      </c>
      <c r="AE98" s="48">
        <v>35180</v>
      </c>
      <c r="AF98" s="48">
        <v>9591</v>
      </c>
      <c r="AG98" s="48">
        <v>0</v>
      </c>
      <c r="AH98" s="38">
        <f t="shared" si="21"/>
        <v>246214.6386194613</v>
      </c>
      <c r="AI98" s="39">
        <f t="shared" si="22"/>
        <v>121669.63153750001</v>
      </c>
      <c r="AJ98" s="40">
        <f t="shared" si="18"/>
        <v>25991</v>
      </c>
      <c r="AK98" s="60" t="s">
        <v>58</v>
      </c>
      <c r="AL98" s="60" t="s">
        <v>58</v>
      </c>
      <c r="AM98" s="60">
        <v>0</v>
      </c>
      <c r="AN98" s="40">
        <f t="shared" si="23"/>
        <v>25991</v>
      </c>
      <c r="AO98" s="40">
        <f t="shared" si="24"/>
        <v>122116.6386194613</v>
      </c>
      <c r="AP98" s="36">
        <v>35521</v>
      </c>
      <c r="AQ98" s="60" t="s">
        <v>58</v>
      </c>
      <c r="AR98" s="60" t="s">
        <v>58</v>
      </c>
      <c r="AS98" s="60" t="s">
        <v>58</v>
      </c>
      <c r="AX98" s="40">
        <f t="shared" si="25"/>
        <v>12845</v>
      </c>
      <c r="AY98" s="40">
        <f t="shared" si="26"/>
        <v>0</v>
      </c>
      <c r="AZ98" s="40">
        <f t="shared" si="27"/>
        <v>38286.385000000002</v>
      </c>
      <c r="BA98" s="40">
        <f>+'load Info'!S98</f>
        <v>0</v>
      </c>
      <c r="BB98" s="40">
        <f t="shared" si="28"/>
        <v>-575</v>
      </c>
      <c r="BE98" s="41">
        <f t="shared" si="29"/>
        <v>0</v>
      </c>
      <c r="BF98" s="41">
        <f t="shared" si="30"/>
        <v>0</v>
      </c>
      <c r="BG98" s="41">
        <f t="shared" si="31"/>
        <v>0</v>
      </c>
      <c r="BH98" s="41">
        <f t="shared" si="32"/>
        <v>0</v>
      </c>
      <c r="BI98" s="41">
        <f t="shared" si="33"/>
        <v>-575</v>
      </c>
      <c r="BJ98" s="40">
        <f t="shared" si="34"/>
        <v>-575</v>
      </c>
      <c r="BK98" s="1">
        <v>97</v>
      </c>
    </row>
    <row r="99" spans="2:63" x14ac:dyDescent="0.25">
      <c r="B99" s="1">
        <f t="shared" si="19"/>
        <v>4</v>
      </c>
      <c r="D99" s="36">
        <v>35522</v>
      </c>
      <c r="E99" s="46">
        <v>10</v>
      </c>
      <c r="F99" s="46">
        <v>10</v>
      </c>
      <c r="G99" s="46">
        <v>45</v>
      </c>
      <c r="H99" s="46">
        <v>63</v>
      </c>
      <c r="I99" s="37">
        <f t="shared" si="20"/>
        <v>54</v>
      </c>
      <c r="J99" s="27" t="s">
        <v>50</v>
      </c>
      <c r="K99" s="56">
        <v>27022</v>
      </c>
      <c r="L99" s="57">
        <v>25464</v>
      </c>
      <c r="M99" s="57">
        <v>-5845</v>
      </c>
      <c r="N99" s="57">
        <v>0</v>
      </c>
      <c r="O99" s="58">
        <v>0</v>
      </c>
      <c r="P99" s="56">
        <v>13847</v>
      </c>
      <c r="Q99" s="57">
        <v>6968</v>
      </c>
      <c r="R99" s="58">
        <v>-2222.6350000000002</v>
      </c>
      <c r="S99" s="48">
        <v>0</v>
      </c>
      <c r="T99" s="48">
        <v>-3</v>
      </c>
      <c r="U99" s="48">
        <v>-46.480912500000002</v>
      </c>
      <c r="V99" s="56">
        <v>15930</v>
      </c>
      <c r="W99" s="57">
        <v>14956</v>
      </c>
      <c r="X99" s="57">
        <v>-575</v>
      </c>
      <c r="Y99" s="57">
        <v>0</v>
      </c>
      <c r="Z99" s="58">
        <v>-303</v>
      </c>
      <c r="AA99" s="48">
        <v>0</v>
      </c>
      <c r="AB99" s="38">
        <f t="shared" si="35"/>
        <v>95191.884087499988</v>
      </c>
      <c r="AC99" s="48">
        <v>106632.1611027207</v>
      </c>
      <c r="AD99" s="48">
        <v>0</v>
      </c>
      <c r="AE99" s="48">
        <v>36584</v>
      </c>
      <c r="AF99" s="48">
        <v>5995</v>
      </c>
      <c r="AG99" s="48">
        <v>0</v>
      </c>
      <c r="AH99" s="38">
        <f t="shared" si="21"/>
        <v>149211.16110272071</v>
      </c>
      <c r="AI99" s="39">
        <f t="shared" si="22"/>
        <v>62759.884087499988</v>
      </c>
      <c r="AJ99" s="40">
        <f t="shared" si="18"/>
        <v>32432</v>
      </c>
      <c r="AK99" s="60" t="s">
        <v>58</v>
      </c>
      <c r="AL99" s="60" t="s">
        <v>58</v>
      </c>
      <c r="AM99" s="60">
        <v>0</v>
      </c>
      <c r="AN99" s="40">
        <f t="shared" si="23"/>
        <v>32432</v>
      </c>
      <c r="AO99" s="40">
        <f t="shared" si="24"/>
        <v>74200.161102720696</v>
      </c>
      <c r="AP99" s="36">
        <v>35522</v>
      </c>
      <c r="AQ99" s="60" t="s">
        <v>58</v>
      </c>
      <c r="AR99" s="60" t="s">
        <v>58</v>
      </c>
      <c r="AS99" s="60" t="s">
        <v>58</v>
      </c>
      <c r="AX99" s="40">
        <f t="shared" si="25"/>
        <v>-5845</v>
      </c>
      <c r="AY99" s="40">
        <f t="shared" si="26"/>
        <v>0</v>
      </c>
      <c r="AZ99" s="40">
        <f t="shared" si="27"/>
        <v>-2222.6350000000002</v>
      </c>
      <c r="BA99" s="40">
        <f>+'load Info'!S99</f>
        <v>0</v>
      </c>
      <c r="BB99" s="40">
        <f t="shared" si="28"/>
        <v>-575</v>
      </c>
      <c r="BE99" s="41">
        <f t="shared" si="29"/>
        <v>-5845</v>
      </c>
      <c r="BF99" s="41">
        <f t="shared" si="30"/>
        <v>0</v>
      </c>
      <c r="BG99" s="41">
        <f t="shared" si="31"/>
        <v>-2222.6350000000002</v>
      </c>
      <c r="BH99" s="41">
        <f t="shared" si="32"/>
        <v>0</v>
      </c>
      <c r="BI99" s="41">
        <f t="shared" si="33"/>
        <v>-575</v>
      </c>
      <c r="BJ99" s="40">
        <f t="shared" si="34"/>
        <v>-8642.6350000000002</v>
      </c>
      <c r="BK99" s="1">
        <v>97</v>
      </c>
    </row>
    <row r="100" spans="2:63" x14ac:dyDescent="0.25">
      <c r="B100" s="1">
        <f t="shared" si="19"/>
        <v>4</v>
      </c>
      <c r="D100" s="36">
        <v>35523</v>
      </c>
      <c r="E100" s="46">
        <v>9</v>
      </c>
      <c r="F100" s="46">
        <v>7</v>
      </c>
      <c r="G100" s="46">
        <v>50</v>
      </c>
      <c r="H100" s="46">
        <v>66</v>
      </c>
      <c r="I100" s="37">
        <f t="shared" si="20"/>
        <v>58</v>
      </c>
      <c r="J100" s="27" t="s">
        <v>50</v>
      </c>
      <c r="K100" s="56">
        <v>27022</v>
      </c>
      <c r="L100" s="57">
        <v>23020</v>
      </c>
      <c r="M100" s="57">
        <v>-4509</v>
      </c>
      <c r="N100" s="57">
        <v>0</v>
      </c>
      <c r="O100" s="58">
        <v>0</v>
      </c>
      <c r="P100" s="56">
        <v>13847</v>
      </c>
      <c r="Q100" s="57">
        <v>6968</v>
      </c>
      <c r="R100" s="58">
        <v>-2970.5</v>
      </c>
      <c r="S100" s="48">
        <v>0</v>
      </c>
      <c r="T100" s="48">
        <v>0</v>
      </c>
      <c r="U100" s="48">
        <v>-44.611249999999998</v>
      </c>
      <c r="V100" s="56">
        <v>15930</v>
      </c>
      <c r="W100" s="57">
        <v>14956</v>
      </c>
      <c r="X100" s="57">
        <v>-575</v>
      </c>
      <c r="Y100" s="57">
        <v>0</v>
      </c>
      <c r="Z100" s="58">
        <v>-303</v>
      </c>
      <c r="AA100" s="48">
        <v>0</v>
      </c>
      <c r="AB100" s="38">
        <f t="shared" si="35"/>
        <v>93340.888749999998</v>
      </c>
      <c r="AC100" s="48">
        <v>86838.514627723242</v>
      </c>
      <c r="AD100" s="48">
        <v>2</v>
      </c>
      <c r="AE100" s="48">
        <v>2238</v>
      </c>
      <c r="AF100" s="48">
        <v>3404</v>
      </c>
      <c r="AG100" s="48">
        <v>0</v>
      </c>
      <c r="AH100" s="38">
        <f t="shared" si="21"/>
        <v>92482.514627723242</v>
      </c>
      <c r="AI100" s="39">
        <f t="shared" si="22"/>
        <v>63352.888749999998</v>
      </c>
      <c r="AJ100" s="40">
        <f t="shared" si="18"/>
        <v>29988</v>
      </c>
      <c r="AK100" s="60" t="s">
        <v>58</v>
      </c>
      <c r="AL100" s="60" t="s">
        <v>58</v>
      </c>
      <c r="AM100" s="60">
        <v>0</v>
      </c>
      <c r="AN100" s="40">
        <f t="shared" si="23"/>
        <v>29988</v>
      </c>
      <c r="AO100" s="40">
        <f t="shared" si="24"/>
        <v>56850.514627723242</v>
      </c>
      <c r="AP100" s="36">
        <v>35523</v>
      </c>
      <c r="AQ100" s="60" t="s">
        <v>58</v>
      </c>
      <c r="AR100" s="60" t="s">
        <v>58</v>
      </c>
      <c r="AS100" s="60" t="s">
        <v>58</v>
      </c>
      <c r="AX100" s="40">
        <f t="shared" si="25"/>
        <v>-4509</v>
      </c>
      <c r="AY100" s="40">
        <f t="shared" si="26"/>
        <v>0</v>
      </c>
      <c r="AZ100" s="40">
        <f t="shared" si="27"/>
        <v>-2970.5</v>
      </c>
      <c r="BA100" s="40">
        <f>+'load Info'!S100</f>
        <v>0</v>
      </c>
      <c r="BB100" s="40">
        <f t="shared" si="28"/>
        <v>-575</v>
      </c>
      <c r="BE100" s="41">
        <f t="shared" si="29"/>
        <v>-4509</v>
      </c>
      <c r="BF100" s="41">
        <f t="shared" si="30"/>
        <v>0</v>
      </c>
      <c r="BG100" s="41">
        <f t="shared" si="31"/>
        <v>-2970.5</v>
      </c>
      <c r="BH100" s="41">
        <f t="shared" si="32"/>
        <v>0</v>
      </c>
      <c r="BI100" s="41">
        <f t="shared" si="33"/>
        <v>-575</v>
      </c>
      <c r="BJ100" s="40">
        <f t="shared" si="34"/>
        <v>-8054.5</v>
      </c>
      <c r="BK100" s="1">
        <v>97</v>
      </c>
    </row>
    <row r="101" spans="2:63" x14ac:dyDescent="0.25">
      <c r="B101" s="1">
        <f t="shared" si="19"/>
        <v>4</v>
      </c>
      <c r="D101" s="36">
        <v>35524</v>
      </c>
      <c r="E101" s="46">
        <v>0</v>
      </c>
      <c r="F101" s="46">
        <v>0</v>
      </c>
      <c r="G101" s="46">
        <v>54</v>
      </c>
      <c r="H101" s="46">
        <v>79</v>
      </c>
      <c r="I101" s="37">
        <f t="shared" si="20"/>
        <v>66.5</v>
      </c>
      <c r="J101" s="27" t="s">
        <v>50</v>
      </c>
      <c r="K101" s="56">
        <v>34885</v>
      </c>
      <c r="L101" s="57">
        <v>30223</v>
      </c>
      <c r="M101" s="57">
        <v>-32038</v>
      </c>
      <c r="N101" s="57">
        <v>0</v>
      </c>
      <c r="O101" s="58">
        <v>0</v>
      </c>
      <c r="P101" s="56">
        <v>3847</v>
      </c>
      <c r="Q101" s="57">
        <v>3878</v>
      </c>
      <c r="R101" s="58">
        <v>-5475.39</v>
      </c>
      <c r="S101" s="48">
        <v>0</v>
      </c>
      <c r="T101" s="48">
        <v>0</v>
      </c>
      <c r="U101" s="48">
        <v>-5.6240249999999996</v>
      </c>
      <c r="V101" s="56">
        <v>15930</v>
      </c>
      <c r="W101" s="57">
        <v>14956</v>
      </c>
      <c r="X101" s="57">
        <v>-575</v>
      </c>
      <c r="Y101" s="57">
        <v>0</v>
      </c>
      <c r="Z101" s="58">
        <v>-303</v>
      </c>
      <c r="AA101" s="48">
        <v>0</v>
      </c>
      <c r="AB101" s="38">
        <f t="shared" si="35"/>
        <v>65321.985975000003</v>
      </c>
      <c r="AC101" s="48">
        <v>67780.830209509557</v>
      </c>
      <c r="AD101" s="48">
        <v>1</v>
      </c>
      <c r="AE101" s="48">
        <v>0</v>
      </c>
      <c r="AF101" s="48">
        <v>1531</v>
      </c>
      <c r="AG101" s="48">
        <v>0</v>
      </c>
      <c r="AH101" s="38">
        <f t="shared" si="21"/>
        <v>69312.830209509557</v>
      </c>
      <c r="AI101" s="39">
        <f t="shared" si="22"/>
        <v>31220.985975000003</v>
      </c>
      <c r="AJ101" s="40">
        <f t="shared" si="18"/>
        <v>34101</v>
      </c>
      <c r="AK101" s="60" t="s">
        <v>58</v>
      </c>
      <c r="AL101" s="60" t="s">
        <v>58</v>
      </c>
      <c r="AM101" s="60">
        <v>0</v>
      </c>
      <c r="AN101" s="40">
        <f t="shared" si="23"/>
        <v>34101</v>
      </c>
      <c r="AO101" s="40">
        <f t="shared" si="24"/>
        <v>33679.830209509557</v>
      </c>
      <c r="AP101" s="36">
        <v>35524</v>
      </c>
      <c r="AQ101" s="60" t="s">
        <v>58</v>
      </c>
      <c r="AR101" s="60" t="s">
        <v>58</v>
      </c>
      <c r="AS101" s="60" t="s">
        <v>58</v>
      </c>
      <c r="AX101" s="40">
        <f t="shared" si="25"/>
        <v>-32038</v>
      </c>
      <c r="AY101" s="40">
        <f t="shared" si="26"/>
        <v>0</v>
      </c>
      <c r="AZ101" s="40">
        <f t="shared" si="27"/>
        <v>-5475.39</v>
      </c>
      <c r="BA101" s="40">
        <f>+'load Info'!S101</f>
        <v>0</v>
      </c>
      <c r="BB101" s="40">
        <f t="shared" si="28"/>
        <v>-575</v>
      </c>
      <c r="BE101" s="41">
        <f t="shared" si="29"/>
        <v>-32038</v>
      </c>
      <c r="BF101" s="41">
        <f t="shared" si="30"/>
        <v>0</v>
      </c>
      <c r="BG101" s="41">
        <f t="shared" si="31"/>
        <v>-5475.39</v>
      </c>
      <c r="BH101" s="41">
        <f t="shared" si="32"/>
        <v>0</v>
      </c>
      <c r="BI101" s="41">
        <f t="shared" si="33"/>
        <v>-575</v>
      </c>
      <c r="BJ101" s="40">
        <f t="shared" si="34"/>
        <v>-38088.39</v>
      </c>
      <c r="BK101" s="1">
        <v>97</v>
      </c>
    </row>
    <row r="102" spans="2:63" x14ac:dyDescent="0.25">
      <c r="B102" s="1">
        <f t="shared" si="19"/>
        <v>4</v>
      </c>
      <c r="D102" s="36">
        <v>35525</v>
      </c>
      <c r="E102" s="46">
        <v>3</v>
      </c>
      <c r="F102" s="46">
        <v>6</v>
      </c>
      <c r="G102" s="46">
        <v>55</v>
      </c>
      <c r="H102" s="46">
        <v>70</v>
      </c>
      <c r="I102" s="37">
        <f t="shared" si="20"/>
        <v>62.5</v>
      </c>
      <c r="J102" s="27" t="s">
        <v>50</v>
      </c>
      <c r="K102" s="56">
        <v>34229</v>
      </c>
      <c r="L102" s="57">
        <v>32005</v>
      </c>
      <c r="M102" s="57">
        <v>-23786</v>
      </c>
      <c r="N102" s="57">
        <v>0</v>
      </c>
      <c r="O102" s="58">
        <v>0</v>
      </c>
      <c r="P102" s="56">
        <v>8777</v>
      </c>
      <c r="Q102" s="57">
        <v>6878</v>
      </c>
      <c r="R102" s="58">
        <v>-14482.075000000001</v>
      </c>
      <c r="S102" s="48">
        <v>0</v>
      </c>
      <c r="T102" s="48">
        <v>0</v>
      </c>
      <c r="U102" s="48">
        <v>-2.9323125000000001</v>
      </c>
      <c r="V102" s="56">
        <v>0</v>
      </c>
      <c r="W102" s="57">
        <v>18496</v>
      </c>
      <c r="X102" s="57">
        <v>-575</v>
      </c>
      <c r="Y102" s="57">
        <v>0</v>
      </c>
      <c r="Z102" s="58">
        <v>-179</v>
      </c>
      <c r="AA102" s="48">
        <v>0</v>
      </c>
      <c r="AB102" s="38">
        <f t="shared" si="35"/>
        <v>61359.992687500002</v>
      </c>
      <c r="AC102" s="48">
        <v>63965.717327940627</v>
      </c>
      <c r="AD102" s="48">
        <v>0</v>
      </c>
      <c r="AE102" s="48">
        <v>0</v>
      </c>
      <c r="AF102" s="48">
        <v>1312</v>
      </c>
      <c r="AG102" s="48">
        <v>0</v>
      </c>
      <c r="AH102" s="38">
        <f t="shared" si="21"/>
        <v>65277.717327940627</v>
      </c>
      <c r="AI102" s="39">
        <f t="shared" si="22"/>
        <v>22476.992687500002</v>
      </c>
      <c r="AJ102" s="40">
        <f t="shared" si="18"/>
        <v>38883</v>
      </c>
      <c r="AK102" s="60" t="s">
        <v>58</v>
      </c>
      <c r="AL102" s="60" t="s">
        <v>58</v>
      </c>
      <c r="AM102" s="60">
        <v>0</v>
      </c>
      <c r="AN102" s="40">
        <f t="shared" si="23"/>
        <v>38883</v>
      </c>
      <c r="AO102" s="40">
        <f t="shared" si="24"/>
        <v>25082.717327940627</v>
      </c>
      <c r="AP102" s="36">
        <v>35525</v>
      </c>
      <c r="AQ102" s="60" t="s">
        <v>58</v>
      </c>
      <c r="AR102" s="60" t="s">
        <v>58</v>
      </c>
      <c r="AS102" s="60" t="s">
        <v>58</v>
      </c>
      <c r="AX102" s="40">
        <f t="shared" si="25"/>
        <v>-23786</v>
      </c>
      <c r="AY102" s="40">
        <f t="shared" si="26"/>
        <v>0</v>
      </c>
      <c r="AZ102" s="40">
        <f t="shared" si="27"/>
        <v>-14482.075000000001</v>
      </c>
      <c r="BA102" s="40">
        <f>+'load Info'!S102</f>
        <v>0</v>
      </c>
      <c r="BB102" s="40">
        <f t="shared" si="28"/>
        <v>-575</v>
      </c>
      <c r="BE102" s="41">
        <f t="shared" si="29"/>
        <v>-23786</v>
      </c>
      <c r="BF102" s="41">
        <f t="shared" si="30"/>
        <v>0</v>
      </c>
      <c r="BG102" s="41">
        <f t="shared" si="31"/>
        <v>-14482.075000000001</v>
      </c>
      <c r="BH102" s="41">
        <f t="shared" si="32"/>
        <v>0</v>
      </c>
      <c r="BI102" s="41">
        <f t="shared" si="33"/>
        <v>-575</v>
      </c>
      <c r="BJ102" s="40">
        <f t="shared" si="34"/>
        <v>-38843.074999999997</v>
      </c>
      <c r="BK102" s="1">
        <v>97</v>
      </c>
    </row>
    <row r="103" spans="2:63" x14ac:dyDescent="0.25">
      <c r="B103" s="1">
        <f t="shared" si="19"/>
        <v>4</v>
      </c>
      <c r="D103" s="36">
        <v>35526</v>
      </c>
      <c r="E103" s="46">
        <v>0</v>
      </c>
      <c r="F103" s="46">
        <v>0</v>
      </c>
      <c r="G103" s="46">
        <v>63</v>
      </c>
      <c r="H103" s="46">
        <v>81</v>
      </c>
      <c r="I103" s="37">
        <f t="shared" si="20"/>
        <v>72</v>
      </c>
      <c r="J103" s="27" t="s">
        <v>50</v>
      </c>
      <c r="K103" s="56">
        <v>32092</v>
      </c>
      <c r="L103" s="57">
        <v>32014</v>
      </c>
      <c r="M103" s="57">
        <v>-26927</v>
      </c>
      <c r="N103" s="57">
        <v>0</v>
      </c>
      <c r="O103" s="58">
        <v>0</v>
      </c>
      <c r="P103" s="56">
        <v>8777</v>
      </c>
      <c r="Q103" s="57">
        <v>6878</v>
      </c>
      <c r="R103" s="58">
        <v>-13834.46</v>
      </c>
      <c r="S103" s="48">
        <v>0</v>
      </c>
      <c r="T103" s="48">
        <v>0</v>
      </c>
      <c r="U103" s="48">
        <v>-4.5513500000000002</v>
      </c>
      <c r="V103" s="56">
        <v>0</v>
      </c>
      <c r="W103" s="57">
        <v>18496</v>
      </c>
      <c r="X103" s="57">
        <v>-575</v>
      </c>
      <c r="Y103" s="57">
        <v>0</v>
      </c>
      <c r="Z103" s="58">
        <v>-179</v>
      </c>
      <c r="AA103" s="48">
        <v>0</v>
      </c>
      <c r="AB103" s="38">
        <f t="shared" si="35"/>
        <v>56736.988649999999</v>
      </c>
      <c r="AC103" s="48">
        <v>57974.603584062817</v>
      </c>
      <c r="AD103" s="48">
        <v>0</v>
      </c>
      <c r="AE103" s="48">
        <v>0</v>
      </c>
      <c r="AF103" s="48">
        <v>1341</v>
      </c>
      <c r="AG103" s="48">
        <v>0</v>
      </c>
      <c r="AH103" s="38">
        <f t="shared" si="21"/>
        <v>59315.603584062817</v>
      </c>
      <c r="AI103" s="39">
        <f t="shared" si="22"/>
        <v>17844.988649999999</v>
      </c>
      <c r="AJ103" s="40">
        <f t="shared" si="18"/>
        <v>38892</v>
      </c>
      <c r="AK103" s="60" t="s">
        <v>58</v>
      </c>
      <c r="AL103" s="60" t="s">
        <v>58</v>
      </c>
      <c r="AM103" s="60">
        <v>0</v>
      </c>
      <c r="AN103" s="40">
        <f t="shared" si="23"/>
        <v>38892</v>
      </c>
      <c r="AO103" s="40">
        <f t="shared" si="24"/>
        <v>19082.603584062817</v>
      </c>
      <c r="AP103" s="36">
        <v>35526</v>
      </c>
      <c r="AQ103" s="60" t="s">
        <v>58</v>
      </c>
      <c r="AR103" s="60" t="s">
        <v>58</v>
      </c>
      <c r="AS103" s="60" t="s">
        <v>58</v>
      </c>
      <c r="AX103" s="40">
        <f t="shared" si="25"/>
        <v>-26927</v>
      </c>
      <c r="AY103" s="40">
        <f t="shared" si="26"/>
        <v>0</v>
      </c>
      <c r="AZ103" s="40">
        <f t="shared" si="27"/>
        <v>-13834.46</v>
      </c>
      <c r="BA103" s="40">
        <f>+'load Info'!S103</f>
        <v>0</v>
      </c>
      <c r="BB103" s="40">
        <f t="shared" si="28"/>
        <v>-575</v>
      </c>
      <c r="BE103" s="41">
        <f t="shared" si="29"/>
        <v>-26927</v>
      </c>
      <c r="BF103" s="41">
        <f t="shared" si="30"/>
        <v>0</v>
      </c>
      <c r="BG103" s="41">
        <f t="shared" si="31"/>
        <v>-13834.46</v>
      </c>
      <c r="BH103" s="41">
        <f t="shared" si="32"/>
        <v>0</v>
      </c>
      <c r="BI103" s="41">
        <f t="shared" si="33"/>
        <v>-575</v>
      </c>
      <c r="BJ103" s="40">
        <f t="shared" si="34"/>
        <v>-41336.46</v>
      </c>
      <c r="BK103" s="1">
        <v>97</v>
      </c>
    </row>
    <row r="104" spans="2:63" x14ac:dyDescent="0.25">
      <c r="B104" s="1">
        <f t="shared" si="19"/>
        <v>4</v>
      </c>
      <c r="D104" s="36">
        <v>35527</v>
      </c>
      <c r="E104" s="46">
        <v>0</v>
      </c>
      <c r="F104" s="46">
        <v>0</v>
      </c>
      <c r="G104" s="46">
        <v>52</v>
      </c>
      <c r="H104" s="46">
        <v>79</v>
      </c>
      <c r="I104" s="37">
        <f t="shared" si="20"/>
        <v>65.5</v>
      </c>
      <c r="J104" s="27" t="s">
        <v>50</v>
      </c>
      <c r="K104" s="56">
        <v>32092</v>
      </c>
      <c r="L104" s="57">
        <v>32014</v>
      </c>
      <c r="M104" s="57">
        <v>-16472.98</v>
      </c>
      <c r="N104" s="57">
        <v>0</v>
      </c>
      <c r="O104" s="58">
        <v>0</v>
      </c>
      <c r="P104" s="56">
        <v>8777</v>
      </c>
      <c r="Q104" s="57">
        <v>6878</v>
      </c>
      <c r="R104" s="58">
        <v>-5832.5050000000001</v>
      </c>
      <c r="S104" s="48">
        <v>0</v>
      </c>
      <c r="T104" s="48">
        <v>-1</v>
      </c>
      <c r="U104" s="48">
        <v>-24.556237500000002</v>
      </c>
      <c r="V104" s="56">
        <v>0</v>
      </c>
      <c r="W104" s="57">
        <v>14956</v>
      </c>
      <c r="X104" s="57">
        <v>-575</v>
      </c>
      <c r="Y104" s="57">
        <v>0</v>
      </c>
      <c r="Z104" s="58">
        <v>-144</v>
      </c>
      <c r="AA104" s="48">
        <v>0</v>
      </c>
      <c r="AB104" s="38">
        <f t="shared" si="35"/>
        <v>71666.958762499999</v>
      </c>
      <c r="AC104" s="48">
        <v>67544.40947989533</v>
      </c>
      <c r="AD104" s="48">
        <v>3800</v>
      </c>
      <c r="AE104" s="48">
        <v>2280</v>
      </c>
      <c r="AF104" s="48">
        <v>2450</v>
      </c>
      <c r="AG104" s="48">
        <v>0</v>
      </c>
      <c r="AH104" s="38">
        <f t="shared" si="21"/>
        <v>76074.40947989533</v>
      </c>
      <c r="AI104" s="39">
        <f t="shared" si="22"/>
        <v>32774.958762499999</v>
      </c>
      <c r="AJ104" s="40">
        <f t="shared" si="18"/>
        <v>38892</v>
      </c>
      <c r="AK104" s="60" t="s">
        <v>58</v>
      </c>
      <c r="AL104" s="60" t="s">
        <v>58</v>
      </c>
      <c r="AM104" s="60">
        <v>0</v>
      </c>
      <c r="AN104" s="40">
        <f t="shared" si="23"/>
        <v>38892</v>
      </c>
      <c r="AO104" s="40">
        <f t="shared" si="24"/>
        <v>28652.40947989533</v>
      </c>
      <c r="AP104" s="36">
        <v>35527</v>
      </c>
      <c r="AQ104" s="60" t="s">
        <v>58</v>
      </c>
      <c r="AR104" s="60" t="s">
        <v>58</v>
      </c>
      <c r="AS104" s="60" t="s">
        <v>58</v>
      </c>
      <c r="AX104" s="40">
        <f t="shared" si="25"/>
        <v>-16472.98</v>
      </c>
      <c r="AY104" s="40">
        <f t="shared" si="26"/>
        <v>0</v>
      </c>
      <c r="AZ104" s="40">
        <f t="shared" si="27"/>
        <v>-5832.5050000000001</v>
      </c>
      <c r="BA104" s="40">
        <f>+'load Info'!S104</f>
        <v>0</v>
      </c>
      <c r="BB104" s="40">
        <f t="shared" si="28"/>
        <v>-575</v>
      </c>
      <c r="BE104" s="41">
        <f t="shared" si="29"/>
        <v>-16472.98</v>
      </c>
      <c r="BF104" s="41">
        <f t="shared" si="30"/>
        <v>0</v>
      </c>
      <c r="BG104" s="41">
        <f t="shared" si="31"/>
        <v>-5832.5050000000001</v>
      </c>
      <c r="BH104" s="41">
        <f t="shared" si="32"/>
        <v>0</v>
      </c>
      <c r="BI104" s="41">
        <f t="shared" si="33"/>
        <v>-575</v>
      </c>
      <c r="BJ104" s="40">
        <f t="shared" si="34"/>
        <v>-22880.485000000001</v>
      </c>
      <c r="BK104" s="1">
        <v>97</v>
      </c>
    </row>
    <row r="105" spans="2:63" x14ac:dyDescent="0.25">
      <c r="B105" s="1">
        <f t="shared" si="19"/>
        <v>4</v>
      </c>
      <c r="D105" s="36">
        <v>35528</v>
      </c>
      <c r="E105" s="46">
        <v>9</v>
      </c>
      <c r="F105" s="46">
        <v>11</v>
      </c>
      <c r="G105" s="46">
        <v>46</v>
      </c>
      <c r="H105" s="46">
        <v>64</v>
      </c>
      <c r="I105" s="37">
        <f t="shared" si="20"/>
        <v>55</v>
      </c>
      <c r="J105" s="27" t="s">
        <v>50</v>
      </c>
      <c r="K105" s="56">
        <v>32092</v>
      </c>
      <c r="L105" s="57">
        <v>32005</v>
      </c>
      <c r="M105" s="57">
        <v>-16337.97</v>
      </c>
      <c r="N105" s="57">
        <v>0</v>
      </c>
      <c r="O105" s="58">
        <v>0</v>
      </c>
      <c r="P105" s="56">
        <v>8777</v>
      </c>
      <c r="Q105" s="57">
        <v>6878</v>
      </c>
      <c r="R105" s="58">
        <v>-7766.3275000000003</v>
      </c>
      <c r="S105" s="48">
        <v>0</v>
      </c>
      <c r="T105" s="48">
        <v>-2</v>
      </c>
      <c r="U105" s="48">
        <v>-19.72168125</v>
      </c>
      <c r="V105" s="56">
        <v>15930</v>
      </c>
      <c r="W105" s="57">
        <v>14956</v>
      </c>
      <c r="X105" s="57">
        <v>0</v>
      </c>
      <c r="Y105" s="57">
        <v>0</v>
      </c>
      <c r="Z105" s="58">
        <v>-309</v>
      </c>
      <c r="AA105" s="48">
        <v>0</v>
      </c>
      <c r="AB105" s="38">
        <f t="shared" si="35"/>
        <v>86202.980818750002</v>
      </c>
      <c r="AC105" s="48">
        <v>86149.067468596724</v>
      </c>
      <c r="AD105" s="48">
        <v>15657</v>
      </c>
      <c r="AE105" s="48">
        <v>32827</v>
      </c>
      <c r="AF105" s="48">
        <v>4570</v>
      </c>
      <c r="AG105" s="48">
        <v>0</v>
      </c>
      <c r="AH105" s="38">
        <f t="shared" si="21"/>
        <v>139203.06746859674</v>
      </c>
      <c r="AI105" s="39">
        <f t="shared" si="22"/>
        <v>47319.980818750002</v>
      </c>
      <c r="AJ105" s="40">
        <f t="shared" si="18"/>
        <v>38883</v>
      </c>
      <c r="AK105" s="60" t="s">
        <v>58</v>
      </c>
      <c r="AL105" s="60" t="s">
        <v>58</v>
      </c>
      <c r="AM105" s="60">
        <v>0</v>
      </c>
      <c r="AN105" s="40">
        <f t="shared" si="23"/>
        <v>38883</v>
      </c>
      <c r="AO105" s="40">
        <f t="shared" si="24"/>
        <v>47266.067468596724</v>
      </c>
      <c r="AP105" s="36">
        <v>35528</v>
      </c>
      <c r="AQ105" s="60" t="s">
        <v>58</v>
      </c>
      <c r="AR105" s="60" t="s">
        <v>58</v>
      </c>
      <c r="AS105" s="60" t="s">
        <v>58</v>
      </c>
      <c r="AX105" s="40">
        <f t="shared" si="25"/>
        <v>-16337.97</v>
      </c>
      <c r="AY105" s="40">
        <f t="shared" si="26"/>
        <v>0</v>
      </c>
      <c r="AZ105" s="40">
        <f t="shared" si="27"/>
        <v>-7766.3275000000003</v>
      </c>
      <c r="BA105" s="40">
        <f>+'load Info'!S105</f>
        <v>0</v>
      </c>
      <c r="BB105" s="40">
        <f t="shared" si="28"/>
        <v>0</v>
      </c>
      <c r="BE105" s="41">
        <f t="shared" si="29"/>
        <v>-16337.97</v>
      </c>
      <c r="BF105" s="41">
        <f t="shared" si="30"/>
        <v>0</v>
      </c>
      <c r="BG105" s="41">
        <f t="shared" si="31"/>
        <v>-7766.3275000000003</v>
      </c>
      <c r="BH105" s="41">
        <f t="shared" si="32"/>
        <v>0</v>
      </c>
      <c r="BI105" s="41">
        <f t="shared" si="33"/>
        <v>0</v>
      </c>
      <c r="BJ105" s="40">
        <f t="shared" si="34"/>
        <v>-24104.297500000001</v>
      </c>
      <c r="BK105" s="1">
        <v>97</v>
      </c>
    </row>
    <row r="106" spans="2:63" x14ac:dyDescent="0.25">
      <c r="B106" s="1">
        <f t="shared" si="19"/>
        <v>4</v>
      </c>
      <c r="D106" s="36">
        <v>35529</v>
      </c>
      <c r="E106" s="46">
        <v>22</v>
      </c>
      <c r="F106" s="46">
        <v>23</v>
      </c>
      <c r="G106" s="46">
        <v>36</v>
      </c>
      <c r="H106" s="46">
        <v>46</v>
      </c>
      <c r="I106" s="37">
        <f t="shared" si="20"/>
        <v>41</v>
      </c>
      <c r="J106" s="27" t="s">
        <v>50</v>
      </c>
      <c r="K106" s="56">
        <v>41798</v>
      </c>
      <c r="L106" s="57">
        <v>29484</v>
      </c>
      <c r="M106" s="57">
        <v>13115.03</v>
      </c>
      <c r="N106" s="57">
        <v>0</v>
      </c>
      <c r="O106" s="58">
        <v>0</v>
      </c>
      <c r="P106" s="56">
        <v>8777</v>
      </c>
      <c r="Q106" s="57">
        <v>3265</v>
      </c>
      <c r="R106" s="58">
        <v>17998.915000000001</v>
      </c>
      <c r="S106" s="48">
        <v>0</v>
      </c>
      <c r="T106" s="48">
        <v>-46</v>
      </c>
      <c r="U106" s="48">
        <v>-75.102287500000003</v>
      </c>
      <c r="V106" s="56">
        <v>15930</v>
      </c>
      <c r="W106" s="57">
        <v>18694</v>
      </c>
      <c r="X106" s="57">
        <v>-575</v>
      </c>
      <c r="Y106" s="57">
        <v>0</v>
      </c>
      <c r="Z106" s="58">
        <v>-340</v>
      </c>
      <c r="AA106" s="48">
        <v>0</v>
      </c>
      <c r="AB106" s="38">
        <f t="shared" si="35"/>
        <v>148025.84271250002</v>
      </c>
      <c r="AC106" s="48">
        <v>151658.71311662559</v>
      </c>
      <c r="AD106" s="48">
        <v>61351</v>
      </c>
      <c r="AE106" s="48">
        <v>38078</v>
      </c>
      <c r="AF106" s="48">
        <v>11281</v>
      </c>
      <c r="AG106" s="48">
        <v>0</v>
      </c>
      <c r="AH106" s="38">
        <f t="shared" si="21"/>
        <v>262368.71311662556</v>
      </c>
      <c r="AI106" s="39">
        <f t="shared" si="22"/>
        <v>115276.84271250002</v>
      </c>
      <c r="AJ106" s="40">
        <f t="shared" si="18"/>
        <v>32749</v>
      </c>
      <c r="AK106" s="60" t="s">
        <v>58</v>
      </c>
      <c r="AL106" s="60" t="s">
        <v>58</v>
      </c>
      <c r="AM106" s="60">
        <v>0</v>
      </c>
      <c r="AN106" s="40">
        <f t="shared" si="23"/>
        <v>32749</v>
      </c>
      <c r="AO106" s="40">
        <f t="shared" si="24"/>
        <v>118909.71311662559</v>
      </c>
      <c r="AP106" s="36">
        <v>35529</v>
      </c>
      <c r="AQ106" s="60" t="s">
        <v>58</v>
      </c>
      <c r="AR106" s="60" t="s">
        <v>58</v>
      </c>
      <c r="AS106" s="60" t="s">
        <v>58</v>
      </c>
      <c r="AX106" s="40">
        <f t="shared" si="25"/>
        <v>13115.03</v>
      </c>
      <c r="AY106" s="40">
        <f t="shared" si="26"/>
        <v>0</v>
      </c>
      <c r="AZ106" s="40">
        <f t="shared" si="27"/>
        <v>17998.915000000001</v>
      </c>
      <c r="BA106" s="40">
        <f>+'load Info'!S106</f>
        <v>0</v>
      </c>
      <c r="BB106" s="40">
        <f t="shared" si="28"/>
        <v>-575</v>
      </c>
      <c r="BE106" s="41">
        <f t="shared" si="29"/>
        <v>0</v>
      </c>
      <c r="BF106" s="41">
        <f t="shared" si="30"/>
        <v>0</v>
      </c>
      <c r="BG106" s="41">
        <f t="shared" si="31"/>
        <v>0</v>
      </c>
      <c r="BH106" s="41">
        <f t="shared" si="32"/>
        <v>0</v>
      </c>
      <c r="BI106" s="41">
        <f t="shared" si="33"/>
        <v>-575</v>
      </c>
      <c r="BJ106" s="40">
        <f t="shared" si="34"/>
        <v>-575</v>
      </c>
      <c r="BK106" s="1">
        <v>97</v>
      </c>
    </row>
    <row r="107" spans="2:63" x14ac:dyDescent="0.25">
      <c r="B107" s="1">
        <f t="shared" si="19"/>
        <v>4</v>
      </c>
      <c r="D107" s="36">
        <v>35530</v>
      </c>
      <c r="E107" s="46">
        <v>22</v>
      </c>
      <c r="F107" s="46">
        <v>25</v>
      </c>
      <c r="G107" s="46">
        <v>36</v>
      </c>
      <c r="H107" s="46">
        <v>48</v>
      </c>
      <c r="I107" s="37">
        <f t="shared" si="20"/>
        <v>42</v>
      </c>
      <c r="J107" s="27" t="s">
        <v>50</v>
      </c>
      <c r="K107" s="56">
        <v>41121</v>
      </c>
      <c r="L107" s="57">
        <v>33484</v>
      </c>
      <c r="M107" s="57">
        <v>14725.03</v>
      </c>
      <c r="N107" s="57">
        <v>0</v>
      </c>
      <c r="O107" s="58">
        <v>0</v>
      </c>
      <c r="P107" s="56">
        <v>9777</v>
      </c>
      <c r="Q107" s="57">
        <v>3407</v>
      </c>
      <c r="R107" s="58">
        <v>15548.6525</v>
      </c>
      <c r="S107" s="48">
        <v>0</v>
      </c>
      <c r="T107" s="48">
        <v>-39</v>
      </c>
      <c r="U107" s="48">
        <v>-71.831631250000001</v>
      </c>
      <c r="V107" s="56">
        <v>15930</v>
      </c>
      <c r="W107" s="57">
        <v>19048</v>
      </c>
      <c r="X107" s="57">
        <v>-575</v>
      </c>
      <c r="Y107" s="57">
        <v>0</v>
      </c>
      <c r="Z107" s="58">
        <v>-344</v>
      </c>
      <c r="AA107" s="48">
        <v>0</v>
      </c>
      <c r="AB107" s="38">
        <f t="shared" si="35"/>
        <v>152010.85086875001</v>
      </c>
      <c r="AC107" s="48">
        <v>153614.37848275149</v>
      </c>
      <c r="AD107" s="48">
        <v>58617</v>
      </c>
      <c r="AE107" s="48">
        <v>32649</v>
      </c>
      <c r="AF107" s="48">
        <v>10922</v>
      </c>
      <c r="AG107" s="48">
        <v>0</v>
      </c>
      <c r="AH107" s="38">
        <f t="shared" si="21"/>
        <v>255802.37848275149</v>
      </c>
      <c r="AI107" s="39">
        <f t="shared" si="22"/>
        <v>115119.85086875001</v>
      </c>
      <c r="AJ107" s="40">
        <f t="shared" si="18"/>
        <v>36891</v>
      </c>
      <c r="AK107" s="60" t="s">
        <v>58</v>
      </c>
      <c r="AL107" s="60" t="s">
        <v>58</v>
      </c>
      <c r="AM107" s="60">
        <v>0</v>
      </c>
      <c r="AN107" s="40">
        <f t="shared" si="23"/>
        <v>36891</v>
      </c>
      <c r="AO107" s="40">
        <f t="shared" si="24"/>
        <v>116723.37848275149</v>
      </c>
      <c r="AP107" s="36">
        <v>35530</v>
      </c>
      <c r="AQ107" s="60" t="s">
        <v>58</v>
      </c>
      <c r="AR107" s="60" t="s">
        <v>58</v>
      </c>
      <c r="AS107" s="60" t="s">
        <v>58</v>
      </c>
      <c r="AX107" s="40">
        <f t="shared" si="25"/>
        <v>14725.03</v>
      </c>
      <c r="AY107" s="40">
        <f t="shared" si="26"/>
        <v>0</v>
      </c>
      <c r="AZ107" s="40">
        <f t="shared" si="27"/>
        <v>15548.6525</v>
      </c>
      <c r="BA107" s="40">
        <f>+'load Info'!S107</f>
        <v>0</v>
      </c>
      <c r="BB107" s="40">
        <f t="shared" si="28"/>
        <v>-575</v>
      </c>
      <c r="BE107" s="41">
        <f t="shared" si="29"/>
        <v>0</v>
      </c>
      <c r="BF107" s="41">
        <f t="shared" si="30"/>
        <v>0</v>
      </c>
      <c r="BG107" s="41">
        <f t="shared" si="31"/>
        <v>0</v>
      </c>
      <c r="BH107" s="41">
        <f t="shared" si="32"/>
        <v>0</v>
      </c>
      <c r="BI107" s="41">
        <f t="shared" si="33"/>
        <v>-575</v>
      </c>
      <c r="BJ107" s="40">
        <f t="shared" si="34"/>
        <v>-575</v>
      </c>
      <c r="BK107" s="1">
        <v>97</v>
      </c>
    </row>
    <row r="108" spans="2:63" x14ac:dyDescent="0.25">
      <c r="B108" s="1">
        <f t="shared" si="19"/>
        <v>4</v>
      </c>
      <c r="D108" s="36">
        <v>35531</v>
      </c>
      <c r="E108" s="46">
        <v>14</v>
      </c>
      <c r="F108" s="46">
        <v>9</v>
      </c>
      <c r="G108" s="46">
        <v>45</v>
      </c>
      <c r="H108" s="46">
        <v>64</v>
      </c>
      <c r="I108" s="37">
        <f t="shared" si="20"/>
        <v>54.5</v>
      </c>
      <c r="J108" s="27" t="s">
        <v>50</v>
      </c>
      <c r="K108" s="56">
        <v>41029</v>
      </c>
      <c r="L108" s="57">
        <v>33172</v>
      </c>
      <c r="M108" s="57">
        <v>-19318.97</v>
      </c>
      <c r="N108" s="57">
        <v>0</v>
      </c>
      <c r="O108" s="58">
        <v>0</v>
      </c>
      <c r="P108" s="56">
        <v>9847</v>
      </c>
      <c r="Q108" s="57">
        <v>3407</v>
      </c>
      <c r="R108" s="58">
        <v>-3955.8125</v>
      </c>
      <c r="S108" s="48">
        <v>0</v>
      </c>
      <c r="T108" s="48">
        <v>-2</v>
      </c>
      <c r="U108" s="48">
        <v>-23.245468750000001</v>
      </c>
      <c r="V108" s="56">
        <v>15930</v>
      </c>
      <c r="W108" s="57">
        <v>19048</v>
      </c>
      <c r="X108" s="57">
        <v>-575</v>
      </c>
      <c r="Y108" s="57">
        <v>0</v>
      </c>
      <c r="Z108" s="58">
        <v>-344</v>
      </c>
      <c r="AA108" s="48">
        <v>0</v>
      </c>
      <c r="AB108" s="38">
        <f t="shared" si="35"/>
        <v>98213.972031249999</v>
      </c>
      <c r="AC108" s="48">
        <v>96510.700213014657</v>
      </c>
      <c r="AD108" s="48">
        <v>13164</v>
      </c>
      <c r="AE108" s="48">
        <v>9404</v>
      </c>
      <c r="AF108" s="48">
        <v>4910</v>
      </c>
      <c r="AG108" s="48">
        <v>0</v>
      </c>
      <c r="AH108" s="38">
        <f t="shared" si="21"/>
        <v>123988.70021301466</v>
      </c>
      <c r="AI108" s="39">
        <f t="shared" si="22"/>
        <v>61634.972031249999</v>
      </c>
      <c r="AJ108" s="40">
        <f t="shared" si="18"/>
        <v>36579</v>
      </c>
      <c r="AK108" s="60" t="s">
        <v>58</v>
      </c>
      <c r="AL108" s="60" t="s">
        <v>58</v>
      </c>
      <c r="AM108" s="60">
        <v>0</v>
      </c>
      <c r="AN108" s="40">
        <f t="shared" si="23"/>
        <v>36579</v>
      </c>
      <c r="AO108" s="40">
        <f t="shared" si="24"/>
        <v>59931.700213014657</v>
      </c>
      <c r="AP108" s="36">
        <v>35531</v>
      </c>
      <c r="AQ108" s="60" t="s">
        <v>58</v>
      </c>
      <c r="AR108" s="60" t="s">
        <v>58</v>
      </c>
      <c r="AS108" s="60" t="s">
        <v>58</v>
      </c>
      <c r="AX108" s="40">
        <f t="shared" si="25"/>
        <v>-19318.97</v>
      </c>
      <c r="AY108" s="40">
        <f t="shared" si="26"/>
        <v>0</v>
      </c>
      <c r="AZ108" s="40">
        <f t="shared" si="27"/>
        <v>-3955.8125</v>
      </c>
      <c r="BA108" s="40">
        <f>+'load Info'!S108</f>
        <v>0</v>
      </c>
      <c r="BB108" s="40">
        <f t="shared" si="28"/>
        <v>-575</v>
      </c>
      <c r="BE108" s="41">
        <f t="shared" si="29"/>
        <v>-19318.97</v>
      </c>
      <c r="BF108" s="41">
        <f t="shared" si="30"/>
        <v>0</v>
      </c>
      <c r="BG108" s="41">
        <f t="shared" si="31"/>
        <v>-3955.8125</v>
      </c>
      <c r="BH108" s="41">
        <f t="shared" si="32"/>
        <v>0</v>
      </c>
      <c r="BI108" s="41">
        <f t="shared" si="33"/>
        <v>-575</v>
      </c>
      <c r="BJ108" s="40">
        <f t="shared" si="34"/>
        <v>-23849.782500000001</v>
      </c>
      <c r="BK108" s="1">
        <v>97</v>
      </c>
    </row>
    <row r="109" spans="2:63" x14ac:dyDescent="0.25">
      <c r="B109" s="1">
        <f t="shared" si="19"/>
        <v>4</v>
      </c>
      <c r="D109" s="36">
        <v>35532</v>
      </c>
      <c r="E109" s="46">
        <v>5</v>
      </c>
      <c r="F109" s="46">
        <v>4</v>
      </c>
      <c r="G109" s="46">
        <v>59</v>
      </c>
      <c r="H109" s="46">
        <v>66</v>
      </c>
      <c r="I109" s="37">
        <f t="shared" si="20"/>
        <v>62.5</v>
      </c>
      <c r="J109" s="27" t="s">
        <v>50</v>
      </c>
      <c r="K109" s="56">
        <v>26294</v>
      </c>
      <c r="L109" s="57">
        <v>33172</v>
      </c>
      <c r="M109" s="57">
        <v>-8850.9699999999993</v>
      </c>
      <c r="N109" s="57">
        <v>0</v>
      </c>
      <c r="O109" s="58">
        <v>0</v>
      </c>
      <c r="P109" s="56">
        <v>4847</v>
      </c>
      <c r="Q109" s="57">
        <v>3407</v>
      </c>
      <c r="R109" s="58">
        <v>-7421.9250000000002</v>
      </c>
      <c r="S109" s="48">
        <v>0</v>
      </c>
      <c r="T109" s="48">
        <v>0</v>
      </c>
      <c r="U109" s="48">
        <v>-2.0801875000000001</v>
      </c>
      <c r="V109" s="56">
        <v>0</v>
      </c>
      <c r="W109" s="57">
        <v>19048</v>
      </c>
      <c r="X109" s="57">
        <v>-575</v>
      </c>
      <c r="Y109" s="57">
        <v>0</v>
      </c>
      <c r="Z109" s="58">
        <v>-185</v>
      </c>
      <c r="AA109" s="48">
        <v>0</v>
      </c>
      <c r="AB109" s="38">
        <f t="shared" si="35"/>
        <v>69733.024812499993</v>
      </c>
      <c r="AC109" s="48">
        <v>72230.40968843794</v>
      </c>
      <c r="AD109" s="48">
        <v>0</v>
      </c>
      <c r="AE109" s="48">
        <v>0</v>
      </c>
      <c r="AF109" s="48">
        <v>2825</v>
      </c>
      <c r="AG109" s="48">
        <v>0</v>
      </c>
      <c r="AH109" s="38">
        <f t="shared" si="21"/>
        <v>75055.40968843794</v>
      </c>
      <c r="AI109" s="39">
        <f t="shared" si="22"/>
        <v>33154.024812499993</v>
      </c>
      <c r="AJ109" s="40">
        <f t="shared" si="18"/>
        <v>36579</v>
      </c>
      <c r="AK109" s="60" t="s">
        <v>58</v>
      </c>
      <c r="AL109" s="60" t="s">
        <v>58</v>
      </c>
      <c r="AM109" s="60">
        <v>0</v>
      </c>
      <c r="AN109" s="40">
        <f t="shared" si="23"/>
        <v>36579</v>
      </c>
      <c r="AO109" s="40">
        <f t="shared" si="24"/>
        <v>35651.40968843794</v>
      </c>
      <c r="AP109" s="36">
        <v>35532</v>
      </c>
      <c r="AQ109" s="60" t="s">
        <v>58</v>
      </c>
      <c r="AR109" s="60" t="s">
        <v>58</v>
      </c>
      <c r="AS109" s="60" t="s">
        <v>58</v>
      </c>
      <c r="AX109" s="40">
        <f t="shared" si="25"/>
        <v>-8850.9699999999993</v>
      </c>
      <c r="AY109" s="40">
        <f t="shared" si="26"/>
        <v>0</v>
      </c>
      <c r="AZ109" s="40">
        <f t="shared" si="27"/>
        <v>-7421.9250000000002</v>
      </c>
      <c r="BA109" s="40">
        <f>+'load Info'!S109</f>
        <v>0</v>
      </c>
      <c r="BB109" s="40">
        <f t="shared" si="28"/>
        <v>-575</v>
      </c>
      <c r="BE109" s="41">
        <f t="shared" si="29"/>
        <v>-8850.9699999999993</v>
      </c>
      <c r="BF109" s="41">
        <f t="shared" si="30"/>
        <v>0</v>
      </c>
      <c r="BG109" s="41">
        <f t="shared" si="31"/>
        <v>-7421.9250000000002</v>
      </c>
      <c r="BH109" s="41">
        <f t="shared" si="32"/>
        <v>0</v>
      </c>
      <c r="BI109" s="41">
        <f t="shared" si="33"/>
        <v>-575</v>
      </c>
      <c r="BJ109" s="40">
        <f t="shared" si="34"/>
        <v>-16847.895</v>
      </c>
      <c r="BK109" s="1">
        <v>97</v>
      </c>
    </row>
    <row r="110" spans="2:63" x14ac:dyDescent="0.25">
      <c r="B110" s="1">
        <f t="shared" si="19"/>
        <v>4</v>
      </c>
      <c r="D110" s="36">
        <v>35533</v>
      </c>
      <c r="E110" s="46">
        <v>3</v>
      </c>
      <c r="F110" s="46">
        <v>3</v>
      </c>
      <c r="G110" s="46">
        <v>45</v>
      </c>
      <c r="H110" s="46">
        <v>73</v>
      </c>
      <c r="I110" s="37">
        <f t="shared" si="20"/>
        <v>59</v>
      </c>
      <c r="J110" s="27" t="s">
        <v>50</v>
      </c>
      <c r="K110" s="56">
        <v>26294</v>
      </c>
      <c r="L110" s="57">
        <v>31775</v>
      </c>
      <c r="M110" s="57">
        <v>-12399.97</v>
      </c>
      <c r="N110" s="57">
        <v>0</v>
      </c>
      <c r="O110" s="58">
        <v>0</v>
      </c>
      <c r="P110" s="56">
        <v>4847</v>
      </c>
      <c r="Q110" s="57">
        <v>3407</v>
      </c>
      <c r="R110" s="58">
        <v>-1970.33</v>
      </c>
      <c r="S110" s="48">
        <v>0</v>
      </c>
      <c r="T110" s="48">
        <v>-2</v>
      </c>
      <c r="U110" s="48">
        <v>-15.709175</v>
      </c>
      <c r="V110" s="56">
        <v>10000</v>
      </c>
      <c r="W110" s="57">
        <v>19048</v>
      </c>
      <c r="X110" s="57">
        <v>-575</v>
      </c>
      <c r="Y110" s="57">
        <v>0</v>
      </c>
      <c r="Z110" s="58">
        <v>-285</v>
      </c>
      <c r="AA110" s="48">
        <v>0</v>
      </c>
      <c r="AB110" s="38">
        <f t="shared" si="35"/>
        <v>80122.990824999986</v>
      </c>
      <c r="AC110" s="48">
        <v>77900.793659578136</v>
      </c>
      <c r="AD110" s="48">
        <v>7713</v>
      </c>
      <c r="AE110" s="48">
        <v>0</v>
      </c>
      <c r="AF110" s="48">
        <v>3684</v>
      </c>
      <c r="AG110" s="48">
        <v>0</v>
      </c>
      <c r="AH110" s="38">
        <f t="shared" si="21"/>
        <v>89297.793659578136</v>
      </c>
      <c r="AI110" s="39">
        <f t="shared" si="22"/>
        <v>44940.990824999986</v>
      </c>
      <c r="AJ110" s="40">
        <f t="shared" si="18"/>
        <v>35182</v>
      </c>
      <c r="AK110" s="60" t="s">
        <v>58</v>
      </c>
      <c r="AL110" s="60" t="s">
        <v>58</v>
      </c>
      <c r="AM110" s="60">
        <v>0</v>
      </c>
      <c r="AN110" s="40">
        <f t="shared" si="23"/>
        <v>35182</v>
      </c>
      <c r="AO110" s="40">
        <f t="shared" si="24"/>
        <v>42718.793659578136</v>
      </c>
      <c r="AP110" s="36">
        <v>35533</v>
      </c>
      <c r="AQ110" s="60" t="s">
        <v>58</v>
      </c>
      <c r="AR110" s="60" t="s">
        <v>58</v>
      </c>
      <c r="AS110" s="60" t="s">
        <v>58</v>
      </c>
      <c r="AX110" s="40">
        <f t="shared" si="25"/>
        <v>-12399.97</v>
      </c>
      <c r="AY110" s="40">
        <f t="shared" si="26"/>
        <v>0</v>
      </c>
      <c r="AZ110" s="40">
        <f t="shared" si="27"/>
        <v>-1970.33</v>
      </c>
      <c r="BA110" s="40">
        <f>+'load Info'!S110</f>
        <v>0</v>
      </c>
      <c r="BB110" s="40">
        <f t="shared" si="28"/>
        <v>-575</v>
      </c>
      <c r="BE110" s="41">
        <f t="shared" si="29"/>
        <v>-12399.97</v>
      </c>
      <c r="BF110" s="41">
        <f t="shared" si="30"/>
        <v>0</v>
      </c>
      <c r="BG110" s="41">
        <f t="shared" si="31"/>
        <v>-1970.33</v>
      </c>
      <c r="BH110" s="41">
        <f t="shared" si="32"/>
        <v>0</v>
      </c>
      <c r="BI110" s="41">
        <f t="shared" si="33"/>
        <v>-575</v>
      </c>
      <c r="BJ110" s="40">
        <f t="shared" si="34"/>
        <v>-14945.3</v>
      </c>
      <c r="BK110" s="1">
        <v>97</v>
      </c>
    </row>
    <row r="111" spans="2:63" x14ac:dyDescent="0.25">
      <c r="B111" s="1">
        <f t="shared" si="19"/>
        <v>4</v>
      </c>
      <c r="D111" s="36">
        <v>35534</v>
      </c>
      <c r="E111" s="46">
        <v>16</v>
      </c>
      <c r="F111" s="46">
        <v>18</v>
      </c>
      <c r="G111" s="46">
        <v>41</v>
      </c>
      <c r="H111" s="46">
        <v>52</v>
      </c>
      <c r="I111" s="37">
        <f t="shared" si="20"/>
        <v>46.5</v>
      </c>
      <c r="J111" s="27" t="s">
        <v>50</v>
      </c>
      <c r="K111" s="56">
        <v>36022</v>
      </c>
      <c r="L111" s="57">
        <v>32064</v>
      </c>
      <c r="M111" s="57">
        <v>8202.0300000000007</v>
      </c>
      <c r="N111" s="57">
        <v>0</v>
      </c>
      <c r="O111" s="58">
        <v>0</v>
      </c>
      <c r="P111" s="56">
        <v>4847</v>
      </c>
      <c r="Q111" s="57">
        <v>4097</v>
      </c>
      <c r="R111" s="58">
        <v>7025.8249999999998</v>
      </c>
      <c r="S111" s="48">
        <v>0</v>
      </c>
      <c r="T111" s="48">
        <v>-2</v>
      </c>
      <c r="U111" s="48">
        <v>-39.9245625</v>
      </c>
      <c r="V111" s="56">
        <v>15930</v>
      </c>
      <c r="W111" s="57">
        <v>19048</v>
      </c>
      <c r="X111" s="57">
        <v>-575</v>
      </c>
      <c r="Y111" s="57">
        <v>0</v>
      </c>
      <c r="Z111" s="58">
        <v>-344</v>
      </c>
      <c r="AA111" s="48">
        <v>0</v>
      </c>
      <c r="AB111" s="38">
        <f t="shared" si="35"/>
        <v>126274.93043749999</v>
      </c>
      <c r="AC111" s="48">
        <v>122060.3155755163</v>
      </c>
      <c r="AD111" s="48">
        <v>58008</v>
      </c>
      <c r="AE111" s="48">
        <v>25860</v>
      </c>
      <c r="AF111" s="48">
        <v>7822</v>
      </c>
      <c r="AG111" s="48">
        <v>0</v>
      </c>
      <c r="AH111" s="38">
        <f t="shared" si="21"/>
        <v>213750.31557551632</v>
      </c>
      <c r="AI111" s="39">
        <f t="shared" si="22"/>
        <v>90113.930437499992</v>
      </c>
      <c r="AJ111" s="40">
        <f t="shared" si="18"/>
        <v>36161</v>
      </c>
      <c r="AK111" s="60" t="s">
        <v>58</v>
      </c>
      <c r="AL111" s="60" t="s">
        <v>58</v>
      </c>
      <c r="AM111" s="60">
        <v>0</v>
      </c>
      <c r="AN111" s="40">
        <f t="shared" si="23"/>
        <v>36161</v>
      </c>
      <c r="AO111" s="40">
        <f t="shared" si="24"/>
        <v>85899.315575516302</v>
      </c>
      <c r="AP111" s="36">
        <v>35534</v>
      </c>
      <c r="AQ111" s="60" t="s">
        <v>58</v>
      </c>
      <c r="AR111" s="60" t="s">
        <v>58</v>
      </c>
      <c r="AS111" s="60" t="s">
        <v>58</v>
      </c>
      <c r="AX111" s="40">
        <f t="shared" si="25"/>
        <v>8202.0300000000007</v>
      </c>
      <c r="AY111" s="40">
        <f t="shared" si="26"/>
        <v>0</v>
      </c>
      <c r="AZ111" s="40">
        <f t="shared" si="27"/>
        <v>7025.8249999999998</v>
      </c>
      <c r="BA111" s="40">
        <f>+'load Info'!S111</f>
        <v>0</v>
      </c>
      <c r="BB111" s="40">
        <f t="shared" si="28"/>
        <v>-575</v>
      </c>
      <c r="BE111" s="41">
        <f t="shared" si="29"/>
        <v>0</v>
      </c>
      <c r="BF111" s="41">
        <f t="shared" si="30"/>
        <v>0</v>
      </c>
      <c r="BG111" s="41">
        <f t="shared" si="31"/>
        <v>0</v>
      </c>
      <c r="BH111" s="41">
        <f t="shared" si="32"/>
        <v>0</v>
      </c>
      <c r="BI111" s="41">
        <f t="shared" si="33"/>
        <v>-575</v>
      </c>
      <c r="BJ111" s="40">
        <f t="shared" si="34"/>
        <v>-575</v>
      </c>
      <c r="BK111" s="1">
        <v>97</v>
      </c>
    </row>
    <row r="112" spans="2:63" x14ac:dyDescent="0.25">
      <c r="B112" s="1">
        <f t="shared" si="19"/>
        <v>4</v>
      </c>
      <c r="D112" s="36">
        <v>35535</v>
      </c>
      <c r="E112" s="46">
        <v>15</v>
      </c>
      <c r="F112" s="46">
        <v>15</v>
      </c>
      <c r="G112" s="46">
        <v>39</v>
      </c>
      <c r="H112" s="46">
        <v>59</v>
      </c>
      <c r="I112" s="37">
        <f t="shared" si="20"/>
        <v>49</v>
      </c>
      <c r="J112" s="27" t="s">
        <v>50</v>
      </c>
      <c r="K112" s="56">
        <v>36022</v>
      </c>
      <c r="L112" s="57">
        <v>32064</v>
      </c>
      <c r="M112" s="57">
        <v>-1459.97</v>
      </c>
      <c r="N112" s="57">
        <v>0</v>
      </c>
      <c r="O112" s="58">
        <v>0</v>
      </c>
      <c r="P112" s="56">
        <v>8847</v>
      </c>
      <c r="Q112" s="57">
        <v>3407</v>
      </c>
      <c r="R112" s="58">
        <v>-2284.1374999999998</v>
      </c>
      <c r="S112" s="48">
        <v>0</v>
      </c>
      <c r="T112" s="48">
        <v>-1</v>
      </c>
      <c r="U112" s="48">
        <v>-24.924656250000002</v>
      </c>
      <c r="V112" s="56">
        <v>15930</v>
      </c>
      <c r="W112" s="57">
        <v>19048</v>
      </c>
      <c r="X112" s="57">
        <v>-575</v>
      </c>
      <c r="Y112" s="57">
        <v>0</v>
      </c>
      <c r="Z112" s="58">
        <v>-344</v>
      </c>
      <c r="AA112" s="48">
        <v>0</v>
      </c>
      <c r="AB112" s="38">
        <f t="shared" si="35"/>
        <v>110628.96784375</v>
      </c>
      <c r="AC112" s="48">
        <v>112208.8995336879</v>
      </c>
      <c r="AD112" s="48">
        <v>12782</v>
      </c>
      <c r="AE112" s="48">
        <v>31898</v>
      </c>
      <c r="AF112" s="48">
        <v>6065</v>
      </c>
      <c r="AG112" s="48">
        <v>0</v>
      </c>
      <c r="AH112" s="38">
        <f t="shared" si="21"/>
        <v>162953.89953368792</v>
      </c>
      <c r="AI112" s="39">
        <f t="shared" si="22"/>
        <v>75157.967843749997</v>
      </c>
      <c r="AJ112" s="40">
        <f t="shared" si="18"/>
        <v>35471</v>
      </c>
      <c r="AK112" s="60" t="s">
        <v>58</v>
      </c>
      <c r="AL112" s="60" t="s">
        <v>58</v>
      </c>
      <c r="AM112" s="60">
        <v>0</v>
      </c>
      <c r="AN112" s="40">
        <f t="shared" si="23"/>
        <v>35471</v>
      </c>
      <c r="AO112" s="40">
        <f t="shared" si="24"/>
        <v>76737.899533687902</v>
      </c>
      <c r="AP112" s="36">
        <v>35535</v>
      </c>
      <c r="AQ112" s="60" t="s">
        <v>58</v>
      </c>
      <c r="AR112" s="60" t="s">
        <v>58</v>
      </c>
      <c r="AS112" s="60" t="s">
        <v>58</v>
      </c>
      <c r="AX112" s="40">
        <f t="shared" si="25"/>
        <v>-1459.97</v>
      </c>
      <c r="AY112" s="40">
        <f t="shared" si="26"/>
        <v>0</v>
      </c>
      <c r="AZ112" s="40">
        <f t="shared" si="27"/>
        <v>-2284.1374999999998</v>
      </c>
      <c r="BA112" s="40">
        <f>+'load Info'!S112</f>
        <v>0</v>
      </c>
      <c r="BB112" s="40">
        <f t="shared" si="28"/>
        <v>-575</v>
      </c>
      <c r="BE112" s="41">
        <f t="shared" si="29"/>
        <v>-1459.97</v>
      </c>
      <c r="BF112" s="41">
        <f t="shared" si="30"/>
        <v>0</v>
      </c>
      <c r="BG112" s="41">
        <f t="shared" si="31"/>
        <v>-2284.1374999999998</v>
      </c>
      <c r="BH112" s="41">
        <f t="shared" si="32"/>
        <v>0</v>
      </c>
      <c r="BI112" s="41">
        <f t="shared" si="33"/>
        <v>-575</v>
      </c>
      <c r="BJ112" s="40">
        <f t="shared" si="34"/>
        <v>-4319.1075000000001</v>
      </c>
      <c r="BK112" s="1">
        <v>97</v>
      </c>
    </row>
    <row r="113" spans="2:63" x14ac:dyDescent="0.25">
      <c r="B113" s="1">
        <f t="shared" si="19"/>
        <v>4</v>
      </c>
      <c r="D113" s="36">
        <v>35536</v>
      </c>
      <c r="E113" s="46">
        <v>10</v>
      </c>
      <c r="F113" s="46">
        <v>6</v>
      </c>
      <c r="G113" s="46">
        <v>52</v>
      </c>
      <c r="H113" s="46">
        <v>70</v>
      </c>
      <c r="I113" s="37">
        <f t="shared" si="20"/>
        <v>61</v>
      </c>
      <c r="J113" s="27" t="s">
        <v>50</v>
      </c>
      <c r="K113" s="56">
        <v>27022</v>
      </c>
      <c r="L113" s="57">
        <v>31067</v>
      </c>
      <c r="M113" s="57">
        <v>-10289.969999999999</v>
      </c>
      <c r="N113" s="57">
        <v>0</v>
      </c>
      <c r="O113" s="58">
        <v>0</v>
      </c>
      <c r="P113" s="56">
        <v>8847</v>
      </c>
      <c r="Q113" s="57">
        <v>3407</v>
      </c>
      <c r="R113" s="58">
        <v>-2625.99</v>
      </c>
      <c r="S113" s="48">
        <v>0</v>
      </c>
      <c r="T113" s="48">
        <v>0</v>
      </c>
      <c r="U113" s="48">
        <v>-24.070025000000001</v>
      </c>
      <c r="V113" s="56">
        <v>15930</v>
      </c>
      <c r="W113" s="57">
        <v>19048</v>
      </c>
      <c r="X113" s="57">
        <v>-575</v>
      </c>
      <c r="Y113" s="57">
        <v>0</v>
      </c>
      <c r="Z113" s="58">
        <v>-344</v>
      </c>
      <c r="AA113" s="48">
        <v>0</v>
      </c>
      <c r="AB113" s="38">
        <f t="shared" si="35"/>
        <v>91461.969975</v>
      </c>
      <c r="AC113" s="48">
        <v>86829.154869897946</v>
      </c>
      <c r="AD113" s="48">
        <v>8798</v>
      </c>
      <c r="AE113" s="48">
        <v>17312</v>
      </c>
      <c r="AF113" s="48">
        <v>3528</v>
      </c>
      <c r="AG113" s="48">
        <v>0</v>
      </c>
      <c r="AH113" s="38">
        <f t="shared" si="21"/>
        <v>116467.15486989795</v>
      </c>
      <c r="AI113" s="39">
        <f t="shared" si="22"/>
        <v>56987.969975</v>
      </c>
      <c r="AJ113" s="40">
        <f t="shared" si="18"/>
        <v>34474</v>
      </c>
      <c r="AK113" s="60" t="s">
        <v>58</v>
      </c>
      <c r="AL113" s="60" t="s">
        <v>58</v>
      </c>
      <c r="AM113" s="60">
        <v>0</v>
      </c>
      <c r="AN113" s="40">
        <f t="shared" si="23"/>
        <v>34474</v>
      </c>
      <c r="AO113" s="40">
        <f t="shared" si="24"/>
        <v>52355.154869897946</v>
      </c>
      <c r="AP113" s="36">
        <v>35536</v>
      </c>
      <c r="AQ113" s="60" t="s">
        <v>58</v>
      </c>
      <c r="AR113" s="60" t="s">
        <v>58</v>
      </c>
      <c r="AS113" s="60" t="s">
        <v>58</v>
      </c>
      <c r="AX113" s="40">
        <f t="shared" si="25"/>
        <v>-10289.969999999999</v>
      </c>
      <c r="AY113" s="40">
        <f t="shared" si="26"/>
        <v>0</v>
      </c>
      <c r="AZ113" s="40">
        <f t="shared" si="27"/>
        <v>-2625.99</v>
      </c>
      <c r="BA113" s="40">
        <f>+'load Info'!S113</f>
        <v>0</v>
      </c>
      <c r="BB113" s="40">
        <f t="shared" si="28"/>
        <v>-575</v>
      </c>
      <c r="BE113" s="41">
        <f t="shared" si="29"/>
        <v>-10289.969999999999</v>
      </c>
      <c r="BF113" s="41">
        <f t="shared" si="30"/>
        <v>0</v>
      </c>
      <c r="BG113" s="41">
        <f t="shared" si="31"/>
        <v>-2625.99</v>
      </c>
      <c r="BH113" s="41">
        <f t="shared" si="32"/>
        <v>0</v>
      </c>
      <c r="BI113" s="41">
        <f t="shared" si="33"/>
        <v>-575</v>
      </c>
      <c r="BJ113" s="40">
        <f t="shared" si="34"/>
        <v>-13490.96</v>
      </c>
      <c r="BK113" s="1">
        <v>97</v>
      </c>
    </row>
    <row r="114" spans="2:63" x14ac:dyDescent="0.25">
      <c r="B114" s="1">
        <f t="shared" si="19"/>
        <v>4</v>
      </c>
      <c r="D114" s="36">
        <v>35537</v>
      </c>
      <c r="E114" s="46">
        <v>10</v>
      </c>
      <c r="F114" s="46">
        <v>13</v>
      </c>
      <c r="G114" s="46">
        <v>39</v>
      </c>
      <c r="H114" s="46">
        <v>63</v>
      </c>
      <c r="I114" s="37">
        <f t="shared" si="20"/>
        <v>51</v>
      </c>
      <c r="J114" s="27" t="s">
        <v>50</v>
      </c>
      <c r="K114" s="56">
        <v>32022</v>
      </c>
      <c r="L114" s="57">
        <v>32512</v>
      </c>
      <c r="M114" s="57">
        <v>-1012.97</v>
      </c>
      <c r="N114" s="57">
        <v>0</v>
      </c>
      <c r="O114" s="58">
        <v>0</v>
      </c>
      <c r="P114" s="56">
        <v>8847</v>
      </c>
      <c r="Q114" s="57">
        <v>3477</v>
      </c>
      <c r="R114" s="58">
        <v>-2399.25</v>
      </c>
      <c r="S114" s="48">
        <v>-203</v>
      </c>
      <c r="T114" s="48">
        <v>-1</v>
      </c>
      <c r="U114" s="48">
        <v>-24.811875000000001</v>
      </c>
      <c r="V114" s="56">
        <v>15930</v>
      </c>
      <c r="W114" s="57">
        <v>19048</v>
      </c>
      <c r="X114" s="57">
        <v>-575</v>
      </c>
      <c r="Y114" s="57">
        <v>0</v>
      </c>
      <c r="Z114" s="58">
        <v>-344</v>
      </c>
      <c r="AA114" s="48">
        <v>0</v>
      </c>
      <c r="AB114" s="38">
        <f t="shared" si="35"/>
        <v>107275.968125</v>
      </c>
      <c r="AC114" s="48">
        <v>111343.208379951</v>
      </c>
      <c r="AD114" s="48">
        <v>57107</v>
      </c>
      <c r="AE114" s="48">
        <v>8672</v>
      </c>
      <c r="AF114" s="48">
        <v>8064</v>
      </c>
      <c r="AG114" s="48">
        <v>0</v>
      </c>
      <c r="AH114" s="38">
        <f t="shared" si="21"/>
        <v>185186.20837995101</v>
      </c>
      <c r="AI114" s="39">
        <f t="shared" si="22"/>
        <v>71286.968124999999</v>
      </c>
      <c r="AJ114" s="40">
        <f t="shared" si="18"/>
        <v>35989</v>
      </c>
      <c r="AK114" s="60" t="s">
        <v>58</v>
      </c>
      <c r="AL114" s="60" t="s">
        <v>58</v>
      </c>
      <c r="AM114" s="60">
        <v>0</v>
      </c>
      <c r="AN114" s="40">
        <f t="shared" si="23"/>
        <v>35989</v>
      </c>
      <c r="AO114" s="40">
        <f t="shared" si="24"/>
        <v>75354.208379951</v>
      </c>
      <c r="AP114" s="36">
        <v>35537</v>
      </c>
      <c r="AQ114" s="60" t="s">
        <v>58</v>
      </c>
      <c r="AR114" s="60" t="s">
        <v>58</v>
      </c>
      <c r="AS114" s="60" t="s">
        <v>58</v>
      </c>
      <c r="AX114" s="40">
        <f t="shared" si="25"/>
        <v>-1012.97</v>
      </c>
      <c r="AY114" s="40">
        <f t="shared" si="26"/>
        <v>0</v>
      </c>
      <c r="AZ114" s="40">
        <f t="shared" si="27"/>
        <v>-2399.25</v>
      </c>
      <c r="BA114" s="40">
        <f>+'load Info'!S114</f>
        <v>-203</v>
      </c>
      <c r="BB114" s="40">
        <f t="shared" si="28"/>
        <v>-575</v>
      </c>
      <c r="BE114" s="41">
        <f t="shared" si="29"/>
        <v>-1012.97</v>
      </c>
      <c r="BF114" s="41">
        <f t="shared" si="30"/>
        <v>0</v>
      </c>
      <c r="BG114" s="41">
        <f t="shared" si="31"/>
        <v>-2399.25</v>
      </c>
      <c r="BH114" s="41">
        <f t="shared" si="32"/>
        <v>-203</v>
      </c>
      <c r="BI114" s="41">
        <f t="shared" si="33"/>
        <v>-575</v>
      </c>
      <c r="BJ114" s="40">
        <f t="shared" si="34"/>
        <v>-4190.22</v>
      </c>
      <c r="BK114" s="1">
        <v>97</v>
      </c>
    </row>
    <row r="115" spans="2:63" x14ac:dyDescent="0.25">
      <c r="B115" s="1">
        <f t="shared" si="19"/>
        <v>4</v>
      </c>
      <c r="D115" s="36">
        <v>35538</v>
      </c>
      <c r="E115" s="46">
        <v>17</v>
      </c>
      <c r="F115" s="46">
        <v>17</v>
      </c>
      <c r="G115" s="46">
        <v>41</v>
      </c>
      <c r="H115" s="46">
        <v>54</v>
      </c>
      <c r="I115" s="37">
        <f t="shared" si="20"/>
        <v>47.5</v>
      </c>
      <c r="J115" s="27" t="s">
        <v>50</v>
      </c>
      <c r="K115" s="56">
        <v>35819</v>
      </c>
      <c r="L115" s="57">
        <v>30530</v>
      </c>
      <c r="M115" s="57">
        <v>15095.03</v>
      </c>
      <c r="N115" s="57">
        <v>0</v>
      </c>
      <c r="O115" s="58">
        <v>0</v>
      </c>
      <c r="P115" s="56">
        <v>13847</v>
      </c>
      <c r="Q115" s="57">
        <v>3777</v>
      </c>
      <c r="R115" s="58">
        <v>15670.0275</v>
      </c>
      <c r="S115" s="48">
        <v>-203</v>
      </c>
      <c r="T115" s="48">
        <v>-1</v>
      </c>
      <c r="U115" s="48">
        <v>-83.235068749999996</v>
      </c>
      <c r="V115" s="56">
        <v>15930</v>
      </c>
      <c r="W115" s="57">
        <v>19048</v>
      </c>
      <c r="X115" s="57">
        <v>-575</v>
      </c>
      <c r="Y115" s="57">
        <v>0</v>
      </c>
      <c r="Z115" s="58">
        <v>-344</v>
      </c>
      <c r="AA115" s="48">
        <v>0</v>
      </c>
      <c r="AB115" s="38">
        <f t="shared" si="35"/>
        <v>148509.82243125001</v>
      </c>
      <c r="AC115" s="48">
        <v>144850.50555082769</v>
      </c>
      <c r="AD115" s="48">
        <v>32066</v>
      </c>
      <c r="AE115" s="48">
        <v>23523</v>
      </c>
      <c r="AF115" s="48">
        <v>9444</v>
      </c>
      <c r="AG115" s="48">
        <v>0</v>
      </c>
      <c r="AH115" s="38">
        <f t="shared" si="21"/>
        <v>209883.50555082769</v>
      </c>
      <c r="AI115" s="39">
        <f t="shared" si="22"/>
        <v>114202.82243125001</v>
      </c>
      <c r="AJ115" s="40">
        <f t="shared" si="18"/>
        <v>34307</v>
      </c>
      <c r="AK115" s="60" t="s">
        <v>58</v>
      </c>
      <c r="AL115" s="60" t="s">
        <v>58</v>
      </c>
      <c r="AM115" s="60">
        <v>0</v>
      </c>
      <c r="AN115" s="40">
        <f t="shared" si="23"/>
        <v>34307</v>
      </c>
      <c r="AO115" s="40">
        <f t="shared" si="24"/>
        <v>110543.50555082769</v>
      </c>
      <c r="AP115" s="36">
        <v>35538</v>
      </c>
      <c r="AQ115" s="60" t="s">
        <v>58</v>
      </c>
      <c r="AR115" s="60" t="s">
        <v>58</v>
      </c>
      <c r="AS115" s="60" t="s">
        <v>58</v>
      </c>
      <c r="AX115" s="40">
        <f t="shared" si="25"/>
        <v>15095.03</v>
      </c>
      <c r="AY115" s="40">
        <f t="shared" si="26"/>
        <v>0</v>
      </c>
      <c r="AZ115" s="40">
        <f t="shared" si="27"/>
        <v>15670.0275</v>
      </c>
      <c r="BA115" s="40">
        <f>+'load Info'!S115</f>
        <v>-203</v>
      </c>
      <c r="BB115" s="40">
        <f t="shared" si="28"/>
        <v>-575</v>
      </c>
      <c r="BE115" s="41">
        <f t="shared" si="29"/>
        <v>0</v>
      </c>
      <c r="BF115" s="41">
        <f t="shared" si="30"/>
        <v>0</v>
      </c>
      <c r="BG115" s="41">
        <f t="shared" si="31"/>
        <v>0</v>
      </c>
      <c r="BH115" s="41">
        <f t="shared" si="32"/>
        <v>-203</v>
      </c>
      <c r="BI115" s="41">
        <f t="shared" si="33"/>
        <v>-575</v>
      </c>
      <c r="BJ115" s="40">
        <f t="shared" si="34"/>
        <v>-778</v>
      </c>
      <c r="BK115" s="1">
        <v>97</v>
      </c>
    </row>
    <row r="116" spans="2:63" x14ac:dyDescent="0.25">
      <c r="B116" s="1">
        <f t="shared" si="19"/>
        <v>4</v>
      </c>
      <c r="D116" s="36">
        <v>35539</v>
      </c>
      <c r="E116" s="46">
        <v>11</v>
      </c>
      <c r="F116" s="46">
        <v>13</v>
      </c>
      <c r="G116" s="46">
        <v>39</v>
      </c>
      <c r="H116" s="46">
        <v>63</v>
      </c>
      <c r="I116" s="37">
        <f t="shared" si="20"/>
        <v>51</v>
      </c>
      <c r="J116" s="27" t="s">
        <v>50</v>
      </c>
      <c r="K116" s="56">
        <v>31819</v>
      </c>
      <c r="L116" s="57">
        <v>30530</v>
      </c>
      <c r="M116" s="57">
        <v>-1930.97</v>
      </c>
      <c r="N116" s="57">
        <v>0</v>
      </c>
      <c r="O116" s="58">
        <v>0</v>
      </c>
      <c r="P116" s="56">
        <v>13847</v>
      </c>
      <c r="Q116" s="57">
        <v>3777</v>
      </c>
      <c r="R116" s="58">
        <v>-4310.8</v>
      </c>
      <c r="S116" s="48">
        <v>-203</v>
      </c>
      <c r="T116" s="48">
        <v>-2</v>
      </c>
      <c r="U116" s="48">
        <v>-33.283000000000001</v>
      </c>
      <c r="V116" s="56">
        <v>15930</v>
      </c>
      <c r="W116" s="57">
        <v>19048</v>
      </c>
      <c r="X116" s="57">
        <v>-575</v>
      </c>
      <c r="Y116" s="57">
        <v>0</v>
      </c>
      <c r="Z116" s="58">
        <v>-344</v>
      </c>
      <c r="AA116" s="48">
        <v>0</v>
      </c>
      <c r="AB116" s="38">
        <f t="shared" si="35"/>
        <v>107551.947</v>
      </c>
      <c r="AC116" s="48">
        <v>108165.6491351408</v>
      </c>
      <c r="AD116" s="48">
        <v>0</v>
      </c>
      <c r="AE116" s="48">
        <v>8166</v>
      </c>
      <c r="AF116" s="48">
        <v>6121</v>
      </c>
      <c r="AG116" s="48">
        <v>0</v>
      </c>
      <c r="AH116" s="38">
        <f t="shared" si="21"/>
        <v>122452.6491351408</v>
      </c>
      <c r="AI116" s="39">
        <f t="shared" si="22"/>
        <v>73244.947</v>
      </c>
      <c r="AJ116" s="40">
        <f t="shared" si="18"/>
        <v>34307</v>
      </c>
      <c r="AK116" s="60" t="s">
        <v>58</v>
      </c>
      <c r="AL116" s="60" t="s">
        <v>58</v>
      </c>
      <c r="AM116" s="60">
        <v>0</v>
      </c>
      <c r="AN116" s="40">
        <f t="shared" si="23"/>
        <v>34307</v>
      </c>
      <c r="AO116" s="40">
        <f t="shared" si="24"/>
        <v>73858.649135140804</v>
      </c>
      <c r="AP116" s="36">
        <v>35539</v>
      </c>
      <c r="AQ116" s="60" t="s">
        <v>58</v>
      </c>
      <c r="AR116" s="60" t="s">
        <v>58</v>
      </c>
      <c r="AS116" s="60" t="s">
        <v>58</v>
      </c>
      <c r="AX116" s="40">
        <f t="shared" si="25"/>
        <v>-1930.97</v>
      </c>
      <c r="AY116" s="40">
        <f t="shared" si="26"/>
        <v>0</v>
      </c>
      <c r="AZ116" s="40">
        <f t="shared" si="27"/>
        <v>-4310.8</v>
      </c>
      <c r="BA116" s="40">
        <f>+'load Info'!S116</f>
        <v>-203</v>
      </c>
      <c r="BB116" s="40">
        <f t="shared" si="28"/>
        <v>-575</v>
      </c>
      <c r="BE116" s="41">
        <f t="shared" si="29"/>
        <v>-1930.97</v>
      </c>
      <c r="BF116" s="41">
        <f t="shared" si="30"/>
        <v>0</v>
      </c>
      <c r="BG116" s="41">
        <f t="shared" si="31"/>
        <v>-4310.8</v>
      </c>
      <c r="BH116" s="41">
        <f t="shared" si="32"/>
        <v>-203</v>
      </c>
      <c r="BI116" s="41">
        <f t="shared" si="33"/>
        <v>-575</v>
      </c>
      <c r="BJ116" s="40">
        <f t="shared" si="34"/>
        <v>-7019.77</v>
      </c>
      <c r="BK116" s="1">
        <v>97</v>
      </c>
    </row>
    <row r="117" spans="2:63" x14ac:dyDescent="0.25">
      <c r="B117" s="1">
        <f t="shared" si="19"/>
        <v>4</v>
      </c>
      <c r="D117" s="36">
        <v>35540</v>
      </c>
      <c r="E117" s="46">
        <v>13</v>
      </c>
      <c r="F117" s="46">
        <v>13</v>
      </c>
      <c r="G117" s="46">
        <v>45</v>
      </c>
      <c r="H117" s="46">
        <v>59</v>
      </c>
      <c r="I117" s="37">
        <f t="shared" si="20"/>
        <v>52</v>
      </c>
      <c r="J117" s="27" t="s">
        <v>50</v>
      </c>
      <c r="K117" s="56">
        <v>31819</v>
      </c>
      <c r="L117" s="57">
        <v>30530</v>
      </c>
      <c r="M117" s="57">
        <v>-7583.97</v>
      </c>
      <c r="N117" s="57">
        <v>0</v>
      </c>
      <c r="O117" s="58">
        <v>0</v>
      </c>
      <c r="P117" s="56">
        <v>13847</v>
      </c>
      <c r="Q117" s="57">
        <v>3777</v>
      </c>
      <c r="R117" s="58">
        <v>-7952.8824999999997</v>
      </c>
      <c r="S117" s="48">
        <v>-203</v>
      </c>
      <c r="T117" s="48">
        <v>-1</v>
      </c>
      <c r="U117" s="48">
        <v>-24.177793749999999</v>
      </c>
      <c r="V117" s="56">
        <v>15930</v>
      </c>
      <c r="W117" s="57">
        <v>19048</v>
      </c>
      <c r="X117" s="57">
        <v>-575</v>
      </c>
      <c r="Y117" s="57">
        <v>0</v>
      </c>
      <c r="Z117" s="58">
        <v>-344</v>
      </c>
      <c r="AA117" s="48">
        <v>0</v>
      </c>
      <c r="AB117" s="38">
        <f t="shared" si="35"/>
        <v>98266.969706250005</v>
      </c>
      <c r="AC117" s="48">
        <v>95837.274442096721</v>
      </c>
      <c r="AD117" s="48">
        <v>0</v>
      </c>
      <c r="AE117" s="48">
        <v>5977</v>
      </c>
      <c r="AF117" s="48">
        <v>4673</v>
      </c>
      <c r="AG117" s="48">
        <v>0</v>
      </c>
      <c r="AH117" s="38">
        <f t="shared" si="21"/>
        <v>106487.27444209672</v>
      </c>
      <c r="AI117" s="39">
        <f t="shared" si="22"/>
        <v>63959.969706250005</v>
      </c>
      <c r="AJ117" s="40">
        <f t="shared" si="18"/>
        <v>34307</v>
      </c>
      <c r="AK117" s="60" t="s">
        <v>58</v>
      </c>
      <c r="AL117" s="60" t="s">
        <v>58</v>
      </c>
      <c r="AM117" s="60">
        <v>0</v>
      </c>
      <c r="AN117" s="40">
        <f t="shared" si="23"/>
        <v>34307</v>
      </c>
      <c r="AO117" s="40">
        <f t="shared" si="24"/>
        <v>61530.274442096721</v>
      </c>
      <c r="AP117" s="36">
        <v>35540</v>
      </c>
      <c r="AQ117" s="60" t="s">
        <v>58</v>
      </c>
      <c r="AR117" s="60" t="s">
        <v>58</v>
      </c>
      <c r="AS117" s="60" t="s">
        <v>58</v>
      </c>
      <c r="AX117" s="40">
        <f t="shared" si="25"/>
        <v>-7583.97</v>
      </c>
      <c r="AY117" s="40">
        <f t="shared" si="26"/>
        <v>0</v>
      </c>
      <c r="AZ117" s="40">
        <f t="shared" si="27"/>
        <v>-7952.8824999999997</v>
      </c>
      <c r="BA117" s="40">
        <f>+'load Info'!S117</f>
        <v>-203</v>
      </c>
      <c r="BB117" s="40">
        <f t="shared" si="28"/>
        <v>-575</v>
      </c>
      <c r="BE117" s="41">
        <f t="shared" si="29"/>
        <v>-7583.97</v>
      </c>
      <c r="BF117" s="41">
        <f t="shared" si="30"/>
        <v>0</v>
      </c>
      <c r="BG117" s="41">
        <f t="shared" si="31"/>
        <v>-7952.8824999999997</v>
      </c>
      <c r="BH117" s="41">
        <f t="shared" si="32"/>
        <v>-203</v>
      </c>
      <c r="BI117" s="41">
        <f t="shared" si="33"/>
        <v>-575</v>
      </c>
      <c r="BJ117" s="40">
        <f t="shared" si="34"/>
        <v>-16314.852500000001</v>
      </c>
      <c r="BK117" s="1">
        <v>97</v>
      </c>
    </row>
    <row r="118" spans="2:63" x14ac:dyDescent="0.25">
      <c r="B118" s="1">
        <f t="shared" si="19"/>
        <v>4</v>
      </c>
      <c r="D118" s="36">
        <v>35541</v>
      </c>
      <c r="E118" s="46">
        <v>10</v>
      </c>
      <c r="F118" s="46">
        <v>10</v>
      </c>
      <c r="G118" s="46">
        <v>48</v>
      </c>
      <c r="H118" s="46">
        <v>66</v>
      </c>
      <c r="I118" s="37">
        <f t="shared" si="20"/>
        <v>57</v>
      </c>
      <c r="J118" s="27" t="s">
        <v>50</v>
      </c>
      <c r="K118" s="56">
        <v>32022</v>
      </c>
      <c r="L118" s="57">
        <v>30530</v>
      </c>
      <c r="M118" s="57">
        <v>-5298.97</v>
      </c>
      <c r="N118" s="57">
        <v>0</v>
      </c>
      <c r="O118" s="58">
        <v>0</v>
      </c>
      <c r="P118" s="56">
        <v>13847</v>
      </c>
      <c r="Q118" s="57">
        <v>3777</v>
      </c>
      <c r="R118" s="58">
        <v>-16341.8025</v>
      </c>
      <c r="S118" s="48">
        <v>-203</v>
      </c>
      <c r="T118" s="48">
        <v>-1</v>
      </c>
      <c r="U118" s="48">
        <v>-3.20549375</v>
      </c>
      <c r="V118" s="56">
        <v>15930</v>
      </c>
      <c r="W118" s="57">
        <v>19048</v>
      </c>
      <c r="X118" s="57">
        <v>-575</v>
      </c>
      <c r="Y118" s="57">
        <v>0</v>
      </c>
      <c r="Z118" s="58">
        <v>-344</v>
      </c>
      <c r="AA118" s="48">
        <v>0</v>
      </c>
      <c r="AB118" s="38">
        <f t="shared" si="35"/>
        <v>92387.022006250001</v>
      </c>
      <c r="AC118" s="48">
        <v>97186.863630118416</v>
      </c>
      <c r="AD118" s="48">
        <v>8722</v>
      </c>
      <c r="AE118" s="48">
        <v>16</v>
      </c>
      <c r="AF118" s="48">
        <v>8237</v>
      </c>
      <c r="AG118" s="48">
        <v>0</v>
      </c>
      <c r="AH118" s="38">
        <f t="shared" si="21"/>
        <v>114161.86363011842</v>
      </c>
      <c r="AI118" s="39">
        <f t="shared" si="22"/>
        <v>58080.022006250001</v>
      </c>
      <c r="AJ118" s="40">
        <f t="shared" si="18"/>
        <v>34307</v>
      </c>
      <c r="AK118" s="60" t="s">
        <v>58</v>
      </c>
      <c r="AL118" s="60" t="s">
        <v>58</v>
      </c>
      <c r="AM118" s="60">
        <v>0</v>
      </c>
      <c r="AN118" s="40">
        <f t="shared" si="23"/>
        <v>34307</v>
      </c>
      <c r="AO118" s="40">
        <f t="shared" si="24"/>
        <v>62879.863630118416</v>
      </c>
      <c r="AP118" s="36">
        <v>35541</v>
      </c>
      <c r="AQ118" s="60" t="s">
        <v>58</v>
      </c>
      <c r="AR118" s="60" t="s">
        <v>58</v>
      </c>
      <c r="AS118" s="60" t="s">
        <v>58</v>
      </c>
      <c r="AX118" s="40">
        <f t="shared" si="25"/>
        <v>-5298.97</v>
      </c>
      <c r="AY118" s="40">
        <f t="shared" si="26"/>
        <v>0</v>
      </c>
      <c r="AZ118" s="40">
        <f t="shared" si="27"/>
        <v>-16341.8025</v>
      </c>
      <c r="BA118" s="40">
        <f>+'load Info'!S118</f>
        <v>-203</v>
      </c>
      <c r="BB118" s="40">
        <f t="shared" si="28"/>
        <v>-575</v>
      </c>
      <c r="BE118" s="41">
        <f t="shared" si="29"/>
        <v>-5298.97</v>
      </c>
      <c r="BF118" s="41">
        <f t="shared" si="30"/>
        <v>0</v>
      </c>
      <c r="BG118" s="41">
        <f t="shared" si="31"/>
        <v>-16341.8025</v>
      </c>
      <c r="BH118" s="41">
        <f t="shared" si="32"/>
        <v>-203</v>
      </c>
      <c r="BI118" s="41">
        <f t="shared" si="33"/>
        <v>-575</v>
      </c>
      <c r="BJ118" s="40">
        <f t="shared" si="34"/>
        <v>-22418.772499999999</v>
      </c>
      <c r="BK118" s="1">
        <v>97</v>
      </c>
    </row>
    <row r="119" spans="2:63" x14ac:dyDescent="0.25">
      <c r="B119" s="1">
        <f t="shared" si="19"/>
        <v>4</v>
      </c>
      <c r="D119" s="36">
        <v>35542</v>
      </c>
      <c r="E119" s="46">
        <v>16</v>
      </c>
      <c r="F119" s="46">
        <v>16</v>
      </c>
      <c r="G119" s="46">
        <v>48</v>
      </c>
      <c r="H119" s="46">
        <v>52</v>
      </c>
      <c r="I119" s="37">
        <f t="shared" si="20"/>
        <v>50</v>
      </c>
      <c r="J119" s="27" t="s">
        <v>50</v>
      </c>
      <c r="K119" s="56">
        <v>32022</v>
      </c>
      <c r="L119" s="57">
        <v>31243</v>
      </c>
      <c r="M119" s="57">
        <v>17840.03</v>
      </c>
      <c r="N119" s="57">
        <v>0</v>
      </c>
      <c r="O119" s="58">
        <v>0</v>
      </c>
      <c r="P119" s="56">
        <v>13847</v>
      </c>
      <c r="Q119" s="57">
        <v>3777</v>
      </c>
      <c r="R119" s="58">
        <v>-16460.0975</v>
      </c>
      <c r="S119" s="48">
        <v>-203</v>
      </c>
      <c r="T119" s="48">
        <v>-2</v>
      </c>
      <c r="U119" s="48">
        <v>-2.90975625</v>
      </c>
      <c r="V119" s="56">
        <v>15930</v>
      </c>
      <c r="W119" s="57">
        <v>19048</v>
      </c>
      <c r="X119" s="57">
        <v>-575</v>
      </c>
      <c r="Y119" s="57">
        <v>0</v>
      </c>
      <c r="Z119" s="58">
        <v>-344</v>
      </c>
      <c r="AA119" s="48">
        <v>0</v>
      </c>
      <c r="AB119" s="38">
        <f t="shared" si="35"/>
        <v>116120.02274375</v>
      </c>
      <c r="AC119" s="48">
        <v>119530.2574037708</v>
      </c>
      <c r="AD119" s="48">
        <v>56273</v>
      </c>
      <c r="AE119" s="48">
        <v>0</v>
      </c>
      <c r="AF119" s="48">
        <v>8101</v>
      </c>
      <c r="AG119" s="48">
        <v>0</v>
      </c>
      <c r="AH119" s="38">
        <f t="shared" si="21"/>
        <v>183904.25740377081</v>
      </c>
      <c r="AI119" s="39">
        <f t="shared" si="22"/>
        <v>81100.02274375</v>
      </c>
      <c r="AJ119" s="40">
        <f t="shared" si="18"/>
        <v>35020</v>
      </c>
      <c r="AK119" s="60" t="s">
        <v>58</v>
      </c>
      <c r="AL119" s="60" t="s">
        <v>58</v>
      </c>
      <c r="AM119" s="60">
        <v>0</v>
      </c>
      <c r="AN119" s="40">
        <f t="shared" si="23"/>
        <v>35020</v>
      </c>
      <c r="AO119" s="40">
        <f t="shared" si="24"/>
        <v>84510.257403770796</v>
      </c>
      <c r="AP119" s="36">
        <v>35542</v>
      </c>
      <c r="AQ119" s="60" t="s">
        <v>58</v>
      </c>
      <c r="AR119" s="60" t="s">
        <v>58</v>
      </c>
      <c r="AS119" s="60" t="s">
        <v>58</v>
      </c>
      <c r="AX119" s="40">
        <f t="shared" si="25"/>
        <v>17840.03</v>
      </c>
      <c r="AY119" s="40">
        <f t="shared" si="26"/>
        <v>0</v>
      </c>
      <c r="AZ119" s="40">
        <f t="shared" si="27"/>
        <v>-16460.0975</v>
      </c>
      <c r="BA119" s="40">
        <f>+'load Info'!S119</f>
        <v>-203</v>
      </c>
      <c r="BB119" s="40">
        <f t="shared" si="28"/>
        <v>-575</v>
      </c>
      <c r="BE119" s="41">
        <f t="shared" si="29"/>
        <v>0</v>
      </c>
      <c r="BF119" s="41">
        <f t="shared" si="30"/>
        <v>0</v>
      </c>
      <c r="BG119" s="41">
        <f t="shared" si="31"/>
        <v>-16460.0975</v>
      </c>
      <c r="BH119" s="41">
        <f t="shared" si="32"/>
        <v>-203</v>
      </c>
      <c r="BI119" s="41">
        <f t="shared" si="33"/>
        <v>-575</v>
      </c>
      <c r="BJ119" s="40">
        <f t="shared" si="34"/>
        <v>-17238.0975</v>
      </c>
      <c r="BK119" s="1">
        <v>97</v>
      </c>
    </row>
    <row r="120" spans="2:63" x14ac:dyDescent="0.25">
      <c r="B120" s="1">
        <f t="shared" si="19"/>
        <v>4</v>
      </c>
      <c r="D120" s="36">
        <v>35543</v>
      </c>
      <c r="E120" s="46">
        <v>17</v>
      </c>
      <c r="F120" s="46">
        <v>19</v>
      </c>
      <c r="G120" s="46">
        <v>45</v>
      </c>
      <c r="H120" s="46">
        <v>48</v>
      </c>
      <c r="I120" s="37">
        <f t="shared" si="20"/>
        <v>46.5</v>
      </c>
      <c r="J120" s="27" t="s">
        <v>50</v>
      </c>
      <c r="K120" s="56">
        <v>32022</v>
      </c>
      <c r="L120" s="57">
        <v>32094</v>
      </c>
      <c r="M120" s="57">
        <v>23408.03</v>
      </c>
      <c r="N120" s="57">
        <v>25500</v>
      </c>
      <c r="O120" s="58">
        <v>0</v>
      </c>
      <c r="P120" s="56">
        <v>13847</v>
      </c>
      <c r="Q120" s="57">
        <v>3777</v>
      </c>
      <c r="R120" s="58">
        <v>-16106.215</v>
      </c>
      <c r="S120" s="48">
        <v>-203</v>
      </c>
      <c r="T120" s="48">
        <v>-1</v>
      </c>
      <c r="U120" s="48">
        <v>-3.7944624999999998</v>
      </c>
      <c r="V120" s="56">
        <v>15930</v>
      </c>
      <c r="W120" s="57">
        <v>19048</v>
      </c>
      <c r="X120" s="57">
        <v>-575</v>
      </c>
      <c r="Y120" s="57">
        <v>0</v>
      </c>
      <c r="Z120" s="58">
        <v>-344</v>
      </c>
      <c r="AA120" s="48">
        <v>0</v>
      </c>
      <c r="AB120" s="38">
        <f t="shared" si="35"/>
        <v>148393.02053750001</v>
      </c>
      <c r="AC120" s="48">
        <v>152039.88873302651</v>
      </c>
      <c r="AD120" s="48">
        <v>57657</v>
      </c>
      <c r="AE120" s="48">
        <v>0</v>
      </c>
      <c r="AF120" s="48">
        <v>10374</v>
      </c>
      <c r="AG120" s="48">
        <v>0</v>
      </c>
      <c r="AH120" s="38">
        <f t="shared" si="21"/>
        <v>220070.88873302651</v>
      </c>
      <c r="AI120" s="39">
        <f t="shared" si="22"/>
        <v>112522.02053750001</v>
      </c>
      <c r="AJ120" s="40">
        <f t="shared" si="18"/>
        <v>35871</v>
      </c>
      <c r="AK120" s="60" t="s">
        <v>58</v>
      </c>
      <c r="AL120" s="60" t="s">
        <v>58</v>
      </c>
      <c r="AM120" s="60">
        <v>0</v>
      </c>
      <c r="AN120" s="40">
        <f t="shared" si="23"/>
        <v>35871</v>
      </c>
      <c r="AO120" s="40">
        <f t="shared" si="24"/>
        <v>116168.88873302651</v>
      </c>
      <c r="AP120" s="36">
        <v>35543</v>
      </c>
      <c r="AQ120" s="60" t="s">
        <v>58</v>
      </c>
      <c r="AR120" s="60" t="s">
        <v>58</v>
      </c>
      <c r="AS120" s="60" t="s">
        <v>58</v>
      </c>
      <c r="AX120" s="40">
        <f t="shared" si="25"/>
        <v>23408.03</v>
      </c>
      <c r="AY120" s="40">
        <f t="shared" si="26"/>
        <v>25500</v>
      </c>
      <c r="AZ120" s="40">
        <f t="shared" si="27"/>
        <v>-16106.215</v>
      </c>
      <c r="BA120" s="40">
        <f>+'load Info'!S120</f>
        <v>-203</v>
      </c>
      <c r="BB120" s="40">
        <f t="shared" si="28"/>
        <v>-575</v>
      </c>
      <c r="BE120" s="41">
        <f t="shared" si="29"/>
        <v>0</v>
      </c>
      <c r="BF120" s="41">
        <f t="shared" si="30"/>
        <v>0</v>
      </c>
      <c r="BG120" s="41">
        <f t="shared" si="31"/>
        <v>-16106.215</v>
      </c>
      <c r="BH120" s="41">
        <f t="shared" si="32"/>
        <v>-203</v>
      </c>
      <c r="BI120" s="41">
        <f t="shared" si="33"/>
        <v>-575</v>
      </c>
      <c r="BJ120" s="40">
        <f t="shared" si="34"/>
        <v>-16884.215</v>
      </c>
      <c r="BK120" s="1">
        <v>97</v>
      </c>
    </row>
    <row r="121" spans="2:63" x14ac:dyDescent="0.25">
      <c r="B121" s="1">
        <f t="shared" si="19"/>
        <v>4</v>
      </c>
      <c r="D121" s="36">
        <v>35544</v>
      </c>
      <c r="E121" s="46">
        <v>13</v>
      </c>
      <c r="F121" s="46">
        <v>14</v>
      </c>
      <c r="G121" s="46">
        <v>45</v>
      </c>
      <c r="H121" s="46">
        <v>59</v>
      </c>
      <c r="I121" s="37">
        <f t="shared" si="20"/>
        <v>52</v>
      </c>
      <c r="J121" s="27" t="s">
        <v>50</v>
      </c>
      <c r="K121" s="56">
        <v>32022</v>
      </c>
      <c r="L121" s="57">
        <v>32921</v>
      </c>
      <c r="M121" s="57">
        <v>16432.03</v>
      </c>
      <c r="N121" s="57">
        <v>0</v>
      </c>
      <c r="O121" s="58">
        <v>0</v>
      </c>
      <c r="P121" s="56">
        <v>13847</v>
      </c>
      <c r="Q121" s="57">
        <v>3777</v>
      </c>
      <c r="R121" s="58">
        <v>-16477.14</v>
      </c>
      <c r="S121" s="48">
        <v>-203</v>
      </c>
      <c r="T121" s="48">
        <v>-1</v>
      </c>
      <c r="U121" s="48">
        <v>-2.8671500000000001</v>
      </c>
      <c r="V121" s="56">
        <v>15930</v>
      </c>
      <c r="W121" s="57">
        <v>19048</v>
      </c>
      <c r="X121" s="57">
        <v>-575</v>
      </c>
      <c r="Y121" s="57">
        <v>0</v>
      </c>
      <c r="Z121" s="58">
        <v>-344</v>
      </c>
      <c r="AA121" s="48">
        <v>0</v>
      </c>
      <c r="AB121" s="38">
        <f t="shared" si="35"/>
        <v>116374.02284999999</v>
      </c>
      <c r="AC121" s="48">
        <v>119019.92016667991</v>
      </c>
      <c r="AD121" s="48">
        <v>31647</v>
      </c>
      <c r="AE121" s="48">
        <v>0</v>
      </c>
      <c r="AF121" s="48">
        <v>7093</v>
      </c>
      <c r="AG121" s="48">
        <v>0</v>
      </c>
      <c r="AH121" s="38">
        <f t="shared" si="21"/>
        <v>157759.92016667989</v>
      </c>
      <c r="AI121" s="39">
        <f t="shared" si="22"/>
        <v>79676.022849999994</v>
      </c>
      <c r="AJ121" s="40">
        <f t="shared" si="18"/>
        <v>36698</v>
      </c>
      <c r="AK121" s="60" t="s">
        <v>58</v>
      </c>
      <c r="AL121" s="60" t="s">
        <v>58</v>
      </c>
      <c r="AM121" s="60">
        <v>0</v>
      </c>
      <c r="AN121" s="40">
        <f t="shared" si="23"/>
        <v>36698</v>
      </c>
      <c r="AO121" s="40">
        <f t="shared" si="24"/>
        <v>82321.920166679905</v>
      </c>
      <c r="AP121" s="36">
        <v>35544</v>
      </c>
      <c r="AQ121" s="60" t="s">
        <v>58</v>
      </c>
      <c r="AR121" s="60" t="s">
        <v>58</v>
      </c>
      <c r="AS121" s="60" t="s">
        <v>58</v>
      </c>
      <c r="AX121" s="40">
        <f t="shared" si="25"/>
        <v>16432.03</v>
      </c>
      <c r="AY121" s="40">
        <f t="shared" si="26"/>
        <v>0</v>
      </c>
      <c r="AZ121" s="40">
        <f t="shared" si="27"/>
        <v>-16477.14</v>
      </c>
      <c r="BA121" s="40">
        <f>+'load Info'!S121</f>
        <v>-203</v>
      </c>
      <c r="BB121" s="40">
        <f t="shared" si="28"/>
        <v>-575</v>
      </c>
      <c r="BE121" s="41">
        <f t="shared" si="29"/>
        <v>0</v>
      </c>
      <c r="BF121" s="41">
        <f t="shared" si="30"/>
        <v>0</v>
      </c>
      <c r="BG121" s="41">
        <f t="shared" si="31"/>
        <v>-16477.14</v>
      </c>
      <c r="BH121" s="41">
        <f t="shared" si="32"/>
        <v>-203</v>
      </c>
      <c r="BI121" s="41">
        <f t="shared" si="33"/>
        <v>-575</v>
      </c>
      <c r="BJ121" s="40">
        <f t="shared" si="34"/>
        <v>-17255.14</v>
      </c>
      <c r="BK121" s="1">
        <v>97</v>
      </c>
    </row>
    <row r="122" spans="2:63" x14ac:dyDescent="0.25">
      <c r="B122" s="1">
        <f t="shared" si="19"/>
        <v>4</v>
      </c>
      <c r="D122" s="36">
        <v>35545</v>
      </c>
      <c r="E122" s="46">
        <v>8</v>
      </c>
      <c r="F122" s="46">
        <v>11</v>
      </c>
      <c r="G122" s="46">
        <v>48</v>
      </c>
      <c r="H122" s="46">
        <v>64</v>
      </c>
      <c r="I122" s="37">
        <f t="shared" si="20"/>
        <v>56</v>
      </c>
      <c r="J122" s="27" t="s">
        <v>50</v>
      </c>
      <c r="K122" s="56">
        <v>32022</v>
      </c>
      <c r="L122" s="57">
        <v>26842</v>
      </c>
      <c r="M122" s="57">
        <v>-435.97</v>
      </c>
      <c r="N122" s="57">
        <v>0</v>
      </c>
      <c r="O122" s="58">
        <v>0</v>
      </c>
      <c r="P122" s="56">
        <v>13847</v>
      </c>
      <c r="Q122" s="57">
        <v>5339</v>
      </c>
      <c r="R122" s="58">
        <v>-18205.555</v>
      </c>
      <c r="S122" s="48">
        <v>-203</v>
      </c>
      <c r="T122" s="48">
        <v>-1</v>
      </c>
      <c r="U122" s="48">
        <v>-2.4511124999999998</v>
      </c>
      <c r="V122" s="56">
        <v>15930</v>
      </c>
      <c r="W122" s="57">
        <v>19048</v>
      </c>
      <c r="X122" s="57">
        <v>-575</v>
      </c>
      <c r="Y122" s="57">
        <v>0</v>
      </c>
      <c r="Z122" s="58">
        <v>-344</v>
      </c>
      <c r="AA122" s="48">
        <v>0</v>
      </c>
      <c r="AB122" s="38">
        <f t="shared" si="35"/>
        <v>93261.023887499992</v>
      </c>
      <c r="AC122" s="48">
        <v>95281.706012835377</v>
      </c>
      <c r="AD122" s="48">
        <v>66</v>
      </c>
      <c r="AE122" s="48">
        <v>0</v>
      </c>
      <c r="AF122" s="48">
        <v>4853</v>
      </c>
      <c r="AG122" s="48">
        <v>0</v>
      </c>
      <c r="AH122" s="38">
        <f t="shared" si="21"/>
        <v>100200.70601283538</v>
      </c>
      <c r="AI122" s="39">
        <f t="shared" si="22"/>
        <v>61080.023887499992</v>
      </c>
      <c r="AJ122" s="40">
        <f t="shared" si="18"/>
        <v>32181</v>
      </c>
      <c r="AK122" s="60" t="s">
        <v>58</v>
      </c>
      <c r="AL122" s="60" t="s">
        <v>58</v>
      </c>
      <c r="AM122" s="60">
        <v>0</v>
      </c>
      <c r="AN122" s="40">
        <f t="shared" si="23"/>
        <v>32181</v>
      </c>
      <c r="AO122" s="40">
        <f t="shared" si="24"/>
        <v>63100.706012835377</v>
      </c>
      <c r="AP122" s="36">
        <v>35545</v>
      </c>
      <c r="AQ122" s="60" t="s">
        <v>58</v>
      </c>
      <c r="AR122" s="60" t="s">
        <v>58</v>
      </c>
      <c r="AS122" s="60" t="s">
        <v>58</v>
      </c>
      <c r="AX122" s="40">
        <f t="shared" si="25"/>
        <v>-435.97</v>
      </c>
      <c r="AY122" s="40">
        <f t="shared" si="26"/>
        <v>0</v>
      </c>
      <c r="AZ122" s="40">
        <f t="shared" si="27"/>
        <v>-18205.555</v>
      </c>
      <c r="BA122" s="40">
        <f>+'load Info'!S122</f>
        <v>-203</v>
      </c>
      <c r="BB122" s="40">
        <f t="shared" si="28"/>
        <v>-575</v>
      </c>
      <c r="BE122" s="41">
        <f t="shared" si="29"/>
        <v>-435.97</v>
      </c>
      <c r="BF122" s="41">
        <f t="shared" si="30"/>
        <v>0</v>
      </c>
      <c r="BG122" s="41">
        <f t="shared" si="31"/>
        <v>-18205.555</v>
      </c>
      <c r="BH122" s="41">
        <f t="shared" si="32"/>
        <v>-203</v>
      </c>
      <c r="BI122" s="41">
        <f t="shared" si="33"/>
        <v>-575</v>
      </c>
      <c r="BJ122" s="40">
        <f t="shared" si="34"/>
        <v>-19419.525000000001</v>
      </c>
      <c r="BK122" s="1">
        <v>97</v>
      </c>
    </row>
    <row r="123" spans="2:63" x14ac:dyDescent="0.25">
      <c r="B123" s="1">
        <f t="shared" si="19"/>
        <v>4</v>
      </c>
      <c r="D123" s="36">
        <v>35546</v>
      </c>
      <c r="E123" s="46">
        <v>10</v>
      </c>
      <c r="F123" s="46">
        <v>9</v>
      </c>
      <c r="G123" s="46">
        <v>50</v>
      </c>
      <c r="H123" s="46">
        <v>63</v>
      </c>
      <c r="I123" s="37">
        <f t="shared" si="20"/>
        <v>56.5</v>
      </c>
      <c r="J123" s="27" t="s">
        <v>50</v>
      </c>
      <c r="K123" s="56">
        <v>27022</v>
      </c>
      <c r="L123" s="57">
        <v>24388</v>
      </c>
      <c r="M123" s="57">
        <v>-9083.9699999999993</v>
      </c>
      <c r="N123" s="57">
        <v>0</v>
      </c>
      <c r="O123" s="58">
        <v>0</v>
      </c>
      <c r="P123" s="56">
        <v>13847</v>
      </c>
      <c r="Q123" s="57">
        <v>5339</v>
      </c>
      <c r="R123" s="58">
        <v>-18363.95</v>
      </c>
      <c r="S123" s="48">
        <v>-203</v>
      </c>
      <c r="T123" s="48">
        <v>0</v>
      </c>
      <c r="U123" s="48">
        <v>-2.0551249999999999</v>
      </c>
      <c r="V123" s="56">
        <v>15930</v>
      </c>
      <c r="W123" s="57">
        <v>19048</v>
      </c>
      <c r="X123" s="57">
        <v>-575</v>
      </c>
      <c r="Y123" s="57">
        <v>0</v>
      </c>
      <c r="Z123" s="58">
        <v>-344</v>
      </c>
      <c r="AA123" s="48">
        <v>0</v>
      </c>
      <c r="AB123" s="38">
        <f t="shared" si="35"/>
        <v>77002.024875000003</v>
      </c>
      <c r="AC123" s="48">
        <v>78641.11774800907</v>
      </c>
      <c r="AD123" s="48">
        <v>169</v>
      </c>
      <c r="AE123" s="48">
        <v>0</v>
      </c>
      <c r="AF123" s="48">
        <v>2929</v>
      </c>
      <c r="AG123" s="48">
        <v>0</v>
      </c>
      <c r="AH123" s="38">
        <f t="shared" si="21"/>
        <v>81739.11774800907</v>
      </c>
      <c r="AI123" s="39">
        <f t="shared" si="22"/>
        <v>47275.024875000003</v>
      </c>
      <c r="AJ123" s="40">
        <f t="shared" si="18"/>
        <v>29727</v>
      </c>
      <c r="AK123" s="60" t="s">
        <v>58</v>
      </c>
      <c r="AL123" s="60" t="s">
        <v>58</v>
      </c>
      <c r="AM123" s="60">
        <v>0</v>
      </c>
      <c r="AN123" s="40">
        <f t="shared" si="23"/>
        <v>29727</v>
      </c>
      <c r="AO123" s="40">
        <f t="shared" si="24"/>
        <v>48914.11774800907</v>
      </c>
      <c r="AP123" s="36">
        <v>35546</v>
      </c>
      <c r="AQ123" s="60" t="s">
        <v>58</v>
      </c>
      <c r="AR123" s="60" t="s">
        <v>58</v>
      </c>
      <c r="AS123" s="60" t="s">
        <v>58</v>
      </c>
      <c r="AX123" s="40">
        <f t="shared" si="25"/>
        <v>-9083.9699999999993</v>
      </c>
      <c r="AY123" s="40">
        <f t="shared" si="26"/>
        <v>0</v>
      </c>
      <c r="AZ123" s="40">
        <f t="shared" si="27"/>
        <v>-18363.95</v>
      </c>
      <c r="BA123" s="40">
        <f>+'load Info'!S123</f>
        <v>-203</v>
      </c>
      <c r="BB123" s="40">
        <f t="shared" si="28"/>
        <v>-575</v>
      </c>
      <c r="BE123" s="41">
        <f t="shared" si="29"/>
        <v>-9083.9699999999993</v>
      </c>
      <c r="BF123" s="41">
        <f t="shared" si="30"/>
        <v>0</v>
      </c>
      <c r="BG123" s="41">
        <f t="shared" si="31"/>
        <v>-18363.95</v>
      </c>
      <c r="BH123" s="41">
        <f t="shared" si="32"/>
        <v>-203</v>
      </c>
      <c r="BI123" s="41">
        <f t="shared" si="33"/>
        <v>-575</v>
      </c>
      <c r="BJ123" s="40">
        <f t="shared" si="34"/>
        <v>-28225.919999999998</v>
      </c>
      <c r="BK123" s="1">
        <v>97</v>
      </c>
    </row>
    <row r="124" spans="2:63" x14ac:dyDescent="0.25">
      <c r="B124" s="1">
        <f t="shared" si="19"/>
        <v>4</v>
      </c>
      <c r="D124" s="36">
        <v>35547</v>
      </c>
      <c r="E124" s="46">
        <v>8</v>
      </c>
      <c r="F124" s="46">
        <v>5</v>
      </c>
      <c r="G124" s="46">
        <v>54</v>
      </c>
      <c r="H124" s="46">
        <v>66</v>
      </c>
      <c r="I124" s="37">
        <f t="shared" si="20"/>
        <v>60</v>
      </c>
      <c r="J124" s="27" t="s">
        <v>50</v>
      </c>
      <c r="K124" s="56">
        <v>27022</v>
      </c>
      <c r="L124" s="57">
        <v>32188</v>
      </c>
      <c r="M124" s="57">
        <v>-12911.97</v>
      </c>
      <c r="N124" s="57">
        <v>0</v>
      </c>
      <c r="O124" s="58">
        <v>0</v>
      </c>
      <c r="P124" s="56">
        <v>13847</v>
      </c>
      <c r="Q124" s="57">
        <v>5339</v>
      </c>
      <c r="R124" s="58">
        <v>-18198.537499999999</v>
      </c>
      <c r="S124" s="48">
        <v>-203</v>
      </c>
      <c r="T124" s="48">
        <v>0</v>
      </c>
      <c r="U124" s="48">
        <v>-2.46865625</v>
      </c>
      <c r="V124" s="56">
        <v>15930</v>
      </c>
      <c r="W124" s="57">
        <v>19048</v>
      </c>
      <c r="X124" s="57">
        <v>-575</v>
      </c>
      <c r="Y124" s="57">
        <v>0</v>
      </c>
      <c r="Z124" s="58">
        <v>-344</v>
      </c>
      <c r="AA124" s="48">
        <v>0</v>
      </c>
      <c r="AB124" s="38">
        <f t="shared" si="35"/>
        <v>81139.023843750008</v>
      </c>
      <c r="AC124" s="48">
        <v>83121.222150444664</v>
      </c>
      <c r="AD124" s="48">
        <v>8796</v>
      </c>
      <c r="AE124" s="48">
        <v>0</v>
      </c>
      <c r="AF124" s="48">
        <v>4815</v>
      </c>
      <c r="AG124" s="48">
        <v>0</v>
      </c>
      <c r="AH124" s="38">
        <f t="shared" si="21"/>
        <v>96732.222150444664</v>
      </c>
      <c r="AI124" s="39">
        <f t="shared" si="22"/>
        <v>43612.023843750008</v>
      </c>
      <c r="AJ124" s="40">
        <f t="shared" si="18"/>
        <v>37527</v>
      </c>
      <c r="AK124" s="60" t="s">
        <v>58</v>
      </c>
      <c r="AL124" s="60" t="s">
        <v>58</v>
      </c>
      <c r="AM124" s="60">
        <v>0</v>
      </c>
      <c r="AN124" s="40">
        <f t="shared" si="23"/>
        <v>37527</v>
      </c>
      <c r="AO124" s="40">
        <f t="shared" si="24"/>
        <v>45594.222150444664</v>
      </c>
      <c r="AP124" s="36">
        <v>35547</v>
      </c>
      <c r="AQ124" s="60" t="s">
        <v>58</v>
      </c>
      <c r="AR124" s="60" t="s">
        <v>58</v>
      </c>
      <c r="AS124" s="60" t="s">
        <v>58</v>
      </c>
      <c r="AX124" s="40">
        <f t="shared" si="25"/>
        <v>-12911.97</v>
      </c>
      <c r="AY124" s="40">
        <f t="shared" si="26"/>
        <v>0</v>
      </c>
      <c r="AZ124" s="40">
        <f t="shared" si="27"/>
        <v>-18198.537499999999</v>
      </c>
      <c r="BA124" s="40">
        <f>+'load Info'!S124</f>
        <v>-203</v>
      </c>
      <c r="BB124" s="40">
        <f t="shared" si="28"/>
        <v>-575</v>
      </c>
      <c r="BE124" s="41">
        <f t="shared" si="29"/>
        <v>-12911.97</v>
      </c>
      <c r="BF124" s="41">
        <f t="shared" si="30"/>
        <v>0</v>
      </c>
      <c r="BG124" s="41">
        <f t="shared" si="31"/>
        <v>-18198.537499999999</v>
      </c>
      <c r="BH124" s="41">
        <f t="shared" si="32"/>
        <v>-203</v>
      </c>
      <c r="BI124" s="41">
        <f t="shared" si="33"/>
        <v>-575</v>
      </c>
      <c r="BJ124" s="40">
        <f t="shared" si="34"/>
        <v>-31888.5075</v>
      </c>
      <c r="BK124" s="1">
        <v>97</v>
      </c>
    </row>
    <row r="125" spans="2:63" x14ac:dyDescent="0.25">
      <c r="B125" s="1">
        <f t="shared" si="19"/>
        <v>4</v>
      </c>
      <c r="D125" s="36">
        <v>35548</v>
      </c>
      <c r="E125" s="46">
        <v>4</v>
      </c>
      <c r="F125" s="46">
        <v>4</v>
      </c>
      <c r="G125" s="46">
        <v>52</v>
      </c>
      <c r="H125" s="46">
        <v>70</v>
      </c>
      <c r="I125" s="37">
        <f t="shared" si="20"/>
        <v>61</v>
      </c>
      <c r="J125" s="27" t="s">
        <v>50</v>
      </c>
      <c r="K125" s="56">
        <v>27022</v>
      </c>
      <c r="L125" s="57">
        <v>32188</v>
      </c>
      <c r="M125" s="57">
        <v>-20027.97</v>
      </c>
      <c r="N125" s="57">
        <v>0</v>
      </c>
      <c r="O125" s="58">
        <v>0</v>
      </c>
      <c r="P125" s="56">
        <v>13847</v>
      </c>
      <c r="Q125" s="57">
        <v>5339</v>
      </c>
      <c r="R125" s="58">
        <v>-3197.1275000000001</v>
      </c>
      <c r="S125" s="48">
        <v>-203</v>
      </c>
      <c r="T125" s="48">
        <v>-1</v>
      </c>
      <c r="U125" s="48">
        <v>-39.972181249999998</v>
      </c>
      <c r="V125" s="56">
        <v>15930</v>
      </c>
      <c r="W125" s="57">
        <v>19048</v>
      </c>
      <c r="X125" s="57">
        <v>-575</v>
      </c>
      <c r="Y125" s="57">
        <v>0</v>
      </c>
      <c r="Z125" s="58">
        <v>-344</v>
      </c>
      <c r="AA125" s="48">
        <v>0</v>
      </c>
      <c r="AB125" s="38">
        <f t="shared" si="35"/>
        <v>88985.930318750005</v>
      </c>
      <c r="AC125" s="48">
        <v>77245.99913811771</v>
      </c>
      <c r="AD125" s="48">
        <v>33461</v>
      </c>
      <c r="AE125" s="48">
        <v>4</v>
      </c>
      <c r="AF125" s="48">
        <v>5710</v>
      </c>
      <c r="AG125" s="48">
        <v>0</v>
      </c>
      <c r="AH125" s="38">
        <f t="shared" si="21"/>
        <v>116420.99913811771</v>
      </c>
      <c r="AI125" s="39">
        <f t="shared" si="22"/>
        <v>51458.930318750005</v>
      </c>
      <c r="AJ125" s="40">
        <f t="shared" si="18"/>
        <v>37527</v>
      </c>
      <c r="AK125" s="60" t="s">
        <v>58</v>
      </c>
      <c r="AL125" s="60" t="s">
        <v>58</v>
      </c>
      <c r="AM125" s="60">
        <v>0</v>
      </c>
      <c r="AN125" s="40">
        <f t="shared" si="23"/>
        <v>37527</v>
      </c>
      <c r="AO125" s="40">
        <f t="shared" si="24"/>
        <v>39718.99913811771</v>
      </c>
      <c r="AP125" s="36">
        <v>35548</v>
      </c>
      <c r="AQ125" s="60" t="s">
        <v>58</v>
      </c>
      <c r="AR125" s="60" t="s">
        <v>58</v>
      </c>
      <c r="AS125" s="60" t="s">
        <v>58</v>
      </c>
      <c r="AX125" s="40">
        <f t="shared" si="25"/>
        <v>-20027.97</v>
      </c>
      <c r="AY125" s="40">
        <f t="shared" si="26"/>
        <v>0</v>
      </c>
      <c r="AZ125" s="40">
        <f t="shared" si="27"/>
        <v>-3197.1275000000001</v>
      </c>
      <c r="BA125" s="40">
        <f>+'load Info'!S125</f>
        <v>-203</v>
      </c>
      <c r="BB125" s="40">
        <f t="shared" si="28"/>
        <v>-575</v>
      </c>
      <c r="BE125" s="41">
        <f t="shared" si="29"/>
        <v>-20027.97</v>
      </c>
      <c r="BF125" s="41">
        <f t="shared" si="30"/>
        <v>0</v>
      </c>
      <c r="BG125" s="41">
        <f t="shared" si="31"/>
        <v>-3197.1275000000001</v>
      </c>
      <c r="BH125" s="41">
        <f t="shared" si="32"/>
        <v>-203</v>
      </c>
      <c r="BI125" s="41">
        <f t="shared" si="33"/>
        <v>-575</v>
      </c>
      <c r="BJ125" s="40">
        <f t="shared" si="34"/>
        <v>-24003.0975</v>
      </c>
      <c r="BK125" s="1">
        <v>97</v>
      </c>
    </row>
    <row r="126" spans="2:63" x14ac:dyDescent="0.25">
      <c r="B126" s="1">
        <f t="shared" si="19"/>
        <v>4</v>
      </c>
      <c r="D126" s="36">
        <v>35549</v>
      </c>
      <c r="E126" s="46">
        <v>13</v>
      </c>
      <c r="F126" s="46">
        <v>14</v>
      </c>
      <c r="G126" s="46">
        <v>45</v>
      </c>
      <c r="H126" s="46">
        <v>57</v>
      </c>
      <c r="I126" s="37">
        <f t="shared" si="20"/>
        <v>51</v>
      </c>
      <c r="J126" s="27" t="s">
        <v>50</v>
      </c>
      <c r="K126" s="56">
        <v>27022</v>
      </c>
      <c r="L126" s="57">
        <v>32453</v>
      </c>
      <c r="M126" s="57">
        <v>-766.97</v>
      </c>
      <c r="N126" s="57">
        <v>0</v>
      </c>
      <c r="O126" s="58">
        <v>0</v>
      </c>
      <c r="P126" s="56">
        <v>13847</v>
      </c>
      <c r="Q126" s="57">
        <v>5566</v>
      </c>
      <c r="R126" s="58">
        <v>-10224.084999999999</v>
      </c>
      <c r="S126" s="48">
        <v>-203</v>
      </c>
      <c r="T126" s="48">
        <v>-1</v>
      </c>
      <c r="U126" s="48">
        <v>-22.9722875</v>
      </c>
      <c r="V126" s="56">
        <v>15925</v>
      </c>
      <c r="W126" s="57">
        <v>19048</v>
      </c>
      <c r="X126" s="57">
        <v>-570</v>
      </c>
      <c r="Y126" s="57">
        <v>0</v>
      </c>
      <c r="Z126" s="58">
        <v>-344</v>
      </c>
      <c r="AA126" s="48">
        <v>0</v>
      </c>
      <c r="AB126" s="38">
        <f t="shared" si="35"/>
        <v>101728.97271250001</v>
      </c>
      <c r="AC126" s="48">
        <v>101796.5465587994</v>
      </c>
      <c r="AD126" s="48">
        <v>5862</v>
      </c>
      <c r="AE126" s="48">
        <v>24144</v>
      </c>
      <c r="AF126" s="48">
        <v>4102</v>
      </c>
      <c r="AG126" s="48">
        <v>0</v>
      </c>
      <c r="AH126" s="38">
        <f t="shared" si="21"/>
        <v>135904.5465587994</v>
      </c>
      <c r="AI126" s="39">
        <f t="shared" si="22"/>
        <v>63709.972712500006</v>
      </c>
      <c r="AJ126" s="40">
        <f t="shared" si="18"/>
        <v>38019</v>
      </c>
      <c r="AK126" s="60" t="s">
        <v>58</v>
      </c>
      <c r="AL126" s="60" t="s">
        <v>58</v>
      </c>
      <c r="AM126" s="60">
        <v>0</v>
      </c>
      <c r="AN126" s="40">
        <f t="shared" si="23"/>
        <v>38019</v>
      </c>
      <c r="AO126" s="40">
        <f t="shared" si="24"/>
        <v>63777.546558799397</v>
      </c>
      <c r="AP126" s="36">
        <v>35549</v>
      </c>
      <c r="AQ126" s="60" t="s">
        <v>58</v>
      </c>
      <c r="AR126" s="60" t="s">
        <v>58</v>
      </c>
      <c r="AS126" s="60" t="s">
        <v>58</v>
      </c>
      <c r="AX126" s="40">
        <f t="shared" si="25"/>
        <v>-766.97</v>
      </c>
      <c r="AY126" s="40">
        <f t="shared" si="26"/>
        <v>0</v>
      </c>
      <c r="AZ126" s="40">
        <f t="shared" si="27"/>
        <v>-10224.084999999999</v>
      </c>
      <c r="BA126" s="40">
        <f>+'load Info'!S126</f>
        <v>-203</v>
      </c>
      <c r="BB126" s="40">
        <f t="shared" si="28"/>
        <v>-570</v>
      </c>
      <c r="BE126" s="41">
        <f t="shared" si="29"/>
        <v>-766.97</v>
      </c>
      <c r="BF126" s="41">
        <f t="shared" si="30"/>
        <v>0</v>
      </c>
      <c r="BG126" s="41">
        <f t="shared" si="31"/>
        <v>-10224.084999999999</v>
      </c>
      <c r="BH126" s="41">
        <f t="shared" si="32"/>
        <v>-203</v>
      </c>
      <c r="BI126" s="41">
        <f t="shared" si="33"/>
        <v>-570</v>
      </c>
      <c r="BJ126" s="40">
        <f t="shared" si="34"/>
        <v>-11764.054999999998</v>
      </c>
      <c r="BK126" s="1">
        <v>97</v>
      </c>
    </row>
    <row r="127" spans="2:63" x14ac:dyDescent="0.25">
      <c r="B127" s="1">
        <f t="shared" si="19"/>
        <v>4</v>
      </c>
      <c r="D127" s="36">
        <v>35550</v>
      </c>
      <c r="E127" s="46">
        <v>7</v>
      </c>
      <c r="F127" s="46">
        <v>4</v>
      </c>
      <c r="G127" s="46">
        <v>55</v>
      </c>
      <c r="H127" s="46">
        <v>70</v>
      </c>
      <c r="I127" s="37">
        <f t="shared" si="20"/>
        <v>62.5</v>
      </c>
      <c r="J127" s="27" t="s">
        <v>50</v>
      </c>
      <c r="K127" s="56">
        <v>27022</v>
      </c>
      <c r="L127" s="57">
        <v>29167</v>
      </c>
      <c r="M127" s="57">
        <v>-16722.97</v>
      </c>
      <c r="N127" s="57">
        <v>0</v>
      </c>
      <c r="O127" s="58">
        <v>0</v>
      </c>
      <c r="P127" s="56">
        <v>13847</v>
      </c>
      <c r="Q127" s="57">
        <v>5566</v>
      </c>
      <c r="R127" s="58">
        <v>-13779.952499999999</v>
      </c>
      <c r="S127" s="48">
        <v>-203</v>
      </c>
      <c r="T127" s="48">
        <v>0</v>
      </c>
      <c r="U127" s="48">
        <v>-14.08261875</v>
      </c>
      <c r="V127" s="56">
        <v>15925</v>
      </c>
      <c r="W127" s="57">
        <v>19048</v>
      </c>
      <c r="X127" s="57">
        <v>-570</v>
      </c>
      <c r="Y127" s="57">
        <v>0</v>
      </c>
      <c r="Z127" s="58">
        <v>-344</v>
      </c>
      <c r="AA127" s="48">
        <v>0</v>
      </c>
      <c r="AB127" s="38">
        <f t="shared" si="35"/>
        <v>78940.994881249993</v>
      </c>
      <c r="AC127" s="48">
        <v>76823.991102099651</v>
      </c>
      <c r="AD127" s="48">
        <v>5002</v>
      </c>
      <c r="AE127" s="48">
        <v>31213</v>
      </c>
      <c r="AF127" s="48">
        <v>2251</v>
      </c>
      <c r="AG127" s="48">
        <v>0</v>
      </c>
      <c r="AH127" s="38">
        <f t="shared" si="21"/>
        <v>115289.99110209965</v>
      </c>
      <c r="AI127" s="39">
        <f t="shared" si="22"/>
        <v>44207.994881249993</v>
      </c>
      <c r="AJ127" s="40">
        <f t="shared" si="18"/>
        <v>34733</v>
      </c>
      <c r="AK127" s="60" t="s">
        <v>58</v>
      </c>
      <c r="AL127" s="60" t="s">
        <v>58</v>
      </c>
      <c r="AM127" s="60">
        <v>0</v>
      </c>
      <c r="AN127" s="40">
        <f t="shared" si="23"/>
        <v>34733</v>
      </c>
      <c r="AO127" s="40">
        <f t="shared" si="24"/>
        <v>42090.991102099651</v>
      </c>
      <c r="AP127" s="36">
        <v>35550</v>
      </c>
      <c r="AQ127" s="60" t="s">
        <v>58</v>
      </c>
      <c r="AR127" s="60" t="s">
        <v>58</v>
      </c>
      <c r="AS127" s="60" t="s">
        <v>58</v>
      </c>
      <c r="AX127" s="40">
        <f t="shared" si="25"/>
        <v>-16722.97</v>
      </c>
      <c r="AY127" s="40">
        <f t="shared" si="26"/>
        <v>0</v>
      </c>
      <c r="AZ127" s="40">
        <f t="shared" si="27"/>
        <v>-13779.952499999999</v>
      </c>
      <c r="BA127" s="40">
        <f>+'load Info'!S127</f>
        <v>-203</v>
      </c>
      <c r="BB127" s="40">
        <f t="shared" si="28"/>
        <v>-570</v>
      </c>
      <c r="BE127" s="41">
        <f t="shared" si="29"/>
        <v>-16722.97</v>
      </c>
      <c r="BF127" s="41">
        <f t="shared" si="30"/>
        <v>0</v>
      </c>
      <c r="BG127" s="41">
        <f t="shared" si="31"/>
        <v>-13779.952499999999</v>
      </c>
      <c r="BH127" s="41">
        <f t="shared" si="32"/>
        <v>-203</v>
      </c>
      <c r="BI127" s="41">
        <f t="shared" si="33"/>
        <v>-570</v>
      </c>
      <c r="BJ127" s="40">
        <f t="shared" si="34"/>
        <v>-31275.922500000001</v>
      </c>
      <c r="BK127" s="1">
        <v>97</v>
      </c>
    </row>
    <row r="128" spans="2:63" x14ac:dyDescent="0.25">
      <c r="B128" s="1">
        <f t="shared" si="19"/>
        <v>5</v>
      </c>
      <c r="D128" s="36">
        <v>35551</v>
      </c>
      <c r="E128" s="46">
        <v>0</v>
      </c>
      <c r="F128" s="46">
        <v>0</v>
      </c>
      <c r="G128" s="46">
        <v>55</v>
      </c>
      <c r="H128" s="46">
        <v>82</v>
      </c>
      <c r="I128" s="37">
        <f t="shared" si="20"/>
        <v>68.5</v>
      </c>
      <c r="J128" s="27" t="s">
        <v>50</v>
      </c>
      <c r="K128" s="56">
        <v>23455</v>
      </c>
      <c r="L128" s="57">
        <v>14972</v>
      </c>
      <c r="M128" s="57">
        <v>-18816.490000000002</v>
      </c>
      <c r="N128" s="57">
        <v>0</v>
      </c>
      <c r="O128" s="58">
        <v>0</v>
      </c>
      <c r="P128" s="56">
        <v>16848</v>
      </c>
      <c r="Q128" s="57">
        <v>13880</v>
      </c>
      <c r="R128" s="58">
        <v>-18238.855</v>
      </c>
      <c r="S128" s="48">
        <v>-203</v>
      </c>
      <c r="T128" s="48">
        <v>-1</v>
      </c>
      <c r="U128" s="48">
        <v>-31.222862500000002</v>
      </c>
      <c r="V128" s="56">
        <v>15930</v>
      </c>
      <c r="W128" s="57">
        <v>17556</v>
      </c>
      <c r="X128" s="57">
        <v>-570</v>
      </c>
      <c r="Y128" s="57">
        <v>0</v>
      </c>
      <c r="Z128" s="58">
        <v>-329</v>
      </c>
      <c r="AA128" s="48">
        <v>0</v>
      </c>
      <c r="AB128" s="38">
        <f t="shared" si="35"/>
        <v>64451.4321375</v>
      </c>
      <c r="AC128" s="48">
        <v>65263.209318584508</v>
      </c>
      <c r="AD128" s="48">
        <v>3259</v>
      </c>
      <c r="AE128" s="48">
        <v>4604</v>
      </c>
      <c r="AF128" s="48">
        <v>2193</v>
      </c>
      <c r="AG128" s="48">
        <v>0</v>
      </c>
      <c r="AH128" s="38">
        <f t="shared" si="21"/>
        <v>75319.209318584501</v>
      </c>
      <c r="AI128" s="39">
        <f t="shared" si="22"/>
        <v>35599.4321375</v>
      </c>
      <c r="AJ128" s="40">
        <f t="shared" si="18"/>
        <v>28852</v>
      </c>
      <c r="AK128" s="60" t="s">
        <v>58</v>
      </c>
      <c r="AL128" s="60" t="s">
        <v>58</v>
      </c>
      <c r="AM128" s="60">
        <v>0</v>
      </c>
      <c r="AN128" s="40">
        <f t="shared" si="23"/>
        <v>28852</v>
      </c>
      <c r="AO128" s="40">
        <f t="shared" si="24"/>
        <v>36411.209318584508</v>
      </c>
      <c r="AP128" s="36">
        <v>35551</v>
      </c>
      <c r="AQ128" s="60" t="s">
        <v>58</v>
      </c>
      <c r="AR128" s="60" t="s">
        <v>58</v>
      </c>
      <c r="AS128" s="60" t="s">
        <v>58</v>
      </c>
      <c r="AX128" s="40">
        <f t="shared" si="25"/>
        <v>-18816.490000000002</v>
      </c>
      <c r="AY128" s="40">
        <f t="shared" si="26"/>
        <v>0</v>
      </c>
      <c r="AZ128" s="40">
        <f t="shared" si="27"/>
        <v>-18238.855</v>
      </c>
      <c r="BA128" s="40">
        <f>+'load Info'!S128</f>
        <v>-203</v>
      </c>
      <c r="BB128" s="40">
        <f t="shared" si="28"/>
        <v>-570</v>
      </c>
      <c r="BE128" s="41">
        <f t="shared" si="29"/>
        <v>-18816.490000000002</v>
      </c>
      <c r="BF128" s="41">
        <f t="shared" si="30"/>
        <v>0</v>
      </c>
      <c r="BG128" s="41">
        <f t="shared" si="31"/>
        <v>-18238.855</v>
      </c>
      <c r="BH128" s="41">
        <f t="shared" si="32"/>
        <v>-203</v>
      </c>
      <c r="BI128" s="41">
        <f t="shared" si="33"/>
        <v>-570</v>
      </c>
      <c r="BJ128" s="40">
        <f t="shared" si="34"/>
        <v>-37828.345000000001</v>
      </c>
      <c r="BK128" s="1">
        <v>97</v>
      </c>
    </row>
    <row r="129" spans="2:63" x14ac:dyDescent="0.25">
      <c r="B129" s="1">
        <f t="shared" si="19"/>
        <v>5</v>
      </c>
      <c r="D129" s="36">
        <v>35552</v>
      </c>
      <c r="E129" s="46">
        <v>5</v>
      </c>
      <c r="F129" s="46">
        <v>6</v>
      </c>
      <c r="G129" s="46">
        <v>54</v>
      </c>
      <c r="H129" s="46">
        <v>66</v>
      </c>
      <c r="I129" s="37">
        <f t="shared" si="20"/>
        <v>60</v>
      </c>
      <c r="J129" s="27" t="s">
        <v>50</v>
      </c>
      <c r="K129" s="56">
        <v>23453</v>
      </c>
      <c r="L129" s="57">
        <v>14972</v>
      </c>
      <c r="M129" s="57">
        <v>-13780.49</v>
      </c>
      <c r="N129" s="57">
        <v>0</v>
      </c>
      <c r="O129" s="58">
        <v>0</v>
      </c>
      <c r="P129" s="56">
        <v>16848</v>
      </c>
      <c r="Q129" s="57">
        <v>13880</v>
      </c>
      <c r="R129" s="58">
        <v>-18104.52</v>
      </c>
      <c r="S129" s="48">
        <v>-203</v>
      </c>
      <c r="T129" s="48">
        <v>0</v>
      </c>
      <c r="U129" s="48">
        <v>-31.558700000000002</v>
      </c>
      <c r="V129" s="56">
        <v>15930</v>
      </c>
      <c r="W129" s="57">
        <v>17556</v>
      </c>
      <c r="X129" s="57">
        <v>-570</v>
      </c>
      <c r="Y129" s="57">
        <v>0</v>
      </c>
      <c r="Z129" s="58">
        <v>-329</v>
      </c>
      <c r="AA129" s="48">
        <v>0</v>
      </c>
      <c r="AB129" s="38">
        <f t="shared" si="35"/>
        <v>69620.431299999997</v>
      </c>
      <c r="AC129" s="48">
        <v>69217.890720666343</v>
      </c>
      <c r="AD129" s="48">
        <v>0</v>
      </c>
      <c r="AE129" s="48">
        <v>888</v>
      </c>
      <c r="AF129" s="48">
        <v>2013</v>
      </c>
      <c r="AG129" s="48">
        <v>0</v>
      </c>
      <c r="AH129" s="38">
        <f t="shared" si="21"/>
        <v>72118.890720666343</v>
      </c>
      <c r="AI129" s="39">
        <f t="shared" si="22"/>
        <v>40768.431299999997</v>
      </c>
      <c r="AJ129" s="40">
        <f t="shared" si="18"/>
        <v>28852</v>
      </c>
      <c r="AK129" s="60" t="s">
        <v>58</v>
      </c>
      <c r="AL129" s="60" t="s">
        <v>58</v>
      </c>
      <c r="AM129" s="60">
        <v>0</v>
      </c>
      <c r="AN129" s="40">
        <f t="shared" si="23"/>
        <v>28852</v>
      </c>
      <c r="AO129" s="40">
        <f t="shared" si="24"/>
        <v>40365.890720666343</v>
      </c>
      <c r="AP129" s="36">
        <v>35552</v>
      </c>
      <c r="AQ129" s="60" t="s">
        <v>58</v>
      </c>
      <c r="AR129" s="60" t="s">
        <v>58</v>
      </c>
      <c r="AS129" s="60" t="s">
        <v>58</v>
      </c>
      <c r="AX129" s="40">
        <f t="shared" si="25"/>
        <v>-13780.49</v>
      </c>
      <c r="AY129" s="40">
        <f t="shared" si="26"/>
        <v>0</v>
      </c>
      <c r="AZ129" s="40">
        <f t="shared" si="27"/>
        <v>-18104.52</v>
      </c>
      <c r="BA129" s="40">
        <f>+'load Info'!S129</f>
        <v>-203</v>
      </c>
      <c r="BB129" s="40">
        <f t="shared" si="28"/>
        <v>-570</v>
      </c>
      <c r="BE129" s="41">
        <f t="shared" si="29"/>
        <v>-13780.49</v>
      </c>
      <c r="BF129" s="41">
        <f t="shared" si="30"/>
        <v>0</v>
      </c>
      <c r="BG129" s="41">
        <f t="shared" si="31"/>
        <v>-18104.52</v>
      </c>
      <c r="BH129" s="41">
        <f t="shared" si="32"/>
        <v>-203</v>
      </c>
      <c r="BI129" s="41">
        <f t="shared" si="33"/>
        <v>-570</v>
      </c>
      <c r="BJ129" s="40">
        <f t="shared" si="34"/>
        <v>-32658.010000000002</v>
      </c>
      <c r="BK129" s="1">
        <v>97</v>
      </c>
    </row>
    <row r="130" spans="2:63" x14ac:dyDescent="0.25">
      <c r="B130" s="1">
        <f t="shared" si="19"/>
        <v>5</v>
      </c>
      <c r="D130" s="36">
        <v>35553</v>
      </c>
      <c r="E130" s="46">
        <v>5</v>
      </c>
      <c r="F130" s="46">
        <v>0</v>
      </c>
      <c r="G130" s="46">
        <v>57</v>
      </c>
      <c r="H130" s="46">
        <v>79</v>
      </c>
      <c r="I130" s="37">
        <f t="shared" si="20"/>
        <v>68</v>
      </c>
      <c r="J130" s="27" t="s">
        <v>50</v>
      </c>
      <c r="K130" s="56">
        <v>23453</v>
      </c>
      <c r="L130" s="57">
        <v>16912</v>
      </c>
      <c r="M130" s="57">
        <v>-21188.89</v>
      </c>
      <c r="N130" s="57">
        <v>0</v>
      </c>
      <c r="O130" s="58">
        <v>0</v>
      </c>
      <c r="P130" s="56">
        <v>16848</v>
      </c>
      <c r="Q130" s="57">
        <v>12645</v>
      </c>
      <c r="R130" s="58">
        <v>-17756.732499999998</v>
      </c>
      <c r="S130" s="48">
        <v>-203</v>
      </c>
      <c r="T130" s="48">
        <v>0</v>
      </c>
      <c r="U130" s="48">
        <v>-29.340668749999999</v>
      </c>
      <c r="V130" s="56">
        <v>15225</v>
      </c>
      <c r="W130" s="57">
        <v>17556</v>
      </c>
      <c r="X130" s="57">
        <v>-570</v>
      </c>
      <c r="Y130" s="57">
        <v>0</v>
      </c>
      <c r="Z130" s="58">
        <v>-322</v>
      </c>
      <c r="AA130" s="48">
        <v>0</v>
      </c>
      <c r="AB130" s="38">
        <f t="shared" si="35"/>
        <v>62569.036831250007</v>
      </c>
      <c r="AC130" s="48">
        <v>58917.941968143503</v>
      </c>
      <c r="AD130" s="48">
        <v>0</v>
      </c>
      <c r="AE130" s="48">
        <v>30</v>
      </c>
      <c r="AF130" s="48">
        <v>1766</v>
      </c>
      <c r="AG130" s="48">
        <v>0</v>
      </c>
      <c r="AH130" s="38">
        <f t="shared" si="21"/>
        <v>60713.941968143503</v>
      </c>
      <c r="AI130" s="39">
        <f t="shared" si="22"/>
        <v>33012.036831250007</v>
      </c>
      <c r="AJ130" s="40">
        <f t="shared" si="18"/>
        <v>29557</v>
      </c>
      <c r="AK130" s="60" t="s">
        <v>58</v>
      </c>
      <c r="AL130" s="60" t="s">
        <v>58</v>
      </c>
      <c r="AM130" s="60">
        <v>0</v>
      </c>
      <c r="AN130" s="40">
        <f t="shared" si="23"/>
        <v>29557</v>
      </c>
      <c r="AO130" s="40">
        <f t="shared" si="24"/>
        <v>29360.941968143503</v>
      </c>
      <c r="AP130" s="36">
        <v>35553</v>
      </c>
      <c r="AQ130" s="60" t="s">
        <v>58</v>
      </c>
      <c r="AR130" s="60" t="s">
        <v>58</v>
      </c>
      <c r="AS130" s="60" t="s">
        <v>58</v>
      </c>
      <c r="AX130" s="40">
        <f t="shared" si="25"/>
        <v>-21188.89</v>
      </c>
      <c r="AY130" s="40">
        <f t="shared" si="26"/>
        <v>0</v>
      </c>
      <c r="AZ130" s="40">
        <f t="shared" si="27"/>
        <v>-17756.732499999998</v>
      </c>
      <c r="BA130" s="40">
        <f>+'load Info'!S130</f>
        <v>-203</v>
      </c>
      <c r="BB130" s="40">
        <f t="shared" si="28"/>
        <v>-570</v>
      </c>
      <c r="BE130" s="41">
        <f t="shared" si="29"/>
        <v>-21188.89</v>
      </c>
      <c r="BF130" s="41">
        <f t="shared" si="30"/>
        <v>0</v>
      </c>
      <c r="BG130" s="41">
        <f t="shared" si="31"/>
        <v>-17756.732499999998</v>
      </c>
      <c r="BH130" s="41">
        <f t="shared" si="32"/>
        <v>-203</v>
      </c>
      <c r="BI130" s="41">
        <f t="shared" si="33"/>
        <v>-570</v>
      </c>
      <c r="BJ130" s="40">
        <f t="shared" si="34"/>
        <v>-39718.622499999998</v>
      </c>
      <c r="BK130" s="1">
        <v>97</v>
      </c>
    </row>
    <row r="131" spans="2:63" x14ac:dyDescent="0.25">
      <c r="B131" s="1">
        <f t="shared" si="19"/>
        <v>5</v>
      </c>
      <c r="D131" s="36">
        <v>35554</v>
      </c>
      <c r="E131" s="46">
        <v>3</v>
      </c>
      <c r="F131" s="46">
        <v>6</v>
      </c>
      <c r="G131" s="46">
        <v>50</v>
      </c>
      <c r="H131" s="46">
        <v>66</v>
      </c>
      <c r="I131" s="37">
        <f t="shared" si="20"/>
        <v>58</v>
      </c>
      <c r="J131" s="27" t="s">
        <v>50</v>
      </c>
      <c r="K131" s="56">
        <v>23453</v>
      </c>
      <c r="L131" s="57">
        <v>16912</v>
      </c>
      <c r="M131" s="57">
        <v>-13343.51</v>
      </c>
      <c r="N131" s="57">
        <v>0</v>
      </c>
      <c r="O131" s="58">
        <v>0</v>
      </c>
      <c r="P131" s="56">
        <v>16848</v>
      </c>
      <c r="Q131" s="57">
        <v>12645</v>
      </c>
      <c r="R131" s="58">
        <v>-17750.717499999999</v>
      </c>
      <c r="S131" s="48">
        <v>-203</v>
      </c>
      <c r="T131" s="48">
        <v>-2</v>
      </c>
      <c r="U131" s="48">
        <v>-29.355706250000001</v>
      </c>
      <c r="V131" s="56">
        <v>15225</v>
      </c>
      <c r="W131" s="57">
        <v>17556</v>
      </c>
      <c r="X131" s="57">
        <v>-570</v>
      </c>
      <c r="Y131" s="57">
        <v>0</v>
      </c>
      <c r="Z131" s="58">
        <v>-322</v>
      </c>
      <c r="AA131" s="48">
        <v>0</v>
      </c>
      <c r="AB131" s="38">
        <f t="shared" si="35"/>
        <v>70418.416793750002</v>
      </c>
      <c r="AC131" s="48">
        <v>69479.019311304277</v>
      </c>
      <c r="AD131" s="48">
        <v>12765</v>
      </c>
      <c r="AE131" s="48">
        <v>0</v>
      </c>
      <c r="AF131" s="48">
        <v>2675</v>
      </c>
      <c r="AG131" s="48">
        <v>0</v>
      </c>
      <c r="AH131" s="38">
        <f t="shared" si="21"/>
        <v>84919.019311304277</v>
      </c>
      <c r="AI131" s="39">
        <f t="shared" si="22"/>
        <v>40861.416793750002</v>
      </c>
      <c r="AJ131" s="40">
        <f t="shared" si="18"/>
        <v>29557</v>
      </c>
      <c r="AK131" s="60" t="s">
        <v>58</v>
      </c>
      <c r="AL131" s="60" t="s">
        <v>58</v>
      </c>
      <c r="AM131" s="60">
        <v>0</v>
      </c>
      <c r="AN131" s="40">
        <f t="shared" si="23"/>
        <v>29557</v>
      </c>
      <c r="AO131" s="40">
        <f t="shared" si="24"/>
        <v>39922.019311304277</v>
      </c>
      <c r="AP131" s="36">
        <v>35554</v>
      </c>
      <c r="AQ131" s="60" t="s">
        <v>58</v>
      </c>
      <c r="AR131" s="60" t="s">
        <v>58</v>
      </c>
      <c r="AS131" s="60" t="s">
        <v>58</v>
      </c>
      <c r="AX131" s="40">
        <f t="shared" si="25"/>
        <v>-13343.51</v>
      </c>
      <c r="AY131" s="40">
        <f t="shared" si="26"/>
        <v>0</v>
      </c>
      <c r="AZ131" s="40">
        <f t="shared" si="27"/>
        <v>-17750.717499999999</v>
      </c>
      <c r="BA131" s="40">
        <f>+'load Info'!S131</f>
        <v>-203</v>
      </c>
      <c r="BB131" s="40">
        <f t="shared" si="28"/>
        <v>-570</v>
      </c>
      <c r="BE131" s="41">
        <f t="shared" si="29"/>
        <v>-13343.51</v>
      </c>
      <c r="BF131" s="41">
        <f t="shared" si="30"/>
        <v>0</v>
      </c>
      <c r="BG131" s="41">
        <f t="shared" si="31"/>
        <v>-17750.717499999999</v>
      </c>
      <c r="BH131" s="41">
        <f t="shared" si="32"/>
        <v>-203</v>
      </c>
      <c r="BI131" s="41">
        <f t="shared" si="33"/>
        <v>-570</v>
      </c>
      <c r="BJ131" s="40">
        <f t="shared" si="34"/>
        <v>-31867.227500000001</v>
      </c>
      <c r="BK131" s="1">
        <v>97</v>
      </c>
    </row>
    <row r="132" spans="2:63" x14ac:dyDescent="0.25">
      <c r="B132" s="1">
        <f t="shared" si="19"/>
        <v>5</v>
      </c>
      <c r="D132" s="36">
        <v>35555</v>
      </c>
      <c r="E132" s="46">
        <v>7</v>
      </c>
      <c r="F132" s="46">
        <v>5</v>
      </c>
      <c r="G132" s="46">
        <v>54</v>
      </c>
      <c r="H132" s="46">
        <v>66</v>
      </c>
      <c r="I132" s="37">
        <f t="shared" si="20"/>
        <v>60</v>
      </c>
      <c r="J132" s="27" t="s">
        <v>50</v>
      </c>
      <c r="K132" s="56">
        <v>23453</v>
      </c>
      <c r="L132" s="57">
        <v>16912</v>
      </c>
      <c r="M132" s="57">
        <v>-13118.89</v>
      </c>
      <c r="N132" s="57">
        <v>0</v>
      </c>
      <c r="O132" s="58">
        <v>0</v>
      </c>
      <c r="P132" s="56">
        <v>16848</v>
      </c>
      <c r="Q132" s="57">
        <v>12645</v>
      </c>
      <c r="R132" s="58">
        <v>-18225.9025</v>
      </c>
      <c r="S132" s="48">
        <v>-203</v>
      </c>
      <c r="T132" s="48">
        <v>0</v>
      </c>
      <c r="U132" s="48">
        <v>-28.16774375</v>
      </c>
      <c r="V132" s="56">
        <v>15225</v>
      </c>
      <c r="W132" s="57">
        <v>17556</v>
      </c>
      <c r="X132" s="57">
        <v>-570</v>
      </c>
      <c r="Y132" s="57">
        <v>0</v>
      </c>
      <c r="Z132" s="58">
        <v>-322</v>
      </c>
      <c r="AA132" s="48">
        <v>0</v>
      </c>
      <c r="AB132" s="38">
        <f t="shared" si="35"/>
        <v>70171.039756250015</v>
      </c>
      <c r="AC132" s="48">
        <v>71667.904034964959</v>
      </c>
      <c r="AD132" s="48">
        <v>67644</v>
      </c>
      <c r="AE132" s="48">
        <v>6</v>
      </c>
      <c r="AF132" s="48">
        <v>2506</v>
      </c>
      <c r="AG132" s="48">
        <v>0</v>
      </c>
      <c r="AH132" s="38">
        <f t="shared" si="21"/>
        <v>141823.90403496497</v>
      </c>
      <c r="AI132" s="39">
        <f t="shared" si="22"/>
        <v>40614.039756250015</v>
      </c>
      <c r="AJ132" s="40">
        <f t="shared" si="18"/>
        <v>29557</v>
      </c>
      <c r="AK132" s="60" t="s">
        <v>58</v>
      </c>
      <c r="AL132" s="60" t="s">
        <v>58</v>
      </c>
      <c r="AM132" s="60">
        <v>0</v>
      </c>
      <c r="AN132" s="40">
        <f t="shared" si="23"/>
        <v>29557</v>
      </c>
      <c r="AO132" s="40">
        <f t="shared" si="24"/>
        <v>42110.904034964959</v>
      </c>
      <c r="AP132" s="36">
        <v>35555</v>
      </c>
      <c r="AQ132" s="60" t="s">
        <v>58</v>
      </c>
      <c r="AR132" s="60" t="s">
        <v>58</v>
      </c>
      <c r="AS132" s="60" t="s">
        <v>58</v>
      </c>
      <c r="AX132" s="40">
        <f t="shared" si="25"/>
        <v>-13118.89</v>
      </c>
      <c r="AY132" s="40">
        <f t="shared" si="26"/>
        <v>0</v>
      </c>
      <c r="AZ132" s="40">
        <f t="shared" si="27"/>
        <v>-18225.9025</v>
      </c>
      <c r="BA132" s="40">
        <f>+'load Info'!S132</f>
        <v>-203</v>
      </c>
      <c r="BB132" s="40">
        <f t="shared" si="28"/>
        <v>-570</v>
      </c>
      <c r="BE132" s="41">
        <f t="shared" si="29"/>
        <v>-13118.89</v>
      </c>
      <c r="BF132" s="41">
        <f t="shared" si="30"/>
        <v>0</v>
      </c>
      <c r="BG132" s="41">
        <f t="shared" si="31"/>
        <v>-18225.9025</v>
      </c>
      <c r="BH132" s="41">
        <f t="shared" si="32"/>
        <v>-203</v>
      </c>
      <c r="BI132" s="41">
        <f t="shared" si="33"/>
        <v>-570</v>
      </c>
      <c r="BJ132" s="40">
        <f t="shared" si="34"/>
        <v>-32117.7925</v>
      </c>
      <c r="BK132" s="1">
        <v>97</v>
      </c>
    </row>
    <row r="133" spans="2:63" x14ac:dyDescent="0.25">
      <c r="B133" s="1">
        <f t="shared" si="19"/>
        <v>5</v>
      </c>
      <c r="D133" s="36">
        <v>35556</v>
      </c>
      <c r="E133" s="46">
        <v>0</v>
      </c>
      <c r="F133" s="46">
        <v>2</v>
      </c>
      <c r="G133" s="46">
        <v>55</v>
      </c>
      <c r="H133" s="46">
        <v>75</v>
      </c>
      <c r="I133" s="37">
        <f t="shared" si="20"/>
        <v>65</v>
      </c>
      <c r="J133" s="27" t="s">
        <v>50</v>
      </c>
      <c r="K133" s="56">
        <v>24567</v>
      </c>
      <c r="L133" s="57">
        <v>15677</v>
      </c>
      <c r="M133" s="57">
        <v>-17487.89</v>
      </c>
      <c r="N133" s="57">
        <v>0</v>
      </c>
      <c r="O133" s="58">
        <v>0</v>
      </c>
      <c r="P133" s="56">
        <v>16848</v>
      </c>
      <c r="Q133" s="57">
        <v>13880</v>
      </c>
      <c r="R133" s="58">
        <v>-18052.39</v>
      </c>
      <c r="S133" s="48">
        <v>-203</v>
      </c>
      <c r="T133" s="48">
        <v>-1</v>
      </c>
      <c r="U133" s="48">
        <v>-31.689025000000001</v>
      </c>
      <c r="V133" s="56">
        <v>15225</v>
      </c>
      <c r="W133" s="57">
        <v>17556</v>
      </c>
      <c r="X133" s="57">
        <v>-570</v>
      </c>
      <c r="Y133" s="57">
        <v>0</v>
      </c>
      <c r="Z133" s="58">
        <v>-322</v>
      </c>
      <c r="AA133" s="48">
        <v>0</v>
      </c>
      <c r="AB133" s="38">
        <f t="shared" si="35"/>
        <v>67085.030975000001</v>
      </c>
      <c r="AC133" s="48">
        <v>67316.058107229343</v>
      </c>
      <c r="AD133" s="48">
        <v>21742</v>
      </c>
      <c r="AE133" s="48">
        <v>0</v>
      </c>
      <c r="AF133" s="48">
        <v>2426</v>
      </c>
      <c r="AG133" s="48">
        <v>0</v>
      </c>
      <c r="AH133" s="38">
        <f t="shared" si="21"/>
        <v>91484.058107229343</v>
      </c>
      <c r="AI133" s="39">
        <f t="shared" si="22"/>
        <v>37528.030975000001</v>
      </c>
      <c r="AJ133" s="40">
        <f t="shared" si="18"/>
        <v>29557</v>
      </c>
      <c r="AK133" s="60" t="s">
        <v>58</v>
      </c>
      <c r="AL133" s="60" t="s">
        <v>58</v>
      </c>
      <c r="AM133" s="60">
        <v>0</v>
      </c>
      <c r="AN133" s="40">
        <f t="shared" si="23"/>
        <v>29557</v>
      </c>
      <c r="AO133" s="40">
        <f t="shared" si="24"/>
        <v>37759.058107229343</v>
      </c>
      <c r="AP133" s="36">
        <v>35556</v>
      </c>
      <c r="AQ133" s="60" t="s">
        <v>58</v>
      </c>
      <c r="AR133" s="60" t="s">
        <v>58</v>
      </c>
      <c r="AS133" s="60" t="s">
        <v>58</v>
      </c>
      <c r="AX133" s="40">
        <f t="shared" si="25"/>
        <v>-17487.89</v>
      </c>
      <c r="AY133" s="40">
        <f t="shared" si="26"/>
        <v>0</v>
      </c>
      <c r="AZ133" s="40">
        <f t="shared" si="27"/>
        <v>-18052.39</v>
      </c>
      <c r="BA133" s="40">
        <f>+'load Info'!S133</f>
        <v>-203</v>
      </c>
      <c r="BB133" s="40">
        <f t="shared" si="28"/>
        <v>-570</v>
      </c>
      <c r="BE133" s="41">
        <f t="shared" si="29"/>
        <v>-17487.89</v>
      </c>
      <c r="BF133" s="41">
        <f t="shared" si="30"/>
        <v>0</v>
      </c>
      <c r="BG133" s="41">
        <f t="shared" si="31"/>
        <v>-18052.39</v>
      </c>
      <c r="BH133" s="41">
        <f t="shared" si="32"/>
        <v>-203</v>
      </c>
      <c r="BI133" s="41">
        <f t="shared" si="33"/>
        <v>-570</v>
      </c>
      <c r="BJ133" s="40">
        <f t="shared" si="34"/>
        <v>-36313.279999999999</v>
      </c>
      <c r="BK133" s="1">
        <v>97</v>
      </c>
    </row>
    <row r="134" spans="2:63" x14ac:dyDescent="0.25">
      <c r="B134" s="1">
        <f t="shared" si="19"/>
        <v>5</v>
      </c>
      <c r="D134" s="36">
        <v>35557</v>
      </c>
      <c r="E134" s="46">
        <v>4</v>
      </c>
      <c r="F134" s="46">
        <v>6</v>
      </c>
      <c r="G134" s="46">
        <v>54</v>
      </c>
      <c r="H134" s="46">
        <v>68</v>
      </c>
      <c r="I134" s="37">
        <f t="shared" si="20"/>
        <v>61</v>
      </c>
      <c r="J134" s="27" t="s">
        <v>50</v>
      </c>
      <c r="K134" s="56">
        <v>24567</v>
      </c>
      <c r="L134" s="57">
        <v>24144</v>
      </c>
      <c r="M134" s="57">
        <v>-20644.54</v>
      </c>
      <c r="N134" s="57">
        <v>-2000</v>
      </c>
      <c r="O134" s="58">
        <v>4650</v>
      </c>
      <c r="P134" s="56">
        <v>16848</v>
      </c>
      <c r="Q134" s="57">
        <v>5413</v>
      </c>
      <c r="R134" s="58">
        <v>-17982.330000000002</v>
      </c>
      <c r="S134" s="48">
        <v>-203</v>
      </c>
      <c r="T134" s="48">
        <v>0</v>
      </c>
      <c r="U134" s="48">
        <v>-10.696675000000001</v>
      </c>
      <c r="V134" s="56">
        <v>15225</v>
      </c>
      <c r="W134" s="57">
        <v>17556</v>
      </c>
      <c r="X134" s="57">
        <v>-570</v>
      </c>
      <c r="Y134" s="57">
        <v>0</v>
      </c>
      <c r="Z134" s="58">
        <v>-322</v>
      </c>
      <c r="AA134" s="48">
        <v>0</v>
      </c>
      <c r="AB134" s="38">
        <f t="shared" si="35"/>
        <v>66670.433324999991</v>
      </c>
      <c r="AC134" s="48">
        <v>67581.957563154065</v>
      </c>
      <c r="AD134" s="48">
        <v>10050</v>
      </c>
      <c r="AE134" s="48">
        <v>13</v>
      </c>
      <c r="AF134" s="48">
        <v>138</v>
      </c>
      <c r="AG134" s="48">
        <v>0</v>
      </c>
      <c r="AH134" s="38">
        <f t="shared" si="21"/>
        <v>77782.957563154065</v>
      </c>
      <c r="AI134" s="39">
        <f t="shared" si="22"/>
        <v>37113.433324999991</v>
      </c>
      <c r="AJ134" s="40">
        <f t="shared" si="18"/>
        <v>29557</v>
      </c>
      <c r="AK134" s="60" t="s">
        <v>58</v>
      </c>
      <c r="AL134" s="60" t="s">
        <v>58</v>
      </c>
      <c r="AM134" s="60">
        <v>0</v>
      </c>
      <c r="AN134" s="40">
        <f t="shared" si="23"/>
        <v>29557</v>
      </c>
      <c r="AO134" s="40">
        <f t="shared" si="24"/>
        <v>38024.957563154065</v>
      </c>
      <c r="AP134" s="36">
        <v>35557</v>
      </c>
      <c r="AQ134" s="60" t="s">
        <v>58</v>
      </c>
      <c r="AR134" s="60" t="s">
        <v>58</v>
      </c>
      <c r="AS134" s="60" t="s">
        <v>58</v>
      </c>
      <c r="AX134" s="40">
        <f t="shared" si="25"/>
        <v>-20644.54</v>
      </c>
      <c r="AY134" s="40">
        <f t="shared" si="26"/>
        <v>-2000</v>
      </c>
      <c r="AZ134" s="40">
        <f t="shared" si="27"/>
        <v>-17982.330000000002</v>
      </c>
      <c r="BA134" s="40">
        <f>+'load Info'!S134</f>
        <v>-203</v>
      </c>
      <c r="BB134" s="40">
        <f t="shared" si="28"/>
        <v>-570</v>
      </c>
      <c r="BE134" s="41">
        <f t="shared" si="29"/>
        <v>-20644.54</v>
      </c>
      <c r="BF134" s="41">
        <f t="shared" si="30"/>
        <v>-2000</v>
      </c>
      <c r="BG134" s="41">
        <f t="shared" si="31"/>
        <v>-17982.330000000002</v>
      </c>
      <c r="BH134" s="41">
        <f t="shared" si="32"/>
        <v>-203</v>
      </c>
      <c r="BI134" s="41">
        <f t="shared" si="33"/>
        <v>-570</v>
      </c>
      <c r="BJ134" s="40">
        <f t="shared" si="34"/>
        <v>-41399.870000000003</v>
      </c>
      <c r="BK134" s="1">
        <v>97</v>
      </c>
    </row>
    <row r="135" spans="2:63" x14ac:dyDescent="0.25">
      <c r="B135" s="1">
        <f t="shared" si="19"/>
        <v>5</v>
      </c>
      <c r="D135" s="36">
        <v>35558</v>
      </c>
      <c r="E135" s="46">
        <v>5</v>
      </c>
      <c r="F135" s="46">
        <v>3</v>
      </c>
      <c r="G135" s="46">
        <v>55</v>
      </c>
      <c r="H135" s="46">
        <v>64</v>
      </c>
      <c r="I135" s="37">
        <f t="shared" si="20"/>
        <v>59.5</v>
      </c>
      <c r="J135" s="27" t="s">
        <v>50</v>
      </c>
      <c r="K135" s="56">
        <v>24567</v>
      </c>
      <c r="L135" s="57">
        <v>24247</v>
      </c>
      <c r="M135" s="57">
        <v>-16300.54</v>
      </c>
      <c r="N135" s="57">
        <v>-2000</v>
      </c>
      <c r="O135" s="58">
        <v>4650</v>
      </c>
      <c r="P135" s="56">
        <v>16848</v>
      </c>
      <c r="Q135" s="57">
        <v>5543</v>
      </c>
      <c r="R135" s="58">
        <v>-18099.297500000001</v>
      </c>
      <c r="S135" s="48">
        <v>-203</v>
      </c>
      <c r="T135" s="48">
        <v>0</v>
      </c>
      <c r="U135" s="48">
        <v>-10.729256250000001</v>
      </c>
      <c r="V135" s="56">
        <v>15225</v>
      </c>
      <c r="W135" s="57">
        <v>17556</v>
      </c>
      <c r="X135" s="57">
        <v>-570</v>
      </c>
      <c r="Y135" s="57">
        <v>0</v>
      </c>
      <c r="Z135" s="58">
        <v>-322</v>
      </c>
      <c r="AA135" s="48">
        <v>0</v>
      </c>
      <c r="AB135" s="38">
        <f t="shared" si="35"/>
        <v>71130.433243749998</v>
      </c>
      <c r="AC135" s="48">
        <v>70453.597683980406</v>
      </c>
      <c r="AD135" s="48">
        <v>0</v>
      </c>
      <c r="AE135" s="48">
        <v>4</v>
      </c>
      <c r="AF135" s="48">
        <v>0</v>
      </c>
      <c r="AG135" s="48">
        <v>0</v>
      </c>
      <c r="AH135" s="38">
        <f t="shared" si="21"/>
        <v>70457.597683980406</v>
      </c>
      <c r="AI135" s="39">
        <f t="shared" si="22"/>
        <v>41340.433243749998</v>
      </c>
      <c r="AJ135" s="40">
        <f t="shared" si="18"/>
        <v>29790</v>
      </c>
      <c r="AK135" s="60" t="s">
        <v>58</v>
      </c>
      <c r="AL135" s="60" t="s">
        <v>58</v>
      </c>
      <c r="AM135" s="60">
        <v>0</v>
      </c>
      <c r="AN135" s="40">
        <f t="shared" si="23"/>
        <v>29790</v>
      </c>
      <c r="AO135" s="40">
        <f t="shared" si="24"/>
        <v>40663.597683980406</v>
      </c>
      <c r="AP135" s="36">
        <v>35558</v>
      </c>
      <c r="AQ135" s="60" t="s">
        <v>58</v>
      </c>
      <c r="AR135" s="60" t="s">
        <v>58</v>
      </c>
      <c r="AS135" s="60" t="s">
        <v>58</v>
      </c>
      <c r="AX135" s="40">
        <f t="shared" si="25"/>
        <v>-16300.54</v>
      </c>
      <c r="AY135" s="40">
        <f t="shared" si="26"/>
        <v>-2000</v>
      </c>
      <c r="AZ135" s="40">
        <f t="shared" si="27"/>
        <v>-18099.297500000001</v>
      </c>
      <c r="BA135" s="40">
        <f>+'load Info'!S135</f>
        <v>-203</v>
      </c>
      <c r="BB135" s="40">
        <f t="shared" si="28"/>
        <v>-570</v>
      </c>
      <c r="BE135" s="41">
        <f t="shared" si="29"/>
        <v>-16300.54</v>
      </c>
      <c r="BF135" s="41">
        <f t="shared" si="30"/>
        <v>-2000</v>
      </c>
      <c r="BG135" s="41">
        <f t="shared" si="31"/>
        <v>-18099.297500000001</v>
      </c>
      <c r="BH135" s="41">
        <f t="shared" si="32"/>
        <v>-203</v>
      </c>
      <c r="BI135" s="41">
        <f t="shared" si="33"/>
        <v>-570</v>
      </c>
      <c r="BJ135" s="40">
        <f t="shared" si="34"/>
        <v>-37172.837500000001</v>
      </c>
      <c r="BK135" s="1">
        <v>97</v>
      </c>
    </row>
    <row r="136" spans="2:63" x14ac:dyDescent="0.25">
      <c r="B136" s="1">
        <f t="shared" si="19"/>
        <v>5</v>
      </c>
      <c r="D136" s="36">
        <v>35559</v>
      </c>
      <c r="E136" s="46">
        <v>0</v>
      </c>
      <c r="F136" s="46">
        <v>0</v>
      </c>
      <c r="G136" s="46">
        <v>52</v>
      </c>
      <c r="H136" s="46">
        <v>79</v>
      </c>
      <c r="I136" s="37">
        <f t="shared" si="20"/>
        <v>65.5</v>
      </c>
      <c r="J136" s="27" t="s">
        <v>50</v>
      </c>
      <c r="K136" s="56">
        <v>24567</v>
      </c>
      <c r="L136" s="57">
        <v>22282</v>
      </c>
      <c r="M136" s="57">
        <v>-10698.54</v>
      </c>
      <c r="N136" s="57">
        <v>-2000</v>
      </c>
      <c r="O136" s="58">
        <v>0</v>
      </c>
      <c r="P136" s="56">
        <v>16848</v>
      </c>
      <c r="Q136" s="57">
        <v>5413</v>
      </c>
      <c r="R136" s="58">
        <v>-18132.705000000002</v>
      </c>
      <c r="S136" s="48">
        <v>-203</v>
      </c>
      <c r="T136" s="48">
        <v>-1</v>
      </c>
      <c r="U136" s="48">
        <v>-10.3207375</v>
      </c>
      <c r="V136" s="56">
        <v>15225</v>
      </c>
      <c r="W136" s="57">
        <v>17556</v>
      </c>
      <c r="X136" s="57">
        <v>-570</v>
      </c>
      <c r="Y136" s="57">
        <v>0</v>
      </c>
      <c r="Z136" s="58">
        <v>-322</v>
      </c>
      <c r="AA136" s="48">
        <v>0</v>
      </c>
      <c r="AB136" s="38">
        <f t="shared" si="35"/>
        <v>69953.434262499999</v>
      </c>
      <c r="AC136" s="48">
        <v>68659.456726318807</v>
      </c>
      <c r="AD136" s="48">
        <v>4375</v>
      </c>
      <c r="AE136" s="48">
        <v>0</v>
      </c>
      <c r="AF136" s="48">
        <v>0</v>
      </c>
      <c r="AG136" s="48">
        <v>0</v>
      </c>
      <c r="AH136" s="38">
        <f t="shared" si="21"/>
        <v>73034.456726318807</v>
      </c>
      <c r="AI136" s="39">
        <f t="shared" si="22"/>
        <v>42258.434262499999</v>
      </c>
      <c r="AJ136" s="40">
        <f t="shared" ref="AJ136:AJ199" si="36">L136+Q136</f>
        <v>27695</v>
      </c>
      <c r="AK136" s="60" t="s">
        <v>58</v>
      </c>
      <c r="AL136" s="60" t="s">
        <v>58</v>
      </c>
      <c r="AM136" s="60">
        <v>0</v>
      </c>
      <c r="AN136" s="40">
        <f t="shared" si="23"/>
        <v>27695</v>
      </c>
      <c r="AO136" s="40">
        <f t="shared" si="24"/>
        <v>40964.456726318807</v>
      </c>
      <c r="AP136" s="36">
        <v>35559</v>
      </c>
      <c r="AQ136" s="60" t="s">
        <v>58</v>
      </c>
      <c r="AR136" s="60" t="s">
        <v>58</v>
      </c>
      <c r="AS136" s="60" t="s">
        <v>58</v>
      </c>
      <c r="AX136" s="40">
        <f t="shared" si="25"/>
        <v>-10698.54</v>
      </c>
      <c r="AY136" s="40">
        <f t="shared" si="26"/>
        <v>-2000</v>
      </c>
      <c r="AZ136" s="40">
        <f t="shared" si="27"/>
        <v>-18132.705000000002</v>
      </c>
      <c r="BA136" s="40">
        <f>+'load Info'!S136</f>
        <v>-203</v>
      </c>
      <c r="BB136" s="40">
        <f t="shared" si="28"/>
        <v>-570</v>
      </c>
      <c r="BE136" s="41">
        <f t="shared" si="29"/>
        <v>-10698.54</v>
      </c>
      <c r="BF136" s="41">
        <f t="shared" si="30"/>
        <v>-2000</v>
      </c>
      <c r="BG136" s="41">
        <f t="shared" si="31"/>
        <v>-18132.705000000002</v>
      </c>
      <c r="BH136" s="41">
        <f t="shared" si="32"/>
        <v>-203</v>
      </c>
      <c r="BI136" s="41">
        <f t="shared" si="33"/>
        <v>-570</v>
      </c>
      <c r="BJ136" s="40">
        <f t="shared" si="34"/>
        <v>-31604.245000000003</v>
      </c>
      <c r="BK136" s="1">
        <v>97</v>
      </c>
    </row>
    <row r="137" spans="2:63" x14ac:dyDescent="0.25">
      <c r="B137" s="1">
        <f t="shared" ref="B137:B200" si="37">+MONTH(D137)</f>
        <v>5</v>
      </c>
      <c r="D137" s="36">
        <v>35560</v>
      </c>
      <c r="E137" s="46">
        <v>7</v>
      </c>
      <c r="F137" s="46">
        <v>10</v>
      </c>
      <c r="G137" s="46">
        <v>48</v>
      </c>
      <c r="H137" s="46">
        <v>63</v>
      </c>
      <c r="I137" s="37">
        <f t="shared" ref="I137:I200" si="38">AVERAGE(G137:H137)</f>
        <v>55.5</v>
      </c>
      <c r="J137" s="27" t="s">
        <v>50</v>
      </c>
      <c r="K137" s="56">
        <v>24567</v>
      </c>
      <c r="L137" s="57">
        <v>22385</v>
      </c>
      <c r="M137" s="57">
        <v>-11355.54</v>
      </c>
      <c r="N137" s="57">
        <v>-2000</v>
      </c>
      <c r="O137" s="58">
        <v>0</v>
      </c>
      <c r="P137" s="56">
        <v>16848</v>
      </c>
      <c r="Q137" s="57">
        <v>5413</v>
      </c>
      <c r="R137" s="58">
        <v>-17818.922500000001</v>
      </c>
      <c r="S137" s="48">
        <v>-203</v>
      </c>
      <c r="T137" s="48">
        <v>-1</v>
      </c>
      <c r="U137" s="48">
        <v>-11.10519375</v>
      </c>
      <c r="V137" s="56">
        <v>15930</v>
      </c>
      <c r="W137" s="57">
        <v>17556</v>
      </c>
      <c r="X137" s="57">
        <v>-570</v>
      </c>
      <c r="Y137" s="57">
        <v>0</v>
      </c>
      <c r="Z137" s="58">
        <v>-329</v>
      </c>
      <c r="AA137" s="48">
        <v>0</v>
      </c>
      <c r="AB137" s="38">
        <f t="shared" si="35"/>
        <v>70410.432306250004</v>
      </c>
      <c r="AC137" s="48">
        <v>70060.152422695697</v>
      </c>
      <c r="AD137" s="48">
        <v>8769</v>
      </c>
      <c r="AE137" s="48">
        <v>21</v>
      </c>
      <c r="AF137" s="48">
        <v>0</v>
      </c>
      <c r="AG137" s="48">
        <v>0</v>
      </c>
      <c r="AH137" s="38">
        <f t="shared" ref="AH137:AH200" si="39">SUM(AC137:AG137)</f>
        <v>78850.152422695697</v>
      </c>
      <c r="AI137" s="39">
        <f t="shared" ref="AI137:AI200" si="40">+AB137-L137-Q137</f>
        <v>42612.432306250004</v>
      </c>
      <c r="AJ137" s="40">
        <f t="shared" si="36"/>
        <v>27798</v>
      </c>
      <c r="AK137" s="60" t="s">
        <v>58</v>
      </c>
      <c r="AL137" s="60" t="s">
        <v>58</v>
      </c>
      <c r="AM137" s="60">
        <v>0</v>
      </c>
      <c r="AN137" s="40">
        <f t="shared" ref="AN137:AN200" si="41">+AJ137-AM137</f>
        <v>27798</v>
      </c>
      <c r="AO137" s="40">
        <f t="shared" ref="AO137:AO200" si="42">AC137-AJ137</f>
        <v>42262.152422695697</v>
      </c>
      <c r="AP137" s="36">
        <v>35560</v>
      </c>
      <c r="AQ137" s="60" t="s">
        <v>58</v>
      </c>
      <c r="AR137" s="60" t="s">
        <v>58</v>
      </c>
      <c r="AS137" s="60" t="s">
        <v>58</v>
      </c>
      <c r="AX137" s="40">
        <f t="shared" ref="AX137:AX200" si="43">+M137</f>
        <v>-11355.54</v>
      </c>
      <c r="AY137" s="40">
        <f t="shared" ref="AY137:AY200" si="44">+N137</f>
        <v>-2000</v>
      </c>
      <c r="AZ137" s="40">
        <f t="shared" ref="AZ137:AZ200" si="45">+R137</f>
        <v>-17818.922500000001</v>
      </c>
      <c r="BA137" s="40">
        <f>+'load Info'!S137</f>
        <v>-203</v>
      </c>
      <c r="BB137" s="40">
        <f t="shared" ref="BB137:BB200" si="46">+X137</f>
        <v>-570</v>
      </c>
      <c r="BE137" s="41">
        <f t="shared" ref="BE137:BE200" si="47">IF(AX137&lt;0,AX137,0)</f>
        <v>-11355.54</v>
      </c>
      <c r="BF137" s="41">
        <f t="shared" ref="BF137:BF200" si="48">IF(AY137&lt;0,AY137,0)</f>
        <v>-2000</v>
      </c>
      <c r="BG137" s="41">
        <f t="shared" ref="BG137:BG200" si="49">IF(AZ137&lt;0,AZ137,0)</f>
        <v>-17818.922500000001</v>
      </c>
      <c r="BH137" s="41">
        <f t="shared" ref="BH137:BH200" si="50">IF(BA137&lt;0,BA137,0)</f>
        <v>-203</v>
      </c>
      <c r="BI137" s="41">
        <f t="shared" ref="BI137:BI200" si="51">IF(BB137&lt;0,BB137,0)</f>
        <v>-570</v>
      </c>
      <c r="BJ137" s="40">
        <f t="shared" ref="BJ137:BJ200" si="52">SUM(BE137:BI137)</f>
        <v>-31947.462500000001</v>
      </c>
      <c r="BK137" s="1">
        <v>97</v>
      </c>
    </row>
    <row r="138" spans="2:63" x14ac:dyDescent="0.25">
      <c r="B138" s="1">
        <f t="shared" si="37"/>
        <v>5</v>
      </c>
      <c r="D138" s="36">
        <v>35561</v>
      </c>
      <c r="E138" s="46">
        <v>7</v>
      </c>
      <c r="F138" s="46">
        <v>6</v>
      </c>
      <c r="G138" s="46">
        <v>54</v>
      </c>
      <c r="H138" s="46">
        <v>70</v>
      </c>
      <c r="I138" s="37">
        <f t="shared" si="38"/>
        <v>62</v>
      </c>
      <c r="J138" s="27" t="s">
        <v>50</v>
      </c>
      <c r="K138" s="56">
        <v>24567</v>
      </c>
      <c r="L138" s="57">
        <v>22365</v>
      </c>
      <c r="M138" s="57">
        <v>-18771.54</v>
      </c>
      <c r="N138" s="57">
        <v>-2000</v>
      </c>
      <c r="O138" s="58">
        <v>0</v>
      </c>
      <c r="P138" s="56">
        <v>16848</v>
      </c>
      <c r="Q138" s="57">
        <v>5413</v>
      </c>
      <c r="R138" s="58">
        <v>-18008.395</v>
      </c>
      <c r="S138" s="48">
        <v>-203</v>
      </c>
      <c r="T138" s="48">
        <v>0</v>
      </c>
      <c r="U138" s="48">
        <v>-10.631512499999999</v>
      </c>
      <c r="V138" s="56">
        <v>15930</v>
      </c>
      <c r="W138" s="57">
        <v>17556</v>
      </c>
      <c r="X138" s="57">
        <v>-570</v>
      </c>
      <c r="Y138" s="57">
        <v>0</v>
      </c>
      <c r="Z138" s="58">
        <v>-329</v>
      </c>
      <c r="AA138" s="48">
        <v>0</v>
      </c>
      <c r="AB138" s="38">
        <f t="shared" ref="AB138:AB201" si="53">SUM(K138:Z138)</f>
        <v>62786.433487499999</v>
      </c>
      <c r="AC138" s="48">
        <v>62249.143467848262</v>
      </c>
      <c r="AD138" s="48">
        <v>6590</v>
      </c>
      <c r="AE138" s="48">
        <v>19</v>
      </c>
      <c r="AF138" s="48">
        <v>0</v>
      </c>
      <c r="AG138" s="48">
        <v>0</v>
      </c>
      <c r="AH138" s="38">
        <f t="shared" si="39"/>
        <v>68858.143467848262</v>
      </c>
      <c r="AI138" s="39">
        <f t="shared" si="40"/>
        <v>35008.433487499999</v>
      </c>
      <c r="AJ138" s="40">
        <f t="shared" si="36"/>
        <v>27778</v>
      </c>
      <c r="AK138" s="60" t="s">
        <v>58</v>
      </c>
      <c r="AL138" s="60" t="s">
        <v>58</v>
      </c>
      <c r="AM138" s="60">
        <v>0</v>
      </c>
      <c r="AN138" s="40">
        <f t="shared" si="41"/>
        <v>27778</v>
      </c>
      <c r="AO138" s="40">
        <f t="shared" si="42"/>
        <v>34471.143467848262</v>
      </c>
      <c r="AP138" s="36">
        <v>35561</v>
      </c>
      <c r="AQ138" s="60" t="s">
        <v>58</v>
      </c>
      <c r="AR138" s="60" t="s">
        <v>58</v>
      </c>
      <c r="AS138" s="60" t="s">
        <v>58</v>
      </c>
      <c r="AX138" s="40">
        <f t="shared" si="43"/>
        <v>-18771.54</v>
      </c>
      <c r="AY138" s="40">
        <f t="shared" si="44"/>
        <v>-2000</v>
      </c>
      <c r="AZ138" s="40">
        <f t="shared" si="45"/>
        <v>-18008.395</v>
      </c>
      <c r="BA138" s="40">
        <f>+'load Info'!S138</f>
        <v>-203</v>
      </c>
      <c r="BB138" s="40">
        <f t="shared" si="46"/>
        <v>-570</v>
      </c>
      <c r="BE138" s="41">
        <f t="shared" si="47"/>
        <v>-18771.54</v>
      </c>
      <c r="BF138" s="41">
        <f t="shared" si="48"/>
        <v>-2000</v>
      </c>
      <c r="BG138" s="41">
        <f t="shared" si="49"/>
        <v>-18008.395</v>
      </c>
      <c r="BH138" s="41">
        <f t="shared" si="50"/>
        <v>-203</v>
      </c>
      <c r="BI138" s="41">
        <f t="shared" si="51"/>
        <v>-570</v>
      </c>
      <c r="BJ138" s="40">
        <f t="shared" si="52"/>
        <v>-39552.934999999998</v>
      </c>
      <c r="BK138" s="1">
        <v>97</v>
      </c>
    </row>
    <row r="139" spans="2:63" x14ac:dyDescent="0.25">
      <c r="B139" s="1">
        <f t="shared" si="37"/>
        <v>5</v>
      </c>
      <c r="D139" s="36">
        <v>35562</v>
      </c>
      <c r="E139" s="46">
        <v>0</v>
      </c>
      <c r="F139" s="46">
        <v>0</v>
      </c>
      <c r="G139" s="46">
        <v>55</v>
      </c>
      <c r="H139" s="46">
        <v>77</v>
      </c>
      <c r="I139" s="37">
        <f t="shared" si="38"/>
        <v>66</v>
      </c>
      <c r="J139" s="27" t="s">
        <v>50</v>
      </c>
      <c r="K139" s="56">
        <v>24567</v>
      </c>
      <c r="L139" s="57">
        <v>22365</v>
      </c>
      <c r="M139" s="57">
        <v>-16478.54</v>
      </c>
      <c r="N139" s="57">
        <v>-2000</v>
      </c>
      <c r="O139" s="58">
        <v>0</v>
      </c>
      <c r="P139" s="56">
        <v>16848</v>
      </c>
      <c r="Q139" s="57">
        <v>5413</v>
      </c>
      <c r="R139" s="58">
        <v>-18332.202499999999</v>
      </c>
      <c r="S139" s="48">
        <v>-203</v>
      </c>
      <c r="T139" s="48">
        <v>0</v>
      </c>
      <c r="U139" s="48">
        <v>-9.8219937500000007</v>
      </c>
      <c r="V139" s="56">
        <v>15930</v>
      </c>
      <c r="W139" s="57">
        <v>17556</v>
      </c>
      <c r="X139" s="57">
        <v>-570</v>
      </c>
      <c r="Y139" s="57">
        <v>0</v>
      </c>
      <c r="Z139" s="58">
        <v>-329</v>
      </c>
      <c r="AA139" s="48">
        <v>0</v>
      </c>
      <c r="AB139" s="38">
        <f t="shared" si="53"/>
        <v>64756.435506249996</v>
      </c>
      <c r="AC139" s="48">
        <v>63560.971783714333</v>
      </c>
      <c r="AD139" s="48">
        <v>30959</v>
      </c>
      <c r="AE139" s="48">
        <v>5</v>
      </c>
      <c r="AF139" s="48">
        <v>0</v>
      </c>
      <c r="AG139" s="48">
        <v>0</v>
      </c>
      <c r="AH139" s="38">
        <f t="shared" si="39"/>
        <v>94524.97178371434</v>
      </c>
      <c r="AI139" s="39">
        <f t="shared" si="40"/>
        <v>36978.435506249996</v>
      </c>
      <c r="AJ139" s="40">
        <f t="shared" si="36"/>
        <v>27778</v>
      </c>
      <c r="AK139" s="60" t="s">
        <v>58</v>
      </c>
      <c r="AL139" s="60" t="s">
        <v>58</v>
      </c>
      <c r="AM139" s="60">
        <v>0</v>
      </c>
      <c r="AN139" s="40">
        <f t="shared" si="41"/>
        <v>27778</v>
      </c>
      <c r="AO139" s="40">
        <f t="shared" si="42"/>
        <v>35782.971783714333</v>
      </c>
      <c r="AP139" s="36">
        <v>35562</v>
      </c>
      <c r="AQ139" s="60" t="s">
        <v>58</v>
      </c>
      <c r="AR139" s="60" t="s">
        <v>58</v>
      </c>
      <c r="AS139" s="60" t="s">
        <v>58</v>
      </c>
      <c r="AX139" s="40">
        <f t="shared" si="43"/>
        <v>-16478.54</v>
      </c>
      <c r="AY139" s="40">
        <f t="shared" si="44"/>
        <v>-2000</v>
      </c>
      <c r="AZ139" s="40">
        <f t="shared" si="45"/>
        <v>-18332.202499999999</v>
      </c>
      <c r="BA139" s="40">
        <f>+'load Info'!S139</f>
        <v>-203</v>
      </c>
      <c r="BB139" s="40">
        <f t="shared" si="46"/>
        <v>-570</v>
      </c>
      <c r="BE139" s="41">
        <f t="shared" si="47"/>
        <v>-16478.54</v>
      </c>
      <c r="BF139" s="41">
        <f t="shared" si="48"/>
        <v>-2000</v>
      </c>
      <c r="BG139" s="41">
        <f t="shared" si="49"/>
        <v>-18332.202499999999</v>
      </c>
      <c r="BH139" s="41">
        <f t="shared" si="50"/>
        <v>-203</v>
      </c>
      <c r="BI139" s="41">
        <f t="shared" si="51"/>
        <v>-570</v>
      </c>
      <c r="BJ139" s="40">
        <f t="shared" si="52"/>
        <v>-37583.7425</v>
      </c>
      <c r="BK139" s="1">
        <v>97</v>
      </c>
    </row>
    <row r="140" spans="2:63" x14ac:dyDescent="0.25">
      <c r="B140" s="1">
        <f t="shared" si="37"/>
        <v>5</v>
      </c>
      <c r="D140" s="36">
        <v>35563</v>
      </c>
      <c r="E140" s="46">
        <v>5</v>
      </c>
      <c r="F140" s="46">
        <v>8</v>
      </c>
      <c r="G140" s="46">
        <v>50</v>
      </c>
      <c r="H140" s="46">
        <v>64</v>
      </c>
      <c r="I140" s="37">
        <f t="shared" si="38"/>
        <v>57</v>
      </c>
      <c r="J140" s="27" t="s">
        <v>50</v>
      </c>
      <c r="K140" s="56">
        <v>24567</v>
      </c>
      <c r="L140" s="57">
        <v>22365</v>
      </c>
      <c r="M140" s="57">
        <v>-21777.54</v>
      </c>
      <c r="N140" s="57">
        <v>-2000</v>
      </c>
      <c r="O140" s="58">
        <v>0</v>
      </c>
      <c r="P140" s="56">
        <v>16848</v>
      </c>
      <c r="Q140" s="57">
        <v>5373</v>
      </c>
      <c r="R140" s="58">
        <v>-17730.802500000002</v>
      </c>
      <c r="S140" s="48">
        <v>-203</v>
      </c>
      <c r="T140" s="48">
        <v>-1</v>
      </c>
      <c r="U140" s="48">
        <v>-11.22549375</v>
      </c>
      <c r="V140" s="56">
        <v>15930</v>
      </c>
      <c r="W140" s="57">
        <v>17556</v>
      </c>
      <c r="X140" s="57">
        <v>-570</v>
      </c>
      <c r="Y140" s="57">
        <v>0</v>
      </c>
      <c r="Z140" s="58">
        <v>-329</v>
      </c>
      <c r="AA140" s="48">
        <v>0</v>
      </c>
      <c r="AB140" s="38">
        <f t="shared" si="53"/>
        <v>60016.432006249997</v>
      </c>
      <c r="AC140" s="48">
        <v>63558.37906773053</v>
      </c>
      <c r="AD140" s="48">
        <v>70</v>
      </c>
      <c r="AE140" s="48">
        <v>1</v>
      </c>
      <c r="AF140" s="48">
        <v>0</v>
      </c>
      <c r="AG140" s="48">
        <v>0</v>
      </c>
      <c r="AH140" s="38">
        <f t="shared" si="39"/>
        <v>63629.37906773053</v>
      </c>
      <c r="AI140" s="39">
        <f t="shared" si="40"/>
        <v>32278.432006249997</v>
      </c>
      <c r="AJ140" s="40">
        <f t="shared" si="36"/>
        <v>27738</v>
      </c>
      <c r="AK140" s="60" t="s">
        <v>58</v>
      </c>
      <c r="AL140" s="60" t="s">
        <v>58</v>
      </c>
      <c r="AM140" s="60">
        <v>0</v>
      </c>
      <c r="AN140" s="40">
        <f t="shared" si="41"/>
        <v>27738</v>
      </c>
      <c r="AO140" s="40">
        <f t="shared" si="42"/>
        <v>35820.37906773053</v>
      </c>
      <c r="AP140" s="36">
        <v>35563</v>
      </c>
      <c r="AQ140" s="60" t="s">
        <v>58</v>
      </c>
      <c r="AR140" s="60" t="s">
        <v>58</v>
      </c>
      <c r="AS140" s="60" t="s">
        <v>58</v>
      </c>
      <c r="AX140" s="40">
        <f t="shared" si="43"/>
        <v>-21777.54</v>
      </c>
      <c r="AY140" s="40">
        <f t="shared" si="44"/>
        <v>-2000</v>
      </c>
      <c r="AZ140" s="40">
        <f t="shared" si="45"/>
        <v>-17730.802500000002</v>
      </c>
      <c r="BA140" s="40">
        <f>+'load Info'!S140</f>
        <v>-203</v>
      </c>
      <c r="BB140" s="40">
        <f t="shared" si="46"/>
        <v>-570</v>
      </c>
      <c r="BE140" s="41">
        <f t="shared" si="47"/>
        <v>-21777.54</v>
      </c>
      <c r="BF140" s="41">
        <f t="shared" si="48"/>
        <v>-2000</v>
      </c>
      <c r="BG140" s="41">
        <f t="shared" si="49"/>
        <v>-17730.802500000002</v>
      </c>
      <c r="BH140" s="41">
        <f t="shared" si="50"/>
        <v>-203</v>
      </c>
      <c r="BI140" s="41">
        <f t="shared" si="51"/>
        <v>-570</v>
      </c>
      <c r="BJ140" s="40">
        <f t="shared" si="52"/>
        <v>-42281.342499999999</v>
      </c>
      <c r="BK140" s="1">
        <v>97</v>
      </c>
    </row>
    <row r="141" spans="2:63" x14ac:dyDescent="0.25">
      <c r="B141" s="1">
        <f t="shared" si="37"/>
        <v>5</v>
      </c>
      <c r="D141" s="36">
        <v>35564</v>
      </c>
      <c r="E141" s="46">
        <v>4</v>
      </c>
      <c r="F141" s="46">
        <v>0</v>
      </c>
      <c r="G141" s="46">
        <v>55</v>
      </c>
      <c r="H141" s="46">
        <v>73</v>
      </c>
      <c r="I141" s="37">
        <f t="shared" si="38"/>
        <v>64</v>
      </c>
      <c r="J141" s="27" t="s">
        <v>50</v>
      </c>
      <c r="K141" s="56">
        <v>24567</v>
      </c>
      <c r="L141" s="57">
        <v>22395</v>
      </c>
      <c r="M141" s="57">
        <v>-20008.59</v>
      </c>
      <c r="N141" s="57">
        <v>-2000</v>
      </c>
      <c r="O141" s="58">
        <v>0</v>
      </c>
      <c r="P141" s="56">
        <v>16848</v>
      </c>
      <c r="Q141" s="57">
        <v>6213</v>
      </c>
      <c r="R141" s="58">
        <v>-18118.674999999999</v>
      </c>
      <c r="S141" s="48">
        <v>-203</v>
      </c>
      <c r="T141" s="48">
        <v>0</v>
      </c>
      <c r="U141" s="48">
        <v>-12.355812500000001</v>
      </c>
      <c r="V141" s="56">
        <v>14955</v>
      </c>
      <c r="W141" s="57">
        <v>17556</v>
      </c>
      <c r="X141" s="57">
        <v>-570</v>
      </c>
      <c r="Y141" s="57">
        <v>0</v>
      </c>
      <c r="Z141" s="58">
        <v>-319</v>
      </c>
      <c r="AA141" s="48">
        <v>0</v>
      </c>
      <c r="AB141" s="38">
        <f t="shared" si="53"/>
        <v>61302.379187500002</v>
      </c>
      <c r="AC141" s="48">
        <v>62261.514985111433</v>
      </c>
      <c r="AD141" s="48">
        <v>0</v>
      </c>
      <c r="AE141" s="48">
        <v>1</v>
      </c>
      <c r="AF141" s="48">
        <v>0</v>
      </c>
      <c r="AG141" s="48">
        <v>0</v>
      </c>
      <c r="AH141" s="38">
        <f t="shared" si="39"/>
        <v>62262.514985111433</v>
      </c>
      <c r="AI141" s="39">
        <f t="shared" si="40"/>
        <v>32694.379187500002</v>
      </c>
      <c r="AJ141" s="40">
        <f t="shared" si="36"/>
        <v>28608</v>
      </c>
      <c r="AK141" s="60" t="s">
        <v>58</v>
      </c>
      <c r="AL141" s="60" t="s">
        <v>58</v>
      </c>
      <c r="AM141" s="60">
        <v>0</v>
      </c>
      <c r="AN141" s="40">
        <f t="shared" si="41"/>
        <v>28608</v>
      </c>
      <c r="AO141" s="40">
        <f t="shared" si="42"/>
        <v>33653.514985111433</v>
      </c>
      <c r="AP141" s="36">
        <v>35564</v>
      </c>
      <c r="AQ141" s="60" t="s">
        <v>58</v>
      </c>
      <c r="AR141" s="60" t="s">
        <v>58</v>
      </c>
      <c r="AS141" s="60" t="s">
        <v>58</v>
      </c>
      <c r="AX141" s="40">
        <f t="shared" si="43"/>
        <v>-20008.59</v>
      </c>
      <c r="AY141" s="40">
        <f t="shared" si="44"/>
        <v>-2000</v>
      </c>
      <c r="AZ141" s="40">
        <f t="shared" si="45"/>
        <v>-18118.674999999999</v>
      </c>
      <c r="BA141" s="40">
        <f>+'load Info'!S141</f>
        <v>-203</v>
      </c>
      <c r="BB141" s="40">
        <f t="shared" si="46"/>
        <v>-570</v>
      </c>
      <c r="BE141" s="41">
        <f t="shared" si="47"/>
        <v>-20008.59</v>
      </c>
      <c r="BF141" s="41">
        <f t="shared" si="48"/>
        <v>-2000</v>
      </c>
      <c r="BG141" s="41">
        <f t="shared" si="49"/>
        <v>-18118.674999999999</v>
      </c>
      <c r="BH141" s="41">
        <f t="shared" si="50"/>
        <v>-203</v>
      </c>
      <c r="BI141" s="41">
        <f t="shared" si="51"/>
        <v>-570</v>
      </c>
      <c r="BJ141" s="40">
        <f t="shared" si="52"/>
        <v>-40900.264999999999</v>
      </c>
      <c r="BK141" s="1">
        <v>97</v>
      </c>
    </row>
    <row r="142" spans="2:63" x14ac:dyDescent="0.25">
      <c r="B142" s="1">
        <f t="shared" si="37"/>
        <v>5</v>
      </c>
      <c r="D142" s="36">
        <v>35565</v>
      </c>
      <c r="E142" s="46">
        <v>0</v>
      </c>
      <c r="F142" s="46">
        <v>0</v>
      </c>
      <c r="G142" s="46">
        <v>50</v>
      </c>
      <c r="H142" s="46">
        <v>81</v>
      </c>
      <c r="I142" s="37">
        <f t="shared" si="38"/>
        <v>65.5</v>
      </c>
      <c r="J142" s="27" t="s">
        <v>50</v>
      </c>
      <c r="K142" s="56">
        <v>24567</v>
      </c>
      <c r="L142" s="57">
        <v>22400</v>
      </c>
      <c r="M142" s="57">
        <v>-15934.45</v>
      </c>
      <c r="N142" s="57">
        <v>-2000</v>
      </c>
      <c r="O142" s="58">
        <v>0</v>
      </c>
      <c r="P142" s="56">
        <v>16848</v>
      </c>
      <c r="Q142" s="57">
        <v>5534</v>
      </c>
      <c r="R142" s="58">
        <v>-18135.41</v>
      </c>
      <c r="S142" s="48">
        <v>-203</v>
      </c>
      <c r="T142" s="48">
        <v>0</v>
      </c>
      <c r="U142" s="48">
        <v>-10.616474999999999</v>
      </c>
      <c r="V142" s="56">
        <v>15769</v>
      </c>
      <c r="W142" s="57">
        <v>17556</v>
      </c>
      <c r="X142" s="57">
        <v>-570</v>
      </c>
      <c r="Y142" s="57">
        <v>0</v>
      </c>
      <c r="Z142" s="58">
        <v>-328</v>
      </c>
      <c r="AA142" s="48">
        <v>0</v>
      </c>
      <c r="AB142" s="38">
        <f t="shared" si="53"/>
        <v>65492.523524999997</v>
      </c>
      <c r="AC142" s="48">
        <v>63632.967018442047</v>
      </c>
      <c r="AD142" s="48">
        <v>3</v>
      </c>
      <c r="AE142" s="48">
        <v>5</v>
      </c>
      <c r="AF142" s="48">
        <v>0</v>
      </c>
      <c r="AG142" s="48">
        <v>0</v>
      </c>
      <c r="AH142" s="38">
        <f t="shared" si="39"/>
        <v>63640.967018442047</v>
      </c>
      <c r="AI142" s="39">
        <f t="shared" si="40"/>
        <v>37558.523524999997</v>
      </c>
      <c r="AJ142" s="40">
        <f t="shared" si="36"/>
        <v>27934</v>
      </c>
      <c r="AK142" s="60" t="s">
        <v>58</v>
      </c>
      <c r="AL142" s="60" t="s">
        <v>58</v>
      </c>
      <c r="AM142" s="60">
        <v>0</v>
      </c>
      <c r="AN142" s="40">
        <f t="shared" si="41"/>
        <v>27934</v>
      </c>
      <c r="AO142" s="40">
        <f t="shared" si="42"/>
        <v>35698.967018442047</v>
      </c>
      <c r="AP142" s="36">
        <v>35565</v>
      </c>
      <c r="AQ142" s="60" t="s">
        <v>58</v>
      </c>
      <c r="AR142" s="60" t="s">
        <v>58</v>
      </c>
      <c r="AS142" s="60" t="s">
        <v>58</v>
      </c>
      <c r="AX142" s="40">
        <f t="shared" si="43"/>
        <v>-15934.45</v>
      </c>
      <c r="AY142" s="40">
        <f t="shared" si="44"/>
        <v>-2000</v>
      </c>
      <c r="AZ142" s="40">
        <f t="shared" si="45"/>
        <v>-18135.41</v>
      </c>
      <c r="BA142" s="40">
        <f>+'load Info'!S142</f>
        <v>-203</v>
      </c>
      <c r="BB142" s="40">
        <f t="shared" si="46"/>
        <v>-570</v>
      </c>
      <c r="BE142" s="41">
        <f t="shared" si="47"/>
        <v>-15934.45</v>
      </c>
      <c r="BF142" s="41">
        <f t="shared" si="48"/>
        <v>-2000</v>
      </c>
      <c r="BG142" s="41">
        <f t="shared" si="49"/>
        <v>-18135.41</v>
      </c>
      <c r="BH142" s="41">
        <f t="shared" si="50"/>
        <v>-203</v>
      </c>
      <c r="BI142" s="41">
        <f t="shared" si="51"/>
        <v>-570</v>
      </c>
      <c r="BJ142" s="40">
        <f t="shared" si="52"/>
        <v>-36842.86</v>
      </c>
      <c r="BK142" s="1">
        <v>97</v>
      </c>
    </row>
    <row r="143" spans="2:63" x14ac:dyDescent="0.25">
      <c r="B143" s="1">
        <f t="shared" si="37"/>
        <v>5</v>
      </c>
      <c r="D143" s="36">
        <v>35566</v>
      </c>
      <c r="E143" s="46">
        <v>6</v>
      </c>
      <c r="F143" s="46">
        <v>8</v>
      </c>
      <c r="G143" s="46">
        <v>46</v>
      </c>
      <c r="H143" s="46">
        <v>66</v>
      </c>
      <c r="I143" s="37">
        <f t="shared" si="38"/>
        <v>56</v>
      </c>
      <c r="J143" s="27" t="s">
        <v>50</v>
      </c>
      <c r="K143" s="56">
        <v>24567</v>
      </c>
      <c r="L143" s="57">
        <v>22400</v>
      </c>
      <c r="M143" s="57">
        <v>-22450.54</v>
      </c>
      <c r="N143" s="57">
        <v>-2000</v>
      </c>
      <c r="O143" s="58">
        <v>0</v>
      </c>
      <c r="P143" s="56">
        <v>16848</v>
      </c>
      <c r="Q143" s="57">
        <v>5534</v>
      </c>
      <c r="R143" s="58">
        <v>-18044.182499999999</v>
      </c>
      <c r="S143" s="48">
        <v>-203</v>
      </c>
      <c r="T143" s="48">
        <v>0</v>
      </c>
      <c r="U143" s="48">
        <v>-10.84454375</v>
      </c>
      <c r="V143" s="56">
        <v>15930</v>
      </c>
      <c r="W143" s="57">
        <v>17556</v>
      </c>
      <c r="X143" s="57">
        <v>-570</v>
      </c>
      <c r="Y143" s="57">
        <v>0</v>
      </c>
      <c r="Z143" s="58">
        <v>-329</v>
      </c>
      <c r="AA143" s="48">
        <v>0</v>
      </c>
      <c r="AB143" s="38">
        <f t="shared" si="53"/>
        <v>59227.432956249999</v>
      </c>
      <c r="AC143" s="48">
        <v>61645.310609872868</v>
      </c>
      <c r="AD143" s="48">
        <v>0</v>
      </c>
      <c r="AE143" s="48">
        <v>6</v>
      </c>
      <c r="AF143" s="48">
        <v>0</v>
      </c>
      <c r="AG143" s="48">
        <v>0</v>
      </c>
      <c r="AH143" s="38">
        <f t="shared" si="39"/>
        <v>61651.310609872868</v>
      </c>
      <c r="AI143" s="39">
        <f t="shared" si="40"/>
        <v>31293.432956249999</v>
      </c>
      <c r="AJ143" s="40">
        <f t="shared" si="36"/>
        <v>27934</v>
      </c>
      <c r="AK143" s="60" t="s">
        <v>58</v>
      </c>
      <c r="AL143" s="60" t="s">
        <v>58</v>
      </c>
      <c r="AM143" s="60">
        <v>0</v>
      </c>
      <c r="AN143" s="40">
        <f t="shared" si="41"/>
        <v>27934</v>
      </c>
      <c r="AO143" s="40">
        <f t="shared" si="42"/>
        <v>33711.310609872868</v>
      </c>
      <c r="AP143" s="36">
        <v>35566</v>
      </c>
      <c r="AQ143" s="60" t="s">
        <v>58</v>
      </c>
      <c r="AR143" s="60" t="s">
        <v>58</v>
      </c>
      <c r="AS143" s="60" t="s">
        <v>58</v>
      </c>
      <c r="AX143" s="40">
        <f t="shared" si="43"/>
        <v>-22450.54</v>
      </c>
      <c r="AY143" s="40">
        <f t="shared" si="44"/>
        <v>-2000</v>
      </c>
      <c r="AZ143" s="40">
        <f t="shared" si="45"/>
        <v>-18044.182499999999</v>
      </c>
      <c r="BA143" s="40">
        <f>+'load Info'!S143</f>
        <v>-203</v>
      </c>
      <c r="BB143" s="40">
        <f t="shared" si="46"/>
        <v>-570</v>
      </c>
      <c r="BE143" s="41">
        <f t="shared" si="47"/>
        <v>-22450.54</v>
      </c>
      <c r="BF143" s="41">
        <f t="shared" si="48"/>
        <v>-2000</v>
      </c>
      <c r="BG143" s="41">
        <f t="shared" si="49"/>
        <v>-18044.182499999999</v>
      </c>
      <c r="BH143" s="41">
        <f t="shared" si="50"/>
        <v>-203</v>
      </c>
      <c r="BI143" s="41">
        <f t="shared" si="51"/>
        <v>-570</v>
      </c>
      <c r="BJ143" s="40">
        <f t="shared" si="52"/>
        <v>-43267.722500000003</v>
      </c>
      <c r="BK143" s="1">
        <v>97</v>
      </c>
    </row>
    <row r="144" spans="2:63" x14ac:dyDescent="0.25">
      <c r="B144" s="1">
        <f t="shared" si="37"/>
        <v>5</v>
      </c>
      <c r="D144" s="36">
        <v>35567</v>
      </c>
      <c r="E144" s="46">
        <v>3</v>
      </c>
      <c r="F144" s="46">
        <v>0</v>
      </c>
      <c r="G144" s="46">
        <v>52</v>
      </c>
      <c r="H144" s="46">
        <v>79</v>
      </c>
      <c r="I144" s="37">
        <f t="shared" si="38"/>
        <v>65.5</v>
      </c>
      <c r="J144" s="27" t="s">
        <v>50</v>
      </c>
      <c r="K144" s="56">
        <v>24567</v>
      </c>
      <c r="L144" s="57">
        <v>23400</v>
      </c>
      <c r="M144" s="57">
        <v>-28058.54</v>
      </c>
      <c r="N144" s="57">
        <v>-2000</v>
      </c>
      <c r="O144" s="58">
        <v>0</v>
      </c>
      <c r="P144" s="56">
        <v>16848</v>
      </c>
      <c r="Q144" s="57">
        <v>5534</v>
      </c>
      <c r="R144" s="58">
        <v>-18084.282500000001</v>
      </c>
      <c r="S144" s="48">
        <v>-203</v>
      </c>
      <c r="T144" s="48">
        <v>0</v>
      </c>
      <c r="U144" s="48">
        <v>-10.744293750000001</v>
      </c>
      <c r="V144" s="56">
        <v>15930</v>
      </c>
      <c r="W144" s="57">
        <v>17556</v>
      </c>
      <c r="X144" s="57">
        <v>-570</v>
      </c>
      <c r="Y144" s="57">
        <v>0</v>
      </c>
      <c r="Z144" s="58">
        <v>-329</v>
      </c>
      <c r="AA144" s="48">
        <v>0</v>
      </c>
      <c r="AB144" s="38">
        <f t="shared" si="53"/>
        <v>54579.433206249996</v>
      </c>
      <c r="AC144" s="48">
        <v>54078.205509369473</v>
      </c>
      <c r="AD144" s="48">
        <v>0</v>
      </c>
      <c r="AE144" s="48">
        <v>6</v>
      </c>
      <c r="AF144" s="48">
        <v>0</v>
      </c>
      <c r="AG144" s="48">
        <v>0</v>
      </c>
      <c r="AH144" s="38">
        <f t="shared" si="39"/>
        <v>54084.205509369473</v>
      </c>
      <c r="AI144" s="39">
        <f t="shared" si="40"/>
        <v>25645.433206249996</v>
      </c>
      <c r="AJ144" s="40">
        <f t="shared" si="36"/>
        <v>28934</v>
      </c>
      <c r="AK144" s="60" t="s">
        <v>58</v>
      </c>
      <c r="AL144" s="60" t="s">
        <v>58</v>
      </c>
      <c r="AM144" s="60">
        <v>0</v>
      </c>
      <c r="AN144" s="40">
        <f t="shared" si="41"/>
        <v>28934</v>
      </c>
      <c r="AO144" s="40">
        <f t="shared" si="42"/>
        <v>25144.205509369473</v>
      </c>
      <c r="AP144" s="36">
        <v>35567</v>
      </c>
      <c r="AQ144" s="60" t="s">
        <v>58</v>
      </c>
      <c r="AR144" s="60" t="s">
        <v>58</v>
      </c>
      <c r="AS144" s="60" t="s">
        <v>58</v>
      </c>
      <c r="AX144" s="40">
        <f t="shared" si="43"/>
        <v>-28058.54</v>
      </c>
      <c r="AY144" s="40">
        <f t="shared" si="44"/>
        <v>-2000</v>
      </c>
      <c r="AZ144" s="40">
        <f t="shared" si="45"/>
        <v>-18084.282500000001</v>
      </c>
      <c r="BA144" s="40">
        <f>+'load Info'!S144</f>
        <v>-203</v>
      </c>
      <c r="BB144" s="40">
        <f t="shared" si="46"/>
        <v>-570</v>
      </c>
      <c r="BE144" s="41">
        <f t="shared" si="47"/>
        <v>-28058.54</v>
      </c>
      <c r="BF144" s="41">
        <f t="shared" si="48"/>
        <v>-2000</v>
      </c>
      <c r="BG144" s="41">
        <f t="shared" si="49"/>
        <v>-18084.282500000001</v>
      </c>
      <c r="BH144" s="41">
        <f t="shared" si="50"/>
        <v>-203</v>
      </c>
      <c r="BI144" s="41">
        <f t="shared" si="51"/>
        <v>-570</v>
      </c>
      <c r="BJ144" s="40">
        <f t="shared" si="52"/>
        <v>-48915.822500000002</v>
      </c>
      <c r="BK144" s="1">
        <v>97</v>
      </c>
    </row>
    <row r="145" spans="2:63" x14ac:dyDescent="0.25">
      <c r="B145" s="1">
        <f t="shared" si="37"/>
        <v>5</v>
      </c>
      <c r="D145" s="36">
        <v>35568</v>
      </c>
      <c r="E145" s="46">
        <v>0</v>
      </c>
      <c r="F145" s="46">
        <v>0</v>
      </c>
      <c r="G145" s="46">
        <v>64</v>
      </c>
      <c r="H145" s="46">
        <v>88</v>
      </c>
      <c r="I145" s="37">
        <f t="shared" si="38"/>
        <v>76</v>
      </c>
      <c r="J145" s="27" t="s">
        <v>50</v>
      </c>
      <c r="K145" s="56">
        <v>24567</v>
      </c>
      <c r="L145" s="57">
        <v>23400</v>
      </c>
      <c r="M145" s="57">
        <v>-26611.54</v>
      </c>
      <c r="N145" s="57">
        <v>-2000</v>
      </c>
      <c r="O145" s="58">
        <v>0</v>
      </c>
      <c r="P145" s="56">
        <v>16848</v>
      </c>
      <c r="Q145" s="57">
        <v>5534</v>
      </c>
      <c r="R145" s="58">
        <v>-18220.622500000001</v>
      </c>
      <c r="S145" s="48">
        <v>-203</v>
      </c>
      <c r="T145" s="48">
        <v>0</v>
      </c>
      <c r="U145" s="48">
        <v>-10.403443749999999</v>
      </c>
      <c r="V145" s="56">
        <v>15930</v>
      </c>
      <c r="W145" s="57">
        <v>17556</v>
      </c>
      <c r="X145" s="57">
        <v>-570</v>
      </c>
      <c r="Y145" s="57">
        <v>0</v>
      </c>
      <c r="Z145" s="58">
        <v>-329</v>
      </c>
      <c r="AA145" s="48">
        <v>0</v>
      </c>
      <c r="AB145" s="38">
        <f t="shared" si="53"/>
        <v>55890.43405625</v>
      </c>
      <c r="AC145" s="48">
        <v>54786.205319482433</v>
      </c>
      <c r="AD145" s="48">
        <v>4023</v>
      </c>
      <c r="AE145" s="48">
        <v>35</v>
      </c>
      <c r="AF145" s="48">
        <v>0</v>
      </c>
      <c r="AG145" s="48">
        <v>0</v>
      </c>
      <c r="AH145" s="38">
        <f t="shared" si="39"/>
        <v>58844.205319482433</v>
      </c>
      <c r="AI145" s="39">
        <f t="shared" si="40"/>
        <v>26956.43405625</v>
      </c>
      <c r="AJ145" s="40">
        <f t="shared" si="36"/>
        <v>28934</v>
      </c>
      <c r="AK145" s="60" t="s">
        <v>58</v>
      </c>
      <c r="AL145" s="60" t="s">
        <v>58</v>
      </c>
      <c r="AM145" s="60">
        <v>0</v>
      </c>
      <c r="AN145" s="40">
        <f t="shared" si="41"/>
        <v>28934</v>
      </c>
      <c r="AO145" s="40">
        <f t="shared" si="42"/>
        <v>25852.205319482433</v>
      </c>
      <c r="AP145" s="36">
        <v>35568</v>
      </c>
      <c r="AQ145" s="60" t="s">
        <v>58</v>
      </c>
      <c r="AR145" s="60" t="s">
        <v>58</v>
      </c>
      <c r="AS145" s="60" t="s">
        <v>58</v>
      </c>
      <c r="AX145" s="40">
        <f t="shared" si="43"/>
        <v>-26611.54</v>
      </c>
      <c r="AY145" s="40">
        <f t="shared" si="44"/>
        <v>-2000</v>
      </c>
      <c r="AZ145" s="40">
        <f t="shared" si="45"/>
        <v>-18220.622500000001</v>
      </c>
      <c r="BA145" s="40">
        <f>+'load Info'!S145</f>
        <v>-203</v>
      </c>
      <c r="BB145" s="40">
        <f t="shared" si="46"/>
        <v>-570</v>
      </c>
      <c r="BE145" s="41">
        <f t="shared" si="47"/>
        <v>-26611.54</v>
      </c>
      <c r="BF145" s="41">
        <f t="shared" si="48"/>
        <v>-2000</v>
      </c>
      <c r="BG145" s="41">
        <f t="shared" si="49"/>
        <v>-18220.622500000001</v>
      </c>
      <c r="BH145" s="41">
        <f t="shared" si="50"/>
        <v>-203</v>
      </c>
      <c r="BI145" s="41">
        <f t="shared" si="51"/>
        <v>-570</v>
      </c>
      <c r="BJ145" s="40">
        <f t="shared" si="52"/>
        <v>-47605.162500000006</v>
      </c>
      <c r="BK145" s="1">
        <v>97</v>
      </c>
    </row>
    <row r="146" spans="2:63" x14ac:dyDescent="0.25">
      <c r="B146" s="1">
        <f t="shared" si="37"/>
        <v>5</v>
      </c>
      <c r="D146" s="36">
        <v>35569</v>
      </c>
      <c r="E146" s="46">
        <v>0</v>
      </c>
      <c r="F146" s="46">
        <v>0</v>
      </c>
      <c r="G146" s="46">
        <v>73</v>
      </c>
      <c r="H146" s="46">
        <v>91</v>
      </c>
      <c r="I146" s="37">
        <f t="shared" si="38"/>
        <v>82</v>
      </c>
      <c r="J146" s="27" t="s">
        <v>50</v>
      </c>
      <c r="K146" s="56">
        <v>24567</v>
      </c>
      <c r="L146" s="57">
        <v>23400</v>
      </c>
      <c r="M146" s="57">
        <v>-24441.54</v>
      </c>
      <c r="N146" s="57">
        <v>-2000</v>
      </c>
      <c r="O146" s="58">
        <v>0</v>
      </c>
      <c r="P146" s="56">
        <v>16848</v>
      </c>
      <c r="Q146" s="57">
        <v>5534</v>
      </c>
      <c r="R146" s="58">
        <v>-17873.7575</v>
      </c>
      <c r="S146" s="48">
        <v>-203</v>
      </c>
      <c r="T146" s="48">
        <v>0</v>
      </c>
      <c r="U146" s="48">
        <v>-11.27060625</v>
      </c>
      <c r="V146" s="56">
        <v>15930</v>
      </c>
      <c r="W146" s="57">
        <v>17556</v>
      </c>
      <c r="X146" s="57">
        <v>-570</v>
      </c>
      <c r="Y146" s="57">
        <v>0</v>
      </c>
      <c r="Z146" s="58">
        <v>-329</v>
      </c>
      <c r="AA146" s="48">
        <v>0</v>
      </c>
      <c r="AB146" s="38">
        <f t="shared" si="53"/>
        <v>58406.431893749999</v>
      </c>
      <c r="AC146" s="48">
        <v>56638.907197711582</v>
      </c>
      <c r="AD146" s="48">
        <v>38076</v>
      </c>
      <c r="AE146" s="48">
        <v>12389</v>
      </c>
      <c r="AF146" s="48">
        <v>0</v>
      </c>
      <c r="AG146" s="48">
        <v>0</v>
      </c>
      <c r="AH146" s="38">
        <f t="shared" si="39"/>
        <v>107103.90719771158</v>
      </c>
      <c r="AI146" s="39">
        <f t="shared" si="40"/>
        <v>29472.431893749999</v>
      </c>
      <c r="AJ146" s="40">
        <f t="shared" si="36"/>
        <v>28934</v>
      </c>
      <c r="AK146" s="60" t="s">
        <v>58</v>
      </c>
      <c r="AL146" s="60" t="s">
        <v>58</v>
      </c>
      <c r="AM146" s="60">
        <v>0</v>
      </c>
      <c r="AN146" s="40">
        <f t="shared" si="41"/>
        <v>28934</v>
      </c>
      <c r="AO146" s="40">
        <f t="shared" si="42"/>
        <v>27704.907197711582</v>
      </c>
      <c r="AP146" s="36">
        <v>35569</v>
      </c>
      <c r="AQ146" s="60" t="s">
        <v>58</v>
      </c>
      <c r="AR146" s="60" t="s">
        <v>58</v>
      </c>
      <c r="AS146" s="60" t="s">
        <v>58</v>
      </c>
      <c r="AX146" s="40">
        <f t="shared" si="43"/>
        <v>-24441.54</v>
      </c>
      <c r="AY146" s="40">
        <f t="shared" si="44"/>
        <v>-2000</v>
      </c>
      <c r="AZ146" s="40">
        <f t="shared" si="45"/>
        <v>-17873.7575</v>
      </c>
      <c r="BA146" s="40">
        <f>+'load Info'!S146</f>
        <v>-203</v>
      </c>
      <c r="BB146" s="40">
        <f t="shared" si="46"/>
        <v>-570</v>
      </c>
      <c r="BE146" s="41">
        <f t="shared" si="47"/>
        <v>-24441.54</v>
      </c>
      <c r="BF146" s="41">
        <f t="shared" si="48"/>
        <v>-2000</v>
      </c>
      <c r="BG146" s="41">
        <f t="shared" si="49"/>
        <v>-17873.7575</v>
      </c>
      <c r="BH146" s="41">
        <f t="shared" si="50"/>
        <v>-203</v>
      </c>
      <c r="BI146" s="41">
        <f t="shared" si="51"/>
        <v>-570</v>
      </c>
      <c r="BJ146" s="40">
        <f t="shared" si="52"/>
        <v>-45088.297500000001</v>
      </c>
      <c r="BK146" s="1">
        <v>97</v>
      </c>
    </row>
    <row r="147" spans="2:63" x14ac:dyDescent="0.25">
      <c r="B147" s="1">
        <f t="shared" si="37"/>
        <v>5</v>
      </c>
      <c r="D147" s="36">
        <v>35570</v>
      </c>
      <c r="E147" s="46">
        <v>0</v>
      </c>
      <c r="F147" s="46">
        <v>0</v>
      </c>
      <c r="G147" s="46">
        <v>61</v>
      </c>
      <c r="H147" s="46">
        <v>79</v>
      </c>
      <c r="I147" s="37">
        <f t="shared" si="38"/>
        <v>70</v>
      </c>
      <c r="J147" s="27" t="s">
        <v>50</v>
      </c>
      <c r="K147" s="56">
        <v>24567</v>
      </c>
      <c r="L147" s="57">
        <v>22464</v>
      </c>
      <c r="M147" s="57">
        <v>-21511.54</v>
      </c>
      <c r="N147" s="57">
        <v>-2000</v>
      </c>
      <c r="O147" s="58">
        <v>0</v>
      </c>
      <c r="P147" s="56">
        <v>16848</v>
      </c>
      <c r="Q147" s="57">
        <v>5534</v>
      </c>
      <c r="R147" s="58">
        <v>-18390.044999999998</v>
      </c>
      <c r="S147" s="48">
        <v>-203</v>
      </c>
      <c r="T147" s="48">
        <v>0</v>
      </c>
      <c r="U147" s="48">
        <v>-9.9798875000000002</v>
      </c>
      <c r="V147" s="56">
        <v>15930</v>
      </c>
      <c r="W147" s="57">
        <v>17556</v>
      </c>
      <c r="X147" s="57">
        <v>-570</v>
      </c>
      <c r="Y147" s="57">
        <v>0</v>
      </c>
      <c r="Z147" s="58">
        <v>-329</v>
      </c>
      <c r="AA147" s="48">
        <v>0</v>
      </c>
      <c r="AB147" s="38">
        <f t="shared" si="53"/>
        <v>59885.435112499996</v>
      </c>
      <c r="AC147" s="48">
        <v>58161</v>
      </c>
      <c r="AD147" s="48">
        <v>0</v>
      </c>
      <c r="AE147" s="48">
        <v>9472</v>
      </c>
      <c r="AF147" s="48">
        <v>0</v>
      </c>
      <c r="AG147" s="48">
        <v>0</v>
      </c>
      <c r="AH147" s="38">
        <f t="shared" si="39"/>
        <v>67633</v>
      </c>
      <c r="AI147" s="39">
        <f t="shared" si="40"/>
        <v>31887.435112499996</v>
      </c>
      <c r="AJ147" s="40">
        <f t="shared" si="36"/>
        <v>27998</v>
      </c>
      <c r="AK147" s="60" t="s">
        <v>58</v>
      </c>
      <c r="AL147" s="60" t="s">
        <v>58</v>
      </c>
      <c r="AM147" s="60">
        <v>0</v>
      </c>
      <c r="AN147" s="40">
        <f t="shared" si="41"/>
        <v>27998</v>
      </c>
      <c r="AO147" s="40">
        <f t="shared" si="42"/>
        <v>30163</v>
      </c>
      <c r="AP147" s="36">
        <v>35570</v>
      </c>
      <c r="AQ147" s="60" t="s">
        <v>58</v>
      </c>
      <c r="AR147" s="60" t="s">
        <v>58</v>
      </c>
      <c r="AS147" s="60" t="s">
        <v>58</v>
      </c>
      <c r="AX147" s="40">
        <f t="shared" si="43"/>
        <v>-21511.54</v>
      </c>
      <c r="AY147" s="40">
        <f t="shared" si="44"/>
        <v>-2000</v>
      </c>
      <c r="AZ147" s="40">
        <f t="shared" si="45"/>
        <v>-18390.044999999998</v>
      </c>
      <c r="BA147" s="40">
        <f>+'load Info'!S147</f>
        <v>-203</v>
      </c>
      <c r="BB147" s="40">
        <f t="shared" si="46"/>
        <v>-570</v>
      </c>
      <c r="BE147" s="41">
        <f t="shared" si="47"/>
        <v>-21511.54</v>
      </c>
      <c r="BF147" s="41">
        <f t="shared" si="48"/>
        <v>-2000</v>
      </c>
      <c r="BG147" s="41">
        <f t="shared" si="49"/>
        <v>-18390.044999999998</v>
      </c>
      <c r="BH147" s="41">
        <f t="shared" si="50"/>
        <v>-203</v>
      </c>
      <c r="BI147" s="41">
        <f t="shared" si="51"/>
        <v>-570</v>
      </c>
      <c r="BJ147" s="40">
        <f t="shared" si="52"/>
        <v>-42674.584999999999</v>
      </c>
      <c r="BK147" s="1">
        <v>97</v>
      </c>
    </row>
    <row r="148" spans="2:63" x14ac:dyDescent="0.25">
      <c r="B148" s="1">
        <f t="shared" si="37"/>
        <v>5</v>
      </c>
      <c r="D148" s="36">
        <v>35571</v>
      </c>
      <c r="E148" s="46">
        <v>0</v>
      </c>
      <c r="F148" s="46">
        <v>2</v>
      </c>
      <c r="G148" s="46">
        <v>54</v>
      </c>
      <c r="H148" s="46">
        <v>70</v>
      </c>
      <c r="I148" s="37">
        <f t="shared" si="38"/>
        <v>62</v>
      </c>
      <c r="J148" s="27" t="s">
        <v>50</v>
      </c>
      <c r="K148" s="56">
        <v>24567</v>
      </c>
      <c r="L148" s="57">
        <v>22959</v>
      </c>
      <c r="M148" s="57">
        <v>-18493.54</v>
      </c>
      <c r="N148" s="57">
        <v>-2000</v>
      </c>
      <c r="O148" s="58">
        <v>0</v>
      </c>
      <c r="P148" s="56">
        <v>16848</v>
      </c>
      <c r="Q148" s="57">
        <v>5534</v>
      </c>
      <c r="R148" s="58">
        <v>-18103.330000000002</v>
      </c>
      <c r="S148" s="48">
        <v>-203</v>
      </c>
      <c r="T148" s="48">
        <v>0</v>
      </c>
      <c r="U148" s="48">
        <v>-10.696675000000001</v>
      </c>
      <c r="V148" s="56">
        <v>15930</v>
      </c>
      <c r="W148" s="57">
        <v>17556</v>
      </c>
      <c r="X148" s="57">
        <v>-570</v>
      </c>
      <c r="Y148" s="57">
        <v>0</v>
      </c>
      <c r="Z148" s="58">
        <v>-329</v>
      </c>
      <c r="AA148" s="48">
        <v>0</v>
      </c>
      <c r="AB148" s="38">
        <f t="shared" si="53"/>
        <v>63684.433324999998</v>
      </c>
      <c r="AC148" s="48">
        <v>63525</v>
      </c>
      <c r="AD148" s="48">
        <v>0</v>
      </c>
      <c r="AE148" s="48">
        <v>5</v>
      </c>
      <c r="AF148" s="48">
        <v>0</v>
      </c>
      <c r="AG148" s="48">
        <v>0</v>
      </c>
      <c r="AH148" s="38">
        <f t="shared" si="39"/>
        <v>63530</v>
      </c>
      <c r="AI148" s="39">
        <f t="shared" si="40"/>
        <v>35191.433324999998</v>
      </c>
      <c r="AJ148" s="40">
        <f t="shared" si="36"/>
        <v>28493</v>
      </c>
      <c r="AK148" s="60" t="s">
        <v>58</v>
      </c>
      <c r="AL148" s="60" t="s">
        <v>58</v>
      </c>
      <c r="AM148" s="60">
        <v>0</v>
      </c>
      <c r="AN148" s="40">
        <f t="shared" si="41"/>
        <v>28493</v>
      </c>
      <c r="AO148" s="40">
        <f t="shared" si="42"/>
        <v>35032</v>
      </c>
      <c r="AP148" s="36">
        <v>35571</v>
      </c>
      <c r="AQ148" s="60" t="s">
        <v>58</v>
      </c>
      <c r="AR148" s="60" t="s">
        <v>58</v>
      </c>
      <c r="AS148" s="60" t="s">
        <v>58</v>
      </c>
      <c r="AX148" s="40">
        <f t="shared" si="43"/>
        <v>-18493.54</v>
      </c>
      <c r="AY148" s="40">
        <f t="shared" si="44"/>
        <v>-2000</v>
      </c>
      <c r="AZ148" s="40">
        <f t="shared" si="45"/>
        <v>-18103.330000000002</v>
      </c>
      <c r="BA148" s="40">
        <f>+'load Info'!S148</f>
        <v>-203</v>
      </c>
      <c r="BB148" s="40">
        <f t="shared" si="46"/>
        <v>-570</v>
      </c>
      <c r="BE148" s="41">
        <f t="shared" si="47"/>
        <v>-18493.54</v>
      </c>
      <c r="BF148" s="41">
        <f t="shared" si="48"/>
        <v>-2000</v>
      </c>
      <c r="BG148" s="41">
        <f t="shared" si="49"/>
        <v>-18103.330000000002</v>
      </c>
      <c r="BH148" s="41">
        <f t="shared" si="50"/>
        <v>-203</v>
      </c>
      <c r="BI148" s="41">
        <f t="shared" si="51"/>
        <v>-570</v>
      </c>
      <c r="BJ148" s="40">
        <f t="shared" si="52"/>
        <v>-39369.870000000003</v>
      </c>
      <c r="BK148" s="1">
        <v>97</v>
      </c>
    </row>
    <row r="149" spans="2:63" x14ac:dyDescent="0.25">
      <c r="B149" s="1">
        <f t="shared" si="37"/>
        <v>5</v>
      </c>
      <c r="D149" s="36">
        <v>35572</v>
      </c>
      <c r="E149" s="46">
        <v>4</v>
      </c>
      <c r="F149" s="46">
        <v>5</v>
      </c>
      <c r="G149" s="46">
        <v>54</v>
      </c>
      <c r="H149" s="46">
        <v>68</v>
      </c>
      <c r="I149" s="37">
        <f t="shared" si="38"/>
        <v>61</v>
      </c>
      <c r="J149" s="27" t="s">
        <v>50</v>
      </c>
      <c r="K149" s="56">
        <v>24567</v>
      </c>
      <c r="L149" s="57">
        <v>22903</v>
      </c>
      <c r="M149" s="57">
        <v>-28053.54</v>
      </c>
      <c r="N149" s="57">
        <v>-2000</v>
      </c>
      <c r="O149" s="58">
        <v>0</v>
      </c>
      <c r="P149" s="56">
        <v>16848</v>
      </c>
      <c r="Q149" s="57">
        <v>5534</v>
      </c>
      <c r="R149" s="58">
        <v>-18063.23</v>
      </c>
      <c r="S149" s="48">
        <v>-203</v>
      </c>
      <c r="T149" s="48">
        <v>0</v>
      </c>
      <c r="U149" s="48">
        <v>-10.796925</v>
      </c>
      <c r="V149" s="56">
        <v>15930</v>
      </c>
      <c r="W149" s="57">
        <v>17556</v>
      </c>
      <c r="X149" s="57">
        <v>-570</v>
      </c>
      <c r="Y149" s="57">
        <v>0</v>
      </c>
      <c r="Z149" s="58">
        <v>-329</v>
      </c>
      <c r="AA149" s="48">
        <v>0</v>
      </c>
      <c r="AB149" s="38">
        <f t="shared" si="53"/>
        <v>54108.433075000001</v>
      </c>
      <c r="AC149" s="48">
        <v>61395</v>
      </c>
      <c r="AD149" s="48">
        <v>0</v>
      </c>
      <c r="AE149" s="48">
        <v>4</v>
      </c>
      <c r="AF149" s="48">
        <v>0</v>
      </c>
      <c r="AG149" s="48">
        <v>0</v>
      </c>
      <c r="AH149" s="38">
        <f t="shared" si="39"/>
        <v>61399</v>
      </c>
      <c r="AI149" s="39">
        <f t="shared" si="40"/>
        <v>25671.433075000001</v>
      </c>
      <c r="AJ149" s="40">
        <f t="shared" si="36"/>
        <v>28437</v>
      </c>
      <c r="AK149" s="60" t="s">
        <v>58</v>
      </c>
      <c r="AL149" s="60" t="s">
        <v>58</v>
      </c>
      <c r="AM149" s="60">
        <v>0</v>
      </c>
      <c r="AN149" s="40">
        <f t="shared" si="41"/>
        <v>28437</v>
      </c>
      <c r="AO149" s="40">
        <f t="shared" si="42"/>
        <v>32958</v>
      </c>
      <c r="AP149" s="36">
        <v>35572</v>
      </c>
      <c r="AQ149" s="60" t="s">
        <v>58</v>
      </c>
      <c r="AR149" s="60" t="s">
        <v>58</v>
      </c>
      <c r="AS149" s="60" t="s">
        <v>58</v>
      </c>
      <c r="AX149" s="40">
        <f t="shared" si="43"/>
        <v>-28053.54</v>
      </c>
      <c r="AY149" s="40">
        <f t="shared" si="44"/>
        <v>-2000</v>
      </c>
      <c r="AZ149" s="40">
        <f t="shared" si="45"/>
        <v>-18063.23</v>
      </c>
      <c r="BA149" s="40">
        <f>+'load Info'!S149</f>
        <v>-203</v>
      </c>
      <c r="BB149" s="40">
        <f t="shared" si="46"/>
        <v>-570</v>
      </c>
      <c r="BE149" s="41">
        <f t="shared" si="47"/>
        <v>-28053.54</v>
      </c>
      <c r="BF149" s="41">
        <f t="shared" si="48"/>
        <v>-2000</v>
      </c>
      <c r="BG149" s="41">
        <f t="shared" si="49"/>
        <v>-18063.23</v>
      </c>
      <c r="BH149" s="41">
        <f t="shared" si="50"/>
        <v>-203</v>
      </c>
      <c r="BI149" s="41">
        <f t="shared" si="51"/>
        <v>-570</v>
      </c>
      <c r="BJ149" s="40">
        <f t="shared" si="52"/>
        <v>-48889.770000000004</v>
      </c>
      <c r="BK149" s="1">
        <v>97</v>
      </c>
    </row>
    <row r="150" spans="2:63" x14ac:dyDescent="0.25">
      <c r="B150" s="1">
        <f t="shared" si="37"/>
        <v>5</v>
      </c>
      <c r="D150" s="36">
        <v>35573</v>
      </c>
      <c r="E150" s="46">
        <v>3</v>
      </c>
      <c r="F150" s="46">
        <v>3</v>
      </c>
      <c r="G150" s="46">
        <v>57</v>
      </c>
      <c r="H150" s="46">
        <v>72</v>
      </c>
      <c r="I150" s="37">
        <f t="shared" si="38"/>
        <v>64.5</v>
      </c>
      <c r="J150" s="27" t="s">
        <v>50</v>
      </c>
      <c r="K150" s="56">
        <v>24567</v>
      </c>
      <c r="L150" s="57">
        <v>23299</v>
      </c>
      <c r="M150" s="57">
        <v>-25125.54</v>
      </c>
      <c r="N150" s="57">
        <v>-2000</v>
      </c>
      <c r="O150" s="58">
        <v>0</v>
      </c>
      <c r="P150" s="56">
        <v>16848</v>
      </c>
      <c r="Q150" s="57">
        <v>5827</v>
      </c>
      <c r="R150" s="58">
        <v>-18053.474999999999</v>
      </c>
      <c r="S150" s="48">
        <v>-203</v>
      </c>
      <c r="T150" s="48">
        <v>0</v>
      </c>
      <c r="U150" s="48">
        <v>-11.553812499999999</v>
      </c>
      <c r="V150" s="56">
        <v>15930</v>
      </c>
      <c r="W150" s="57">
        <v>17556</v>
      </c>
      <c r="X150" s="57">
        <v>-570</v>
      </c>
      <c r="Y150" s="57">
        <v>0</v>
      </c>
      <c r="Z150" s="58">
        <v>-329</v>
      </c>
      <c r="AA150" s="48">
        <v>0</v>
      </c>
      <c r="AB150" s="38">
        <f t="shared" si="53"/>
        <v>57734.431187499998</v>
      </c>
      <c r="AC150" s="48">
        <v>57875</v>
      </c>
      <c r="AD150" s="48">
        <v>0</v>
      </c>
      <c r="AE150" s="48">
        <v>3</v>
      </c>
      <c r="AF150" s="48">
        <v>0</v>
      </c>
      <c r="AG150" s="48">
        <v>0</v>
      </c>
      <c r="AH150" s="38">
        <f t="shared" si="39"/>
        <v>57878</v>
      </c>
      <c r="AI150" s="39">
        <f t="shared" si="40"/>
        <v>28608.431187499998</v>
      </c>
      <c r="AJ150" s="40">
        <f t="shared" si="36"/>
        <v>29126</v>
      </c>
      <c r="AK150" s="60" t="s">
        <v>58</v>
      </c>
      <c r="AL150" s="60" t="s">
        <v>58</v>
      </c>
      <c r="AM150" s="60">
        <v>0</v>
      </c>
      <c r="AN150" s="40">
        <f t="shared" si="41"/>
        <v>29126</v>
      </c>
      <c r="AO150" s="40">
        <f t="shared" si="42"/>
        <v>28749</v>
      </c>
      <c r="AP150" s="36">
        <v>35573</v>
      </c>
      <c r="AQ150" s="60" t="s">
        <v>58</v>
      </c>
      <c r="AR150" s="60" t="s">
        <v>58</v>
      </c>
      <c r="AS150" s="60" t="s">
        <v>58</v>
      </c>
      <c r="AX150" s="40">
        <f t="shared" si="43"/>
        <v>-25125.54</v>
      </c>
      <c r="AY150" s="40">
        <f t="shared" si="44"/>
        <v>-2000</v>
      </c>
      <c r="AZ150" s="40">
        <f t="shared" si="45"/>
        <v>-18053.474999999999</v>
      </c>
      <c r="BA150" s="40">
        <f>+'load Info'!S150</f>
        <v>-203</v>
      </c>
      <c r="BB150" s="40">
        <f t="shared" si="46"/>
        <v>-570</v>
      </c>
      <c r="BE150" s="41">
        <f t="shared" si="47"/>
        <v>-25125.54</v>
      </c>
      <c r="BF150" s="41">
        <f t="shared" si="48"/>
        <v>-2000</v>
      </c>
      <c r="BG150" s="41">
        <f t="shared" si="49"/>
        <v>-18053.474999999999</v>
      </c>
      <c r="BH150" s="41">
        <f t="shared" si="50"/>
        <v>-203</v>
      </c>
      <c r="BI150" s="41">
        <f t="shared" si="51"/>
        <v>-570</v>
      </c>
      <c r="BJ150" s="40">
        <f t="shared" si="52"/>
        <v>-45952.014999999999</v>
      </c>
      <c r="BK150" s="1">
        <v>97</v>
      </c>
    </row>
    <row r="151" spans="2:63" x14ac:dyDescent="0.25">
      <c r="B151" s="1">
        <f t="shared" si="37"/>
        <v>5</v>
      </c>
      <c r="D151" s="36">
        <v>35574</v>
      </c>
      <c r="E151" s="46">
        <v>3</v>
      </c>
      <c r="F151" s="46">
        <v>0</v>
      </c>
      <c r="G151" s="46">
        <v>63</v>
      </c>
      <c r="H151" s="46">
        <v>81</v>
      </c>
      <c r="I151" s="37">
        <f t="shared" si="38"/>
        <v>72</v>
      </c>
      <c r="J151" s="27" t="s">
        <v>50</v>
      </c>
      <c r="K151" s="56">
        <v>24567</v>
      </c>
      <c r="L151" s="57">
        <v>22966</v>
      </c>
      <c r="M151" s="57">
        <v>-31121.54</v>
      </c>
      <c r="N151" s="57">
        <v>-2000</v>
      </c>
      <c r="O151" s="58">
        <v>0</v>
      </c>
      <c r="P151" s="56">
        <v>16848</v>
      </c>
      <c r="Q151" s="57">
        <v>5827</v>
      </c>
      <c r="R151" s="58">
        <v>-18128.662499999999</v>
      </c>
      <c r="S151" s="48">
        <v>-203</v>
      </c>
      <c r="T151" s="48">
        <v>0</v>
      </c>
      <c r="U151" s="48">
        <v>-11.36584375</v>
      </c>
      <c r="V151" s="56">
        <v>15930</v>
      </c>
      <c r="W151" s="57">
        <v>17556</v>
      </c>
      <c r="X151" s="57">
        <v>-570</v>
      </c>
      <c r="Y151" s="57">
        <v>0</v>
      </c>
      <c r="Z151" s="58">
        <v>-329</v>
      </c>
      <c r="AA151" s="48">
        <v>0</v>
      </c>
      <c r="AB151" s="38">
        <f t="shared" si="53"/>
        <v>51330.431656250003</v>
      </c>
      <c r="AC151" s="48">
        <v>48859</v>
      </c>
      <c r="AD151" s="48">
        <v>0</v>
      </c>
      <c r="AE151" s="48">
        <v>9</v>
      </c>
      <c r="AF151" s="48">
        <v>0</v>
      </c>
      <c r="AG151" s="48">
        <v>0</v>
      </c>
      <c r="AH151" s="38">
        <f t="shared" si="39"/>
        <v>48868</v>
      </c>
      <c r="AI151" s="39">
        <f t="shared" si="40"/>
        <v>22537.431656250003</v>
      </c>
      <c r="AJ151" s="40">
        <f t="shared" si="36"/>
        <v>28793</v>
      </c>
      <c r="AK151" s="60" t="s">
        <v>58</v>
      </c>
      <c r="AL151" s="60" t="s">
        <v>58</v>
      </c>
      <c r="AM151" s="60">
        <v>0</v>
      </c>
      <c r="AN151" s="40">
        <f t="shared" si="41"/>
        <v>28793</v>
      </c>
      <c r="AO151" s="40">
        <f t="shared" si="42"/>
        <v>20066</v>
      </c>
      <c r="AP151" s="36">
        <v>35574</v>
      </c>
      <c r="AQ151" s="60" t="s">
        <v>58</v>
      </c>
      <c r="AR151" s="60" t="s">
        <v>58</v>
      </c>
      <c r="AS151" s="60" t="s">
        <v>58</v>
      </c>
      <c r="AX151" s="40">
        <f t="shared" si="43"/>
        <v>-31121.54</v>
      </c>
      <c r="AY151" s="40">
        <f t="shared" si="44"/>
        <v>-2000</v>
      </c>
      <c r="AZ151" s="40">
        <f t="shared" si="45"/>
        <v>-18128.662499999999</v>
      </c>
      <c r="BA151" s="40">
        <f>+'load Info'!S151</f>
        <v>-203</v>
      </c>
      <c r="BB151" s="40">
        <f t="shared" si="46"/>
        <v>-570</v>
      </c>
      <c r="BE151" s="41">
        <f t="shared" si="47"/>
        <v>-31121.54</v>
      </c>
      <c r="BF151" s="41">
        <f t="shared" si="48"/>
        <v>-2000</v>
      </c>
      <c r="BG151" s="41">
        <f t="shared" si="49"/>
        <v>-18128.662499999999</v>
      </c>
      <c r="BH151" s="41">
        <f t="shared" si="50"/>
        <v>-203</v>
      </c>
      <c r="BI151" s="41">
        <f t="shared" si="51"/>
        <v>-570</v>
      </c>
      <c r="BJ151" s="40">
        <f t="shared" si="52"/>
        <v>-52023.202499999999</v>
      </c>
      <c r="BK151" s="1">
        <v>97</v>
      </c>
    </row>
    <row r="152" spans="2:63" x14ac:dyDescent="0.25">
      <c r="B152" s="1">
        <f t="shared" si="37"/>
        <v>5</v>
      </c>
      <c r="D152" s="36">
        <v>35575</v>
      </c>
      <c r="E152" s="46">
        <v>0</v>
      </c>
      <c r="F152" s="46">
        <v>0</v>
      </c>
      <c r="G152" s="46">
        <v>57</v>
      </c>
      <c r="H152" s="46">
        <v>79</v>
      </c>
      <c r="I152" s="37">
        <f t="shared" si="38"/>
        <v>68</v>
      </c>
      <c r="J152" s="27" t="s">
        <v>50</v>
      </c>
      <c r="K152" s="56">
        <v>24567</v>
      </c>
      <c r="L152" s="57">
        <v>22968</v>
      </c>
      <c r="M152" s="57">
        <v>-34353.54</v>
      </c>
      <c r="N152" s="57">
        <v>-2000</v>
      </c>
      <c r="O152" s="58">
        <v>0</v>
      </c>
      <c r="P152" s="56">
        <v>16848</v>
      </c>
      <c r="Q152" s="57">
        <v>5827</v>
      </c>
      <c r="R152" s="58">
        <v>-18169.764999999999</v>
      </c>
      <c r="S152" s="48">
        <v>-203</v>
      </c>
      <c r="T152" s="48">
        <v>0</v>
      </c>
      <c r="U152" s="48">
        <v>-11.263087499999999</v>
      </c>
      <c r="V152" s="56">
        <v>15930</v>
      </c>
      <c r="W152" s="57">
        <v>17556</v>
      </c>
      <c r="X152" s="57">
        <v>-570</v>
      </c>
      <c r="Y152" s="57">
        <v>0</v>
      </c>
      <c r="Z152" s="58">
        <v>-329</v>
      </c>
      <c r="AA152" s="48">
        <v>0</v>
      </c>
      <c r="AB152" s="38">
        <f t="shared" si="53"/>
        <v>48059.431912500004</v>
      </c>
      <c r="AC152" s="48">
        <v>47388</v>
      </c>
      <c r="AD152" s="48">
        <v>0</v>
      </c>
      <c r="AE152" s="48">
        <v>12</v>
      </c>
      <c r="AF152" s="48">
        <v>0</v>
      </c>
      <c r="AG152" s="48">
        <v>0</v>
      </c>
      <c r="AH152" s="38">
        <f t="shared" si="39"/>
        <v>47400</v>
      </c>
      <c r="AI152" s="39">
        <f t="shared" si="40"/>
        <v>19264.431912500004</v>
      </c>
      <c r="AJ152" s="40">
        <f t="shared" si="36"/>
        <v>28795</v>
      </c>
      <c r="AK152" s="60" t="s">
        <v>58</v>
      </c>
      <c r="AL152" s="60" t="s">
        <v>58</v>
      </c>
      <c r="AM152" s="60">
        <v>0</v>
      </c>
      <c r="AN152" s="40">
        <f t="shared" si="41"/>
        <v>28795</v>
      </c>
      <c r="AO152" s="40">
        <f t="shared" si="42"/>
        <v>18593</v>
      </c>
      <c r="AP152" s="36">
        <v>35575</v>
      </c>
      <c r="AQ152" s="60" t="s">
        <v>58</v>
      </c>
      <c r="AR152" s="60" t="s">
        <v>58</v>
      </c>
      <c r="AS152" s="60" t="s">
        <v>58</v>
      </c>
      <c r="AX152" s="40">
        <f t="shared" si="43"/>
        <v>-34353.54</v>
      </c>
      <c r="AY152" s="40">
        <f t="shared" si="44"/>
        <v>-2000</v>
      </c>
      <c r="AZ152" s="40">
        <f t="shared" si="45"/>
        <v>-18169.764999999999</v>
      </c>
      <c r="BA152" s="40">
        <f>+'load Info'!S152</f>
        <v>-203</v>
      </c>
      <c r="BB152" s="40">
        <f t="shared" si="46"/>
        <v>-570</v>
      </c>
      <c r="BE152" s="41">
        <f t="shared" si="47"/>
        <v>-34353.54</v>
      </c>
      <c r="BF152" s="41">
        <f t="shared" si="48"/>
        <v>-2000</v>
      </c>
      <c r="BG152" s="41">
        <f t="shared" si="49"/>
        <v>-18169.764999999999</v>
      </c>
      <c r="BH152" s="41">
        <f t="shared" si="50"/>
        <v>-203</v>
      </c>
      <c r="BI152" s="41">
        <f t="shared" si="51"/>
        <v>-570</v>
      </c>
      <c r="BJ152" s="40">
        <f t="shared" si="52"/>
        <v>-55296.305</v>
      </c>
      <c r="BK152" s="1">
        <v>97</v>
      </c>
    </row>
    <row r="153" spans="2:63" x14ac:dyDescent="0.25">
      <c r="B153" s="1">
        <f t="shared" si="37"/>
        <v>5</v>
      </c>
      <c r="D153" s="36">
        <v>35576</v>
      </c>
      <c r="E153" s="46">
        <v>0</v>
      </c>
      <c r="F153" s="46">
        <v>5</v>
      </c>
      <c r="G153" s="46">
        <v>57</v>
      </c>
      <c r="H153" s="46">
        <v>72</v>
      </c>
      <c r="I153" s="37">
        <f t="shared" si="38"/>
        <v>64.5</v>
      </c>
      <c r="J153" s="27" t="s">
        <v>50</v>
      </c>
      <c r="K153" s="56">
        <v>24567</v>
      </c>
      <c r="L153" s="57">
        <v>22968</v>
      </c>
      <c r="M153" s="57">
        <v>-23970.54</v>
      </c>
      <c r="N153" s="57">
        <v>-2000</v>
      </c>
      <c r="O153" s="58">
        <v>0</v>
      </c>
      <c r="P153" s="56">
        <v>16848</v>
      </c>
      <c r="Q153" s="57">
        <v>5827</v>
      </c>
      <c r="R153" s="58">
        <v>-18059.490000000002</v>
      </c>
      <c r="S153" s="48">
        <v>-203</v>
      </c>
      <c r="T153" s="48">
        <v>0</v>
      </c>
      <c r="U153" s="48">
        <v>-11.538774999999999</v>
      </c>
      <c r="V153" s="56">
        <v>15930</v>
      </c>
      <c r="W153" s="57">
        <v>17556</v>
      </c>
      <c r="X153" s="57">
        <v>-570</v>
      </c>
      <c r="Y153" s="57">
        <v>0</v>
      </c>
      <c r="Z153" s="58">
        <v>-329</v>
      </c>
      <c r="AA153" s="48">
        <v>0</v>
      </c>
      <c r="AB153" s="38">
        <f t="shared" si="53"/>
        <v>58552.431224999993</v>
      </c>
      <c r="AC153" s="48">
        <v>59126</v>
      </c>
      <c r="AD153" s="48">
        <v>0</v>
      </c>
      <c r="AE153" s="48">
        <v>9</v>
      </c>
      <c r="AF153" s="48">
        <v>0</v>
      </c>
      <c r="AG153" s="48">
        <v>0</v>
      </c>
      <c r="AH153" s="38">
        <f t="shared" si="39"/>
        <v>59135</v>
      </c>
      <c r="AI153" s="39">
        <f t="shared" si="40"/>
        <v>29757.431224999993</v>
      </c>
      <c r="AJ153" s="40">
        <f t="shared" si="36"/>
        <v>28795</v>
      </c>
      <c r="AK153" s="60" t="s">
        <v>58</v>
      </c>
      <c r="AL153" s="60" t="s">
        <v>58</v>
      </c>
      <c r="AM153" s="60">
        <v>0</v>
      </c>
      <c r="AN153" s="40">
        <f t="shared" si="41"/>
        <v>28795</v>
      </c>
      <c r="AO153" s="40">
        <f t="shared" si="42"/>
        <v>30331</v>
      </c>
      <c r="AP153" s="36">
        <v>35576</v>
      </c>
      <c r="AQ153" s="60" t="s">
        <v>58</v>
      </c>
      <c r="AR153" s="60" t="s">
        <v>58</v>
      </c>
      <c r="AS153" s="60" t="s">
        <v>58</v>
      </c>
      <c r="AX153" s="40">
        <f t="shared" si="43"/>
        <v>-23970.54</v>
      </c>
      <c r="AY153" s="40">
        <f t="shared" si="44"/>
        <v>-2000</v>
      </c>
      <c r="AZ153" s="40">
        <f t="shared" si="45"/>
        <v>-18059.490000000002</v>
      </c>
      <c r="BA153" s="40">
        <f>+'load Info'!S153</f>
        <v>-203</v>
      </c>
      <c r="BB153" s="40">
        <f t="shared" si="46"/>
        <v>-570</v>
      </c>
      <c r="BE153" s="41">
        <f t="shared" si="47"/>
        <v>-23970.54</v>
      </c>
      <c r="BF153" s="41">
        <f t="shared" si="48"/>
        <v>-2000</v>
      </c>
      <c r="BG153" s="41">
        <f t="shared" si="49"/>
        <v>-18059.490000000002</v>
      </c>
      <c r="BH153" s="41">
        <f t="shared" si="50"/>
        <v>-203</v>
      </c>
      <c r="BI153" s="41">
        <f t="shared" si="51"/>
        <v>-570</v>
      </c>
      <c r="BJ153" s="40">
        <f t="shared" si="52"/>
        <v>-44803.03</v>
      </c>
      <c r="BK153" s="1">
        <v>97</v>
      </c>
    </row>
    <row r="154" spans="2:63" x14ac:dyDescent="0.25">
      <c r="B154" s="1">
        <f t="shared" si="37"/>
        <v>5</v>
      </c>
      <c r="D154" s="36">
        <v>35577</v>
      </c>
      <c r="E154" s="46">
        <v>6</v>
      </c>
      <c r="F154" s="46">
        <v>7</v>
      </c>
      <c r="G154" s="46">
        <v>54</v>
      </c>
      <c r="H154" s="46">
        <v>63</v>
      </c>
      <c r="I154" s="37">
        <f t="shared" si="38"/>
        <v>58.5</v>
      </c>
      <c r="J154" s="27" t="s">
        <v>50</v>
      </c>
      <c r="K154" s="56">
        <v>24567</v>
      </c>
      <c r="L154" s="57">
        <v>22924</v>
      </c>
      <c r="M154" s="57">
        <v>-15066.54</v>
      </c>
      <c r="N154" s="57">
        <v>-2000</v>
      </c>
      <c r="O154" s="58">
        <v>0</v>
      </c>
      <c r="P154" s="56">
        <v>16848</v>
      </c>
      <c r="Q154" s="57">
        <v>5827</v>
      </c>
      <c r="R154" s="58">
        <v>-18130.6675</v>
      </c>
      <c r="S154" s="48">
        <v>-203</v>
      </c>
      <c r="T154" s="48">
        <v>0</v>
      </c>
      <c r="U154" s="48">
        <v>-11.36083125</v>
      </c>
      <c r="V154" s="56">
        <v>15930</v>
      </c>
      <c r="W154" s="57">
        <v>17556</v>
      </c>
      <c r="X154" s="57">
        <v>-570</v>
      </c>
      <c r="Y154" s="57">
        <v>0</v>
      </c>
      <c r="Z154" s="58">
        <v>-329</v>
      </c>
      <c r="AA154" s="48">
        <v>0</v>
      </c>
      <c r="AB154" s="38">
        <f t="shared" si="53"/>
        <v>67341.431668749996</v>
      </c>
      <c r="AC154" s="48">
        <v>69857</v>
      </c>
      <c r="AD154" s="48">
        <v>0</v>
      </c>
      <c r="AE154" s="48">
        <v>2</v>
      </c>
      <c r="AF154" s="48">
        <v>0</v>
      </c>
      <c r="AG154" s="48">
        <v>0</v>
      </c>
      <c r="AH154" s="38">
        <f t="shared" si="39"/>
        <v>69859</v>
      </c>
      <c r="AI154" s="39">
        <f t="shared" si="40"/>
        <v>38590.431668749996</v>
      </c>
      <c r="AJ154" s="40">
        <f t="shared" si="36"/>
        <v>28751</v>
      </c>
      <c r="AK154" s="60" t="s">
        <v>58</v>
      </c>
      <c r="AL154" s="60" t="s">
        <v>58</v>
      </c>
      <c r="AM154" s="60">
        <v>0</v>
      </c>
      <c r="AN154" s="40">
        <f t="shared" si="41"/>
        <v>28751</v>
      </c>
      <c r="AO154" s="40">
        <f t="shared" si="42"/>
        <v>41106</v>
      </c>
      <c r="AP154" s="36">
        <v>35577</v>
      </c>
      <c r="AQ154" s="60" t="s">
        <v>58</v>
      </c>
      <c r="AR154" s="60" t="s">
        <v>58</v>
      </c>
      <c r="AS154" s="60" t="s">
        <v>58</v>
      </c>
      <c r="AX154" s="40">
        <f t="shared" si="43"/>
        <v>-15066.54</v>
      </c>
      <c r="AY154" s="40">
        <f t="shared" si="44"/>
        <v>-2000</v>
      </c>
      <c r="AZ154" s="40">
        <f t="shared" si="45"/>
        <v>-18130.6675</v>
      </c>
      <c r="BA154" s="40">
        <f>+'load Info'!S154</f>
        <v>-203</v>
      </c>
      <c r="BB154" s="40">
        <f t="shared" si="46"/>
        <v>-570</v>
      </c>
      <c r="BE154" s="41">
        <f t="shared" si="47"/>
        <v>-15066.54</v>
      </c>
      <c r="BF154" s="41">
        <f t="shared" si="48"/>
        <v>-2000</v>
      </c>
      <c r="BG154" s="41">
        <f t="shared" si="49"/>
        <v>-18130.6675</v>
      </c>
      <c r="BH154" s="41">
        <f t="shared" si="50"/>
        <v>-203</v>
      </c>
      <c r="BI154" s="41">
        <f t="shared" si="51"/>
        <v>-570</v>
      </c>
      <c r="BJ154" s="40">
        <f t="shared" si="52"/>
        <v>-35970.207500000004</v>
      </c>
      <c r="BK154" s="1">
        <v>97</v>
      </c>
    </row>
    <row r="155" spans="2:63" x14ac:dyDescent="0.25">
      <c r="B155" s="1">
        <f t="shared" si="37"/>
        <v>5</v>
      </c>
      <c r="D155" s="36">
        <v>35578</v>
      </c>
      <c r="E155" s="46">
        <v>8</v>
      </c>
      <c r="F155" s="46">
        <v>8</v>
      </c>
      <c r="G155" s="46">
        <v>54</v>
      </c>
      <c r="H155" s="46">
        <v>63</v>
      </c>
      <c r="I155" s="37">
        <f t="shared" si="38"/>
        <v>58.5</v>
      </c>
      <c r="J155" s="27" t="s">
        <v>50</v>
      </c>
      <c r="K155" s="56">
        <v>24567</v>
      </c>
      <c r="L155" s="57">
        <v>22968</v>
      </c>
      <c r="M155" s="57">
        <v>-13380.54</v>
      </c>
      <c r="N155" s="57">
        <v>-2000</v>
      </c>
      <c r="O155" s="58">
        <v>0</v>
      </c>
      <c r="P155" s="56">
        <v>16848</v>
      </c>
      <c r="Q155" s="57">
        <v>5827</v>
      </c>
      <c r="R155" s="58">
        <v>-17875.03</v>
      </c>
      <c r="S155" s="48">
        <v>-203</v>
      </c>
      <c r="T155" s="48">
        <v>0</v>
      </c>
      <c r="U155" s="48">
        <v>-11.999924999999999</v>
      </c>
      <c r="V155" s="56">
        <v>15930</v>
      </c>
      <c r="W155" s="57">
        <v>17556</v>
      </c>
      <c r="X155" s="57">
        <v>-570</v>
      </c>
      <c r="Y155" s="57">
        <v>0</v>
      </c>
      <c r="Z155" s="58">
        <v>-329</v>
      </c>
      <c r="AA155" s="48">
        <v>0</v>
      </c>
      <c r="AB155" s="38">
        <f t="shared" si="53"/>
        <v>69326.430075000011</v>
      </c>
      <c r="AC155" s="48">
        <v>69881</v>
      </c>
      <c r="AD155" s="48">
        <v>0</v>
      </c>
      <c r="AE155" s="48">
        <v>0</v>
      </c>
      <c r="AF155" s="48">
        <v>0</v>
      </c>
      <c r="AG155" s="48">
        <v>0</v>
      </c>
      <c r="AH155" s="38">
        <f t="shared" si="39"/>
        <v>69881</v>
      </c>
      <c r="AI155" s="39">
        <f t="shared" si="40"/>
        <v>40531.430075000011</v>
      </c>
      <c r="AJ155" s="40">
        <f t="shared" si="36"/>
        <v>28795</v>
      </c>
      <c r="AK155" s="60" t="s">
        <v>58</v>
      </c>
      <c r="AL155" s="60" t="s">
        <v>58</v>
      </c>
      <c r="AM155" s="60">
        <v>0</v>
      </c>
      <c r="AN155" s="40">
        <f t="shared" si="41"/>
        <v>28795</v>
      </c>
      <c r="AO155" s="40">
        <f t="shared" si="42"/>
        <v>41086</v>
      </c>
      <c r="AP155" s="36">
        <v>35578</v>
      </c>
      <c r="AQ155" s="60" t="s">
        <v>58</v>
      </c>
      <c r="AR155" s="60" t="s">
        <v>58</v>
      </c>
      <c r="AS155" s="60" t="s">
        <v>58</v>
      </c>
      <c r="AX155" s="40">
        <f t="shared" si="43"/>
        <v>-13380.54</v>
      </c>
      <c r="AY155" s="40">
        <f t="shared" si="44"/>
        <v>-2000</v>
      </c>
      <c r="AZ155" s="40">
        <f t="shared" si="45"/>
        <v>-17875.03</v>
      </c>
      <c r="BA155" s="40">
        <f>+'load Info'!S155</f>
        <v>-203</v>
      </c>
      <c r="BB155" s="40">
        <f t="shared" si="46"/>
        <v>-570</v>
      </c>
      <c r="BE155" s="41">
        <f t="shared" si="47"/>
        <v>-13380.54</v>
      </c>
      <c r="BF155" s="41">
        <f t="shared" si="48"/>
        <v>-2000</v>
      </c>
      <c r="BG155" s="41">
        <f t="shared" si="49"/>
        <v>-17875.03</v>
      </c>
      <c r="BH155" s="41">
        <f t="shared" si="50"/>
        <v>-203</v>
      </c>
      <c r="BI155" s="41">
        <f t="shared" si="51"/>
        <v>-570</v>
      </c>
      <c r="BJ155" s="40">
        <f t="shared" si="52"/>
        <v>-34028.57</v>
      </c>
      <c r="BK155" s="1">
        <v>97</v>
      </c>
    </row>
    <row r="156" spans="2:63" x14ac:dyDescent="0.25">
      <c r="B156" s="1">
        <f t="shared" si="37"/>
        <v>5</v>
      </c>
      <c r="D156" s="36">
        <v>35579</v>
      </c>
      <c r="E156" s="46">
        <v>5</v>
      </c>
      <c r="F156" s="46">
        <v>3</v>
      </c>
      <c r="G156" s="46">
        <v>57</v>
      </c>
      <c r="H156" s="46">
        <v>68</v>
      </c>
      <c r="I156" s="37">
        <f t="shared" si="38"/>
        <v>62.5</v>
      </c>
      <c r="J156" s="27" t="s">
        <v>50</v>
      </c>
      <c r="K156" s="56">
        <v>24567</v>
      </c>
      <c r="L156" s="57">
        <v>22968</v>
      </c>
      <c r="M156" s="57">
        <v>-17711.54</v>
      </c>
      <c r="N156" s="57">
        <v>-2000</v>
      </c>
      <c r="O156" s="58">
        <v>0</v>
      </c>
      <c r="P156" s="56">
        <v>16848</v>
      </c>
      <c r="Q156" s="57">
        <v>5827</v>
      </c>
      <c r="R156" s="58">
        <v>-17923.150000000001</v>
      </c>
      <c r="S156" s="48">
        <v>-203</v>
      </c>
      <c r="T156" s="48">
        <v>0</v>
      </c>
      <c r="U156" s="48">
        <v>-11.879625000000001</v>
      </c>
      <c r="V156" s="56">
        <v>15930</v>
      </c>
      <c r="W156" s="57">
        <v>17556</v>
      </c>
      <c r="X156" s="57">
        <v>-570</v>
      </c>
      <c r="Y156" s="57">
        <v>0</v>
      </c>
      <c r="Z156" s="58">
        <v>-329</v>
      </c>
      <c r="AA156" s="48">
        <v>0</v>
      </c>
      <c r="AB156" s="38">
        <f t="shared" si="53"/>
        <v>64947.430374999996</v>
      </c>
      <c r="AC156" s="48">
        <v>61553</v>
      </c>
      <c r="AD156" s="48">
        <v>58</v>
      </c>
      <c r="AE156" s="48">
        <v>12</v>
      </c>
      <c r="AF156" s="48">
        <v>0</v>
      </c>
      <c r="AG156" s="48">
        <v>0</v>
      </c>
      <c r="AH156" s="38">
        <f t="shared" si="39"/>
        <v>61623</v>
      </c>
      <c r="AI156" s="39">
        <f t="shared" si="40"/>
        <v>36152.430374999996</v>
      </c>
      <c r="AJ156" s="40">
        <f t="shared" si="36"/>
        <v>28795</v>
      </c>
      <c r="AK156" s="60" t="s">
        <v>58</v>
      </c>
      <c r="AL156" s="60" t="s">
        <v>58</v>
      </c>
      <c r="AM156" s="60">
        <v>0</v>
      </c>
      <c r="AN156" s="40">
        <f t="shared" si="41"/>
        <v>28795</v>
      </c>
      <c r="AO156" s="40">
        <f t="shared" si="42"/>
        <v>32758</v>
      </c>
      <c r="AP156" s="36">
        <v>35579</v>
      </c>
      <c r="AQ156" s="60" t="s">
        <v>58</v>
      </c>
      <c r="AR156" s="60" t="s">
        <v>58</v>
      </c>
      <c r="AS156" s="60" t="s">
        <v>58</v>
      </c>
      <c r="AX156" s="40">
        <f t="shared" si="43"/>
        <v>-17711.54</v>
      </c>
      <c r="AY156" s="40">
        <f t="shared" si="44"/>
        <v>-2000</v>
      </c>
      <c r="AZ156" s="40">
        <f t="shared" si="45"/>
        <v>-17923.150000000001</v>
      </c>
      <c r="BA156" s="40">
        <f>+'load Info'!S156</f>
        <v>-203</v>
      </c>
      <c r="BB156" s="40">
        <f t="shared" si="46"/>
        <v>-570</v>
      </c>
      <c r="BE156" s="41">
        <f t="shared" si="47"/>
        <v>-17711.54</v>
      </c>
      <c r="BF156" s="41">
        <f t="shared" si="48"/>
        <v>-2000</v>
      </c>
      <c r="BG156" s="41">
        <f t="shared" si="49"/>
        <v>-17923.150000000001</v>
      </c>
      <c r="BH156" s="41">
        <f t="shared" si="50"/>
        <v>-203</v>
      </c>
      <c r="BI156" s="41">
        <f t="shared" si="51"/>
        <v>-570</v>
      </c>
      <c r="BJ156" s="40">
        <f t="shared" si="52"/>
        <v>-38407.69</v>
      </c>
      <c r="BK156" s="1">
        <v>97</v>
      </c>
    </row>
    <row r="157" spans="2:63" x14ac:dyDescent="0.25">
      <c r="B157" s="1">
        <f t="shared" si="37"/>
        <v>5</v>
      </c>
      <c r="D157" s="36">
        <v>35580</v>
      </c>
      <c r="E157" s="46">
        <v>0</v>
      </c>
      <c r="F157" s="46">
        <v>0</v>
      </c>
      <c r="G157" s="46">
        <v>61</v>
      </c>
      <c r="H157" s="46">
        <v>70</v>
      </c>
      <c r="I157" s="37">
        <f t="shared" si="38"/>
        <v>65.5</v>
      </c>
      <c r="J157" s="27" t="s">
        <v>50</v>
      </c>
      <c r="K157" s="56">
        <v>24567</v>
      </c>
      <c r="L157" s="57">
        <v>22539</v>
      </c>
      <c r="M157" s="57">
        <v>-24847.54</v>
      </c>
      <c r="N157" s="57">
        <v>-2000</v>
      </c>
      <c r="O157" s="58">
        <v>0</v>
      </c>
      <c r="P157" s="56">
        <v>17884</v>
      </c>
      <c r="Q157" s="57">
        <v>5827</v>
      </c>
      <c r="R157" s="58">
        <v>-19069.424999999999</v>
      </c>
      <c r="S157" s="48">
        <v>-203</v>
      </c>
      <c r="T157" s="48">
        <v>0</v>
      </c>
      <c r="U157" s="48">
        <v>-11.603937500000001</v>
      </c>
      <c r="V157" s="56">
        <v>15930</v>
      </c>
      <c r="W157" s="57">
        <v>17556</v>
      </c>
      <c r="X157" s="57">
        <v>-570</v>
      </c>
      <c r="Y157" s="57">
        <v>0</v>
      </c>
      <c r="Z157" s="58">
        <v>-329</v>
      </c>
      <c r="AA157" s="48">
        <v>0</v>
      </c>
      <c r="AB157" s="38">
        <f t="shared" si="53"/>
        <v>57272.4310625</v>
      </c>
      <c r="AC157" s="48">
        <v>53493</v>
      </c>
      <c r="AD157" s="48">
        <v>0</v>
      </c>
      <c r="AE157" s="48">
        <v>6</v>
      </c>
      <c r="AF157" s="48">
        <v>0</v>
      </c>
      <c r="AG157" s="48">
        <v>0</v>
      </c>
      <c r="AH157" s="38">
        <f t="shared" si="39"/>
        <v>53499</v>
      </c>
      <c r="AI157" s="39">
        <f t="shared" si="40"/>
        <v>28906.4310625</v>
      </c>
      <c r="AJ157" s="40">
        <f t="shared" si="36"/>
        <v>28366</v>
      </c>
      <c r="AK157" s="60" t="s">
        <v>58</v>
      </c>
      <c r="AL157" s="60" t="s">
        <v>58</v>
      </c>
      <c r="AM157" s="60">
        <v>0</v>
      </c>
      <c r="AN157" s="40">
        <f t="shared" si="41"/>
        <v>28366</v>
      </c>
      <c r="AO157" s="40">
        <f t="shared" si="42"/>
        <v>25127</v>
      </c>
      <c r="AP157" s="36">
        <v>35580</v>
      </c>
      <c r="AQ157" s="60" t="s">
        <v>58</v>
      </c>
      <c r="AR157" s="60" t="s">
        <v>58</v>
      </c>
      <c r="AS157" s="60" t="s">
        <v>58</v>
      </c>
      <c r="AX157" s="40">
        <f t="shared" si="43"/>
        <v>-24847.54</v>
      </c>
      <c r="AY157" s="40">
        <f t="shared" si="44"/>
        <v>-2000</v>
      </c>
      <c r="AZ157" s="40">
        <f t="shared" si="45"/>
        <v>-19069.424999999999</v>
      </c>
      <c r="BA157" s="40">
        <f>+'load Info'!S157</f>
        <v>-203</v>
      </c>
      <c r="BB157" s="40">
        <f t="shared" si="46"/>
        <v>-570</v>
      </c>
      <c r="BE157" s="41">
        <f t="shared" si="47"/>
        <v>-24847.54</v>
      </c>
      <c r="BF157" s="41">
        <f t="shared" si="48"/>
        <v>-2000</v>
      </c>
      <c r="BG157" s="41">
        <f t="shared" si="49"/>
        <v>-19069.424999999999</v>
      </c>
      <c r="BH157" s="41">
        <f t="shared" si="50"/>
        <v>-203</v>
      </c>
      <c r="BI157" s="41">
        <f t="shared" si="51"/>
        <v>-570</v>
      </c>
      <c r="BJ157" s="40">
        <f t="shared" si="52"/>
        <v>-46689.964999999997</v>
      </c>
      <c r="BK157" s="1">
        <v>97</v>
      </c>
    </row>
    <row r="158" spans="2:63" x14ac:dyDescent="0.25">
      <c r="B158" s="1">
        <f t="shared" si="37"/>
        <v>5</v>
      </c>
      <c r="D158" s="36">
        <v>35581</v>
      </c>
      <c r="E158" s="46">
        <v>0</v>
      </c>
      <c r="F158" s="46">
        <v>0</v>
      </c>
      <c r="G158" s="46">
        <v>63</v>
      </c>
      <c r="H158" s="46">
        <v>73</v>
      </c>
      <c r="I158" s="37">
        <f t="shared" si="38"/>
        <v>68</v>
      </c>
      <c r="J158" s="27" t="s">
        <v>50</v>
      </c>
      <c r="K158" s="56">
        <v>24567</v>
      </c>
      <c r="L158" s="57">
        <v>21710</v>
      </c>
      <c r="M158" s="57">
        <v>-25600.58</v>
      </c>
      <c r="N158" s="57">
        <v>-2000</v>
      </c>
      <c r="O158" s="58">
        <v>0</v>
      </c>
      <c r="P158" s="56">
        <v>16848</v>
      </c>
      <c r="Q158" s="57">
        <v>5827</v>
      </c>
      <c r="R158" s="58">
        <v>-18076.532500000001</v>
      </c>
      <c r="S158" s="48">
        <v>-203</v>
      </c>
      <c r="T158" s="48">
        <v>0</v>
      </c>
      <c r="U158" s="48">
        <v>-11.496168750000001</v>
      </c>
      <c r="V158" s="56">
        <v>15930</v>
      </c>
      <c r="W158" s="57">
        <v>17556</v>
      </c>
      <c r="X158" s="57">
        <v>-570</v>
      </c>
      <c r="Y158" s="57">
        <v>0</v>
      </c>
      <c r="Z158" s="58">
        <v>-329</v>
      </c>
      <c r="AA158" s="48">
        <v>0</v>
      </c>
      <c r="AB158" s="38">
        <f t="shared" si="53"/>
        <v>55647.391331249994</v>
      </c>
      <c r="AC158" s="48">
        <v>52135</v>
      </c>
      <c r="AD158" s="48">
        <v>0</v>
      </c>
      <c r="AE158" s="48">
        <v>12</v>
      </c>
      <c r="AF158" s="48">
        <v>0</v>
      </c>
      <c r="AG158" s="48">
        <v>0</v>
      </c>
      <c r="AH158" s="38">
        <f t="shared" si="39"/>
        <v>52147</v>
      </c>
      <c r="AI158" s="39">
        <f t="shared" si="40"/>
        <v>28110.391331249994</v>
      </c>
      <c r="AJ158" s="40">
        <f t="shared" si="36"/>
        <v>27537</v>
      </c>
      <c r="AK158" s="60" t="s">
        <v>58</v>
      </c>
      <c r="AL158" s="60" t="s">
        <v>58</v>
      </c>
      <c r="AM158" s="60">
        <v>0</v>
      </c>
      <c r="AN158" s="40">
        <f t="shared" si="41"/>
        <v>27537</v>
      </c>
      <c r="AO158" s="40">
        <f t="shared" si="42"/>
        <v>24598</v>
      </c>
      <c r="AP158" s="36">
        <v>35581</v>
      </c>
      <c r="AQ158" s="60" t="s">
        <v>58</v>
      </c>
      <c r="AR158" s="60" t="s">
        <v>58</v>
      </c>
      <c r="AS158" s="60" t="s">
        <v>58</v>
      </c>
      <c r="AX158" s="40">
        <f t="shared" si="43"/>
        <v>-25600.58</v>
      </c>
      <c r="AY158" s="40">
        <f t="shared" si="44"/>
        <v>-2000</v>
      </c>
      <c r="AZ158" s="40">
        <f t="shared" si="45"/>
        <v>-18076.532500000001</v>
      </c>
      <c r="BA158" s="40">
        <f>+'load Info'!S158</f>
        <v>-203</v>
      </c>
      <c r="BB158" s="40">
        <f t="shared" si="46"/>
        <v>-570</v>
      </c>
      <c r="BE158" s="41">
        <f t="shared" si="47"/>
        <v>-25600.58</v>
      </c>
      <c r="BF158" s="41">
        <f t="shared" si="48"/>
        <v>-2000</v>
      </c>
      <c r="BG158" s="41">
        <f t="shared" si="49"/>
        <v>-18076.532500000001</v>
      </c>
      <c r="BH158" s="41">
        <f t="shared" si="50"/>
        <v>-203</v>
      </c>
      <c r="BI158" s="41">
        <f t="shared" si="51"/>
        <v>-570</v>
      </c>
      <c r="BJ158" s="40">
        <f t="shared" si="52"/>
        <v>-46450.112500000003</v>
      </c>
      <c r="BK158" s="1">
        <v>97</v>
      </c>
    </row>
    <row r="159" spans="2:63" x14ac:dyDescent="0.25">
      <c r="B159" s="1">
        <f t="shared" si="37"/>
        <v>6</v>
      </c>
      <c r="D159" s="36">
        <v>35582</v>
      </c>
      <c r="E159" s="46">
        <v>0</v>
      </c>
      <c r="F159" s="46">
        <v>0</v>
      </c>
      <c r="G159" s="46">
        <v>66</v>
      </c>
      <c r="H159" s="46">
        <v>81</v>
      </c>
      <c r="I159" s="37">
        <f t="shared" si="38"/>
        <v>73.5</v>
      </c>
      <c r="J159" s="27" t="s">
        <v>50</v>
      </c>
      <c r="K159" s="56">
        <v>22595</v>
      </c>
      <c r="L159" s="57">
        <v>22345</v>
      </c>
      <c r="M159" s="57">
        <v>-21347.97</v>
      </c>
      <c r="N159" s="57">
        <v>-1500</v>
      </c>
      <c r="O159" s="58">
        <v>0</v>
      </c>
      <c r="P159" s="56">
        <v>10347</v>
      </c>
      <c r="Q159" s="57">
        <v>117</v>
      </c>
      <c r="R159" s="58">
        <v>-9877.5375000000004</v>
      </c>
      <c r="S159" s="48">
        <v>-203</v>
      </c>
      <c r="T159" s="48">
        <v>0</v>
      </c>
      <c r="U159" s="48">
        <v>-1.46615625</v>
      </c>
      <c r="V159" s="56">
        <v>10930</v>
      </c>
      <c r="W159" s="57">
        <v>14956</v>
      </c>
      <c r="X159" s="57">
        <v>-570</v>
      </c>
      <c r="Y159" s="57">
        <v>0</v>
      </c>
      <c r="Z159" s="58">
        <v>-253</v>
      </c>
      <c r="AA159" s="48">
        <v>0</v>
      </c>
      <c r="AB159" s="38">
        <f t="shared" si="53"/>
        <v>47537.026343749996</v>
      </c>
      <c r="AC159" s="48">
        <v>47521</v>
      </c>
      <c r="AD159" s="48">
        <v>0</v>
      </c>
      <c r="AE159" s="48">
        <v>0</v>
      </c>
      <c r="AF159" s="48">
        <v>0</v>
      </c>
      <c r="AG159" s="48">
        <v>0</v>
      </c>
      <c r="AH159" s="38">
        <f t="shared" si="39"/>
        <v>47521</v>
      </c>
      <c r="AI159" s="39">
        <f t="shared" si="40"/>
        <v>25075.026343749996</v>
      </c>
      <c r="AJ159" s="40">
        <f t="shared" si="36"/>
        <v>22462</v>
      </c>
      <c r="AK159" s="60" t="s">
        <v>58</v>
      </c>
      <c r="AL159" s="60" t="s">
        <v>58</v>
      </c>
      <c r="AM159" s="60">
        <v>0</v>
      </c>
      <c r="AN159" s="40">
        <f t="shared" si="41"/>
        <v>22462</v>
      </c>
      <c r="AO159" s="40">
        <f t="shared" si="42"/>
        <v>25059</v>
      </c>
      <c r="AP159" s="36">
        <v>35582</v>
      </c>
      <c r="AQ159" s="60" t="s">
        <v>58</v>
      </c>
      <c r="AR159" s="60" t="s">
        <v>58</v>
      </c>
      <c r="AS159" s="60" t="s">
        <v>58</v>
      </c>
      <c r="AX159" s="40">
        <f t="shared" si="43"/>
        <v>-21347.97</v>
      </c>
      <c r="AY159" s="40">
        <f t="shared" si="44"/>
        <v>-1500</v>
      </c>
      <c r="AZ159" s="40">
        <f t="shared" si="45"/>
        <v>-9877.5375000000004</v>
      </c>
      <c r="BA159" s="40">
        <f>+'load Info'!S159</f>
        <v>-203</v>
      </c>
      <c r="BB159" s="40">
        <f t="shared" si="46"/>
        <v>-570</v>
      </c>
      <c r="BE159" s="41">
        <f t="shared" si="47"/>
        <v>-21347.97</v>
      </c>
      <c r="BF159" s="41">
        <f t="shared" si="48"/>
        <v>-1500</v>
      </c>
      <c r="BG159" s="41">
        <f t="shared" si="49"/>
        <v>-9877.5375000000004</v>
      </c>
      <c r="BH159" s="41">
        <f t="shared" si="50"/>
        <v>-203</v>
      </c>
      <c r="BI159" s="41">
        <f t="shared" si="51"/>
        <v>-570</v>
      </c>
      <c r="BJ159" s="40">
        <f t="shared" si="52"/>
        <v>-33498.5075</v>
      </c>
      <c r="BK159" s="1">
        <v>97</v>
      </c>
    </row>
    <row r="160" spans="2:63" x14ac:dyDescent="0.25">
      <c r="B160" s="1">
        <f t="shared" si="37"/>
        <v>6</v>
      </c>
      <c r="D160" s="36">
        <v>35583</v>
      </c>
      <c r="E160" s="46">
        <v>0</v>
      </c>
      <c r="F160" s="46">
        <v>2</v>
      </c>
      <c r="G160" s="46">
        <v>57</v>
      </c>
      <c r="H160" s="46">
        <v>73</v>
      </c>
      <c r="I160" s="37">
        <f t="shared" si="38"/>
        <v>65</v>
      </c>
      <c r="J160" s="27" t="s">
        <v>50</v>
      </c>
      <c r="K160" s="56">
        <v>22595</v>
      </c>
      <c r="L160" s="57">
        <v>22345</v>
      </c>
      <c r="M160" s="57">
        <v>-13607.97</v>
      </c>
      <c r="N160" s="57">
        <v>-1500</v>
      </c>
      <c r="O160" s="58">
        <v>0</v>
      </c>
      <c r="P160" s="56">
        <v>10347</v>
      </c>
      <c r="Q160" s="57">
        <v>117</v>
      </c>
      <c r="R160" s="58">
        <v>-9814.3799999999992</v>
      </c>
      <c r="S160" s="48">
        <v>-203</v>
      </c>
      <c r="T160" s="48">
        <v>0</v>
      </c>
      <c r="U160" s="48">
        <v>-1.62405</v>
      </c>
      <c r="V160" s="56">
        <v>10930</v>
      </c>
      <c r="W160" s="57">
        <v>14956</v>
      </c>
      <c r="X160" s="57">
        <v>-570</v>
      </c>
      <c r="Y160" s="57">
        <v>0</v>
      </c>
      <c r="Z160" s="58">
        <v>-253</v>
      </c>
      <c r="AA160" s="48">
        <v>0</v>
      </c>
      <c r="AB160" s="38">
        <f t="shared" si="53"/>
        <v>55340.025950000003</v>
      </c>
      <c r="AC160" s="48">
        <v>55341</v>
      </c>
      <c r="AD160" s="48">
        <v>0</v>
      </c>
      <c r="AE160" s="48">
        <v>0</v>
      </c>
      <c r="AF160" s="48">
        <v>0</v>
      </c>
      <c r="AG160" s="48">
        <v>0</v>
      </c>
      <c r="AH160" s="38">
        <f t="shared" si="39"/>
        <v>55341</v>
      </c>
      <c r="AI160" s="39">
        <f t="shared" si="40"/>
        <v>32878.025950000003</v>
      </c>
      <c r="AJ160" s="40">
        <f t="shared" si="36"/>
        <v>22462</v>
      </c>
      <c r="AK160" s="60" t="s">
        <v>58</v>
      </c>
      <c r="AL160" s="60" t="s">
        <v>58</v>
      </c>
      <c r="AM160" s="60">
        <v>0</v>
      </c>
      <c r="AN160" s="40">
        <f t="shared" si="41"/>
        <v>22462</v>
      </c>
      <c r="AO160" s="40">
        <f t="shared" si="42"/>
        <v>32879</v>
      </c>
      <c r="AP160" s="36">
        <v>35583</v>
      </c>
      <c r="AQ160" s="60" t="s">
        <v>58</v>
      </c>
      <c r="AR160" s="60" t="s">
        <v>58</v>
      </c>
      <c r="AS160" s="60" t="s">
        <v>58</v>
      </c>
      <c r="AX160" s="40">
        <f t="shared" si="43"/>
        <v>-13607.97</v>
      </c>
      <c r="AY160" s="40">
        <f t="shared" si="44"/>
        <v>-1500</v>
      </c>
      <c r="AZ160" s="40">
        <f t="shared" si="45"/>
        <v>-9814.3799999999992</v>
      </c>
      <c r="BA160" s="40">
        <f>+'load Info'!S160</f>
        <v>-203</v>
      </c>
      <c r="BB160" s="40">
        <f t="shared" si="46"/>
        <v>-570</v>
      </c>
      <c r="BE160" s="41">
        <f t="shared" si="47"/>
        <v>-13607.97</v>
      </c>
      <c r="BF160" s="41">
        <f t="shared" si="48"/>
        <v>-1500</v>
      </c>
      <c r="BG160" s="41">
        <f t="shared" si="49"/>
        <v>-9814.3799999999992</v>
      </c>
      <c r="BH160" s="41">
        <f t="shared" si="50"/>
        <v>-203</v>
      </c>
      <c r="BI160" s="41">
        <f t="shared" si="51"/>
        <v>-570</v>
      </c>
      <c r="BJ160" s="40">
        <f t="shared" si="52"/>
        <v>-25695.35</v>
      </c>
      <c r="BK160" s="1">
        <v>97</v>
      </c>
    </row>
    <row r="161" spans="2:63" x14ac:dyDescent="0.25">
      <c r="B161" s="1">
        <f t="shared" si="37"/>
        <v>6</v>
      </c>
      <c r="D161" s="36">
        <v>35584</v>
      </c>
      <c r="E161" s="46">
        <v>8</v>
      </c>
      <c r="F161" s="46">
        <v>9</v>
      </c>
      <c r="G161" s="46">
        <v>54</v>
      </c>
      <c r="H161" s="46">
        <v>57</v>
      </c>
      <c r="I161" s="37">
        <f t="shared" si="38"/>
        <v>55.5</v>
      </c>
      <c r="J161" s="27" t="s">
        <v>50</v>
      </c>
      <c r="K161" s="56">
        <v>22595</v>
      </c>
      <c r="L161" s="57">
        <v>24220</v>
      </c>
      <c r="M161" s="57">
        <v>-6909.62</v>
      </c>
      <c r="N161" s="57">
        <v>-1500</v>
      </c>
      <c r="O161" s="58">
        <v>0</v>
      </c>
      <c r="P161" s="56">
        <v>10347</v>
      </c>
      <c r="Q161" s="57">
        <v>117</v>
      </c>
      <c r="R161" s="58">
        <v>-9585.81</v>
      </c>
      <c r="S161" s="48">
        <v>-203</v>
      </c>
      <c r="T161" s="48">
        <v>0</v>
      </c>
      <c r="U161" s="48">
        <v>-2.1954750000000001</v>
      </c>
      <c r="V161" s="56">
        <v>10930</v>
      </c>
      <c r="W161" s="57">
        <v>14956</v>
      </c>
      <c r="X161" s="57">
        <v>-570</v>
      </c>
      <c r="Y161" s="57">
        <v>0</v>
      </c>
      <c r="Z161" s="58">
        <v>-253</v>
      </c>
      <c r="AA161" s="48">
        <v>0</v>
      </c>
      <c r="AB161" s="38">
        <f t="shared" si="53"/>
        <v>64141.374524999999</v>
      </c>
      <c r="AC161" s="48">
        <v>67906</v>
      </c>
      <c r="AD161" s="48">
        <v>0</v>
      </c>
      <c r="AE161" s="48">
        <v>0</v>
      </c>
      <c r="AF161" s="48">
        <v>0</v>
      </c>
      <c r="AG161" s="48">
        <v>0</v>
      </c>
      <c r="AH161" s="38">
        <f t="shared" si="39"/>
        <v>67906</v>
      </c>
      <c r="AI161" s="39">
        <f t="shared" si="40"/>
        <v>39804.374524999999</v>
      </c>
      <c r="AJ161" s="40">
        <f t="shared" si="36"/>
        <v>24337</v>
      </c>
      <c r="AK161" s="60" t="s">
        <v>58</v>
      </c>
      <c r="AL161" s="60" t="s">
        <v>58</v>
      </c>
      <c r="AM161" s="60">
        <v>0</v>
      </c>
      <c r="AN161" s="40">
        <f t="shared" si="41"/>
        <v>24337</v>
      </c>
      <c r="AO161" s="40">
        <f t="shared" si="42"/>
        <v>43569</v>
      </c>
      <c r="AP161" s="36">
        <v>35584</v>
      </c>
      <c r="AQ161" s="60" t="s">
        <v>58</v>
      </c>
      <c r="AR161" s="60" t="s">
        <v>58</v>
      </c>
      <c r="AS161" s="60" t="s">
        <v>58</v>
      </c>
      <c r="AX161" s="40">
        <f t="shared" si="43"/>
        <v>-6909.62</v>
      </c>
      <c r="AY161" s="40">
        <f t="shared" si="44"/>
        <v>-1500</v>
      </c>
      <c r="AZ161" s="40">
        <f t="shared" si="45"/>
        <v>-9585.81</v>
      </c>
      <c r="BA161" s="40">
        <f>+'load Info'!S161</f>
        <v>-203</v>
      </c>
      <c r="BB161" s="40">
        <f t="shared" si="46"/>
        <v>-570</v>
      </c>
      <c r="BE161" s="41">
        <f t="shared" si="47"/>
        <v>-6909.62</v>
      </c>
      <c r="BF161" s="41">
        <f t="shared" si="48"/>
        <v>-1500</v>
      </c>
      <c r="BG161" s="41">
        <f t="shared" si="49"/>
        <v>-9585.81</v>
      </c>
      <c r="BH161" s="41">
        <f t="shared" si="50"/>
        <v>-203</v>
      </c>
      <c r="BI161" s="41">
        <f t="shared" si="51"/>
        <v>-570</v>
      </c>
      <c r="BJ161" s="40">
        <f t="shared" si="52"/>
        <v>-18768.43</v>
      </c>
      <c r="BK161" s="1">
        <v>97</v>
      </c>
    </row>
    <row r="162" spans="2:63" x14ac:dyDescent="0.25">
      <c r="B162" s="1">
        <f t="shared" si="37"/>
        <v>6</v>
      </c>
      <c r="D162" s="36">
        <v>35585</v>
      </c>
      <c r="E162" s="46">
        <v>7</v>
      </c>
      <c r="F162" s="46">
        <v>8</v>
      </c>
      <c r="G162" s="46">
        <v>54</v>
      </c>
      <c r="H162" s="46">
        <v>61</v>
      </c>
      <c r="I162" s="37">
        <f t="shared" si="38"/>
        <v>57.5</v>
      </c>
      <c r="J162" s="27" t="s">
        <v>50</v>
      </c>
      <c r="K162" s="56">
        <v>22595</v>
      </c>
      <c r="L162" s="57">
        <v>26687</v>
      </c>
      <c r="M162" s="57">
        <v>-2591.62</v>
      </c>
      <c r="N162" s="57">
        <v>-1500</v>
      </c>
      <c r="O162" s="58">
        <v>0</v>
      </c>
      <c r="P162" s="56">
        <v>10347</v>
      </c>
      <c r="Q162" s="57">
        <v>117</v>
      </c>
      <c r="R162" s="58">
        <v>-9718.14</v>
      </c>
      <c r="S162" s="48">
        <v>-203</v>
      </c>
      <c r="T162" s="48">
        <v>0</v>
      </c>
      <c r="U162" s="48">
        <v>-1.8646499999999999</v>
      </c>
      <c r="V162" s="56">
        <v>10930</v>
      </c>
      <c r="W162" s="57">
        <v>14956</v>
      </c>
      <c r="X162" s="57">
        <v>-570</v>
      </c>
      <c r="Y162" s="57">
        <v>0</v>
      </c>
      <c r="Z162" s="58">
        <v>-253</v>
      </c>
      <c r="AA162" s="48">
        <v>0</v>
      </c>
      <c r="AB162" s="38">
        <f t="shared" si="53"/>
        <v>70794.375349999988</v>
      </c>
      <c r="AC162" s="48">
        <v>72359</v>
      </c>
      <c r="AD162" s="48">
        <v>0</v>
      </c>
      <c r="AE162" s="48">
        <v>0</v>
      </c>
      <c r="AF162" s="48">
        <v>0</v>
      </c>
      <c r="AG162" s="48">
        <v>0</v>
      </c>
      <c r="AH162" s="38">
        <f t="shared" si="39"/>
        <v>72359</v>
      </c>
      <c r="AI162" s="39">
        <f t="shared" si="40"/>
        <v>43990.375349999988</v>
      </c>
      <c r="AJ162" s="40">
        <f t="shared" si="36"/>
        <v>26804</v>
      </c>
      <c r="AK162" s="60" t="s">
        <v>58</v>
      </c>
      <c r="AL162" s="60" t="s">
        <v>58</v>
      </c>
      <c r="AM162" s="60">
        <v>0</v>
      </c>
      <c r="AN162" s="40">
        <f t="shared" si="41"/>
        <v>26804</v>
      </c>
      <c r="AO162" s="40">
        <f t="shared" si="42"/>
        <v>45555</v>
      </c>
      <c r="AP162" s="36">
        <v>35585</v>
      </c>
      <c r="AQ162" s="60" t="s">
        <v>58</v>
      </c>
      <c r="AR162" s="60" t="s">
        <v>58</v>
      </c>
      <c r="AS162" s="60" t="s">
        <v>58</v>
      </c>
      <c r="AX162" s="40">
        <f t="shared" si="43"/>
        <v>-2591.62</v>
      </c>
      <c r="AY162" s="40">
        <f t="shared" si="44"/>
        <v>-1500</v>
      </c>
      <c r="AZ162" s="40">
        <f t="shared" si="45"/>
        <v>-9718.14</v>
      </c>
      <c r="BA162" s="40">
        <f>+'load Info'!S162</f>
        <v>-203</v>
      </c>
      <c r="BB162" s="40">
        <f t="shared" si="46"/>
        <v>-570</v>
      </c>
      <c r="BE162" s="41">
        <f t="shared" si="47"/>
        <v>-2591.62</v>
      </c>
      <c r="BF162" s="41">
        <f t="shared" si="48"/>
        <v>-1500</v>
      </c>
      <c r="BG162" s="41">
        <f t="shared" si="49"/>
        <v>-9718.14</v>
      </c>
      <c r="BH162" s="41">
        <f t="shared" si="50"/>
        <v>-203</v>
      </c>
      <c r="BI162" s="41">
        <f t="shared" si="51"/>
        <v>-570</v>
      </c>
      <c r="BJ162" s="40">
        <f t="shared" si="52"/>
        <v>-14582.759999999998</v>
      </c>
      <c r="BK162" s="1">
        <v>97</v>
      </c>
    </row>
    <row r="163" spans="2:63" x14ac:dyDescent="0.25">
      <c r="B163" s="1">
        <f t="shared" si="37"/>
        <v>6</v>
      </c>
      <c r="D163" s="36">
        <v>35586</v>
      </c>
      <c r="E163" s="46">
        <v>6</v>
      </c>
      <c r="F163" s="46">
        <v>7</v>
      </c>
      <c r="G163" s="46">
        <v>54</v>
      </c>
      <c r="H163" s="46">
        <v>63</v>
      </c>
      <c r="I163" s="37">
        <f t="shared" si="38"/>
        <v>58.5</v>
      </c>
      <c r="J163" s="27" t="s">
        <v>50</v>
      </c>
      <c r="K163" s="56">
        <v>22595</v>
      </c>
      <c r="L163" s="57">
        <v>26810</v>
      </c>
      <c r="M163" s="57">
        <v>-8644.6200000000008</v>
      </c>
      <c r="N163" s="57">
        <v>-1500</v>
      </c>
      <c r="O163" s="58">
        <v>0</v>
      </c>
      <c r="P163" s="56">
        <v>10777</v>
      </c>
      <c r="Q163" s="57">
        <v>117</v>
      </c>
      <c r="R163" s="58">
        <v>-10137.112499999999</v>
      </c>
      <c r="S163" s="48">
        <v>-203</v>
      </c>
      <c r="T163" s="48">
        <v>0</v>
      </c>
      <c r="U163" s="48">
        <v>-1.8922187500000001</v>
      </c>
      <c r="V163" s="56">
        <v>10930</v>
      </c>
      <c r="W163" s="57">
        <v>14956</v>
      </c>
      <c r="X163" s="57">
        <v>-570</v>
      </c>
      <c r="Y163" s="57">
        <v>0</v>
      </c>
      <c r="Z163" s="58">
        <v>-253</v>
      </c>
      <c r="AA163" s="48">
        <v>0</v>
      </c>
      <c r="AB163" s="38">
        <f t="shared" si="53"/>
        <v>64875.375281250002</v>
      </c>
      <c r="AC163" s="48">
        <v>65319</v>
      </c>
      <c r="AD163" s="48">
        <v>0</v>
      </c>
      <c r="AE163" s="48">
        <v>0</v>
      </c>
      <c r="AF163" s="48">
        <v>0</v>
      </c>
      <c r="AG163" s="48">
        <v>0</v>
      </c>
      <c r="AH163" s="38">
        <f t="shared" si="39"/>
        <v>65319</v>
      </c>
      <c r="AI163" s="39">
        <f t="shared" si="40"/>
        <v>37948.375281250002</v>
      </c>
      <c r="AJ163" s="40">
        <f t="shared" si="36"/>
        <v>26927</v>
      </c>
      <c r="AK163" s="60" t="s">
        <v>58</v>
      </c>
      <c r="AL163" s="60" t="s">
        <v>58</v>
      </c>
      <c r="AM163" s="60">
        <v>0</v>
      </c>
      <c r="AN163" s="40">
        <f t="shared" si="41"/>
        <v>26927</v>
      </c>
      <c r="AO163" s="40">
        <f t="shared" si="42"/>
        <v>38392</v>
      </c>
      <c r="AP163" s="36">
        <v>35586</v>
      </c>
      <c r="AQ163" s="60" t="s">
        <v>58</v>
      </c>
      <c r="AR163" s="60" t="s">
        <v>58</v>
      </c>
      <c r="AS163" s="60" t="s">
        <v>58</v>
      </c>
      <c r="AX163" s="40">
        <f t="shared" si="43"/>
        <v>-8644.6200000000008</v>
      </c>
      <c r="AY163" s="40">
        <f t="shared" si="44"/>
        <v>-1500</v>
      </c>
      <c r="AZ163" s="40">
        <f t="shared" si="45"/>
        <v>-10137.112499999999</v>
      </c>
      <c r="BA163" s="40">
        <f>+'load Info'!S163</f>
        <v>-203</v>
      </c>
      <c r="BB163" s="40">
        <f t="shared" si="46"/>
        <v>-570</v>
      </c>
      <c r="BE163" s="41">
        <f t="shared" si="47"/>
        <v>-8644.6200000000008</v>
      </c>
      <c r="BF163" s="41">
        <f t="shared" si="48"/>
        <v>-1500</v>
      </c>
      <c r="BG163" s="41">
        <f t="shared" si="49"/>
        <v>-10137.112499999999</v>
      </c>
      <c r="BH163" s="41">
        <f t="shared" si="50"/>
        <v>-203</v>
      </c>
      <c r="BI163" s="41">
        <f t="shared" si="51"/>
        <v>-570</v>
      </c>
      <c r="BJ163" s="40">
        <f t="shared" si="52"/>
        <v>-21054.732499999998</v>
      </c>
      <c r="BK163" s="1">
        <v>97</v>
      </c>
    </row>
    <row r="164" spans="2:63" x14ac:dyDescent="0.25">
      <c r="B164" s="1">
        <f t="shared" si="37"/>
        <v>6</v>
      </c>
      <c r="D164" s="36">
        <v>35587</v>
      </c>
      <c r="E164" s="46">
        <v>5</v>
      </c>
      <c r="F164" s="46">
        <v>8</v>
      </c>
      <c r="G164" s="46">
        <v>54</v>
      </c>
      <c r="H164" s="46">
        <v>61</v>
      </c>
      <c r="I164" s="37">
        <f t="shared" si="38"/>
        <v>57.5</v>
      </c>
      <c r="J164" s="27" t="s">
        <v>50</v>
      </c>
      <c r="K164" s="56">
        <v>22595</v>
      </c>
      <c r="L164" s="57">
        <v>26810</v>
      </c>
      <c r="M164" s="57">
        <v>-2671.62</v>
      </c>
      <c r="N164" s="57">
        <v>-1500</v>
      </c>
      <c r="O164" s="58">
        <v>0</v>
      </c>
      <c r="P164" s="56">
        <v>10777</v>
      </c>
      <c r="Q164" s="57">
        <v>117</v>
      </c>
      <c r="R164" s="58">
        <v>-1470.5</v>
      </c>
      <c r="S164" s="48">
        <v>-203</v>
      </c>
      <c r="T164" s="48">
        <v>0</v>
      </c>
      <c r="U164" s="48">
        <v>-23.55875</v>
      </c>
      <c r="V164" s="56">
        <v>0</v>
      </c>
      <c r="W164" s="57">
        <v>14956</v>
      </c>
      <c r="X164" s="57">
        <v>-570</v>
      </c>
      <c r="Y164" s="57">
        <v>0</v>
      </c>
      <c r="Z164" s="58">
        <v>-144</v>
      </c>
      <c r="AA164" s="48">
        <v>0</v>
      </c>
      <c r="AB164" s="38">
        <f t="shared" si="53"/>
        <v>68672.321250000008</v>
      </c>
      <c r="AC164" s="48">
        <v>65371</v>
      </c>
      <c r="AD164" s="48">
        <v>0</v>
      </c>
      <c r="AE164" s="48">
        <v>0</v>
      </c>
      <c r="AF164" s="48">
        <v>0</v>
      </c>
      <c r="AG164" s="48">
        <v>0</v>
      </c>
      <c r="AH164" s="38">
        <f t="shared" si="39"/>
        <v>65371</v>
      </c>
      <c r="AI164" s="39">
        <f t="shared" si="40"/>
        <v>41745.321250000008</v>
      </c>
      <c r="AJ164" s="40">
        <f t="shared" si="36"/>
        <v>26927</v>
      </c>
      <c r="AK164" s="60" t="s">
        <v>58</v>
      </c>
      <c r="AL164" s="60" t="s">
        <v>58</v>
      </c>
      <c r="AM164" s="60">
        <v>0</v>
      </c>
      <c r="AN164" s="40">
        <f t="shared" si="41"/>
        <v>26927</v>
      </c>
      <c r="AO164" s="40">
        <f t="shared" si="42"/>
        <v>38444</v>
      </c>
      <c r="AP164" s="36">
        <v>35587</v>
      </c>
      <c r="AQ164" s="60" t="s">
        <v>58</v>
      </c>
      <c r="AR164" s="60" t="s">
        <v>58</v>
      </c>
      <c r="AS164" s="60" t="s">
        <v>58</v>
      </c>
      <c r="AX164" s="40">
        <f t="shared" si="43"/>
        <v>-2671.62</v>
      </c>
      <c r="AY164" s="40">
        <f t="shared" si="44"/>
        <v>-1500</v>
      </c>
      <c r="AZ164" s="40">
        <f t="shared" si="45"/>
        <v>-1470.5</v>
      </c>
      <c r="BA164" s="40">
        <f>+'load Info'!S164</f>
        <v>-203</v>
      </c>
      <c r="BB164" s="40">
        <f t="shared" si="46"/>
        <v>-570</v>
      </c>
      <c r="BE164" s="41">
        <f t="shared" si="47"/>
        <v>-2671.62</v>
      </c>
      <c r="BF164" s="41">
        <f t="shared" si="48"/>
        <v>-1500</v>
      </c>
      <c r="BG164" s="41">
        <f t="shared" si="49"/>
        <v>-1470.5</v>
      </c>
      <c r="BH164" s="41">
        <f t="shared" si="50"/>
        <v>-203</v>
      </c>
      <c r="BI164" s="41">
        <f t="shared" si="51"/>
        <v>-570</v>
      </c>
      <c r="BJ164" s="40">
        <f t="shared" si="52"/>
        <v>-6415.12</v>
      </c>
      <c r="BK164" s="1">
        <v>97</v>
      </c>
    </row>
    <row r="165" spans="2:63" x14ac:dyDescent="0.25">
      <c r="B165" s="1">
        <f t="shared" si="37"/>
        <v>6</v>
      </c>
      <c r="D165" s="36">
        <v>35588</v>
      </c>
      <c r="E165" s="46">
        <v>7</v>
      </c>
      <c r="F165" s="46">
        <v>10</v>
      </c>
      <c r="G165" s="46">
        <v>54</v>
      </c>
      <c r="H165" s="46">
        <v>57</v>
      </c>
      <c r="I165" s="37">
        <f t="shared" si="38"/>
        <v>55.5</v>
      </c>
      <c r="J165" s="27" t="s">
        <v>50</v>
      </c>
      <c r="K165" s="56">
        <v>22595</v>
      </c>
      <c r="L165" s="57">
        <v>26452</v>
      </c>
      <c r="M165" s="57">
        <v>874.38</v>
      </c>
      <c r="N165" s="57">
        <v>-1500</v>
      </c>
      <c r="O165" s="58">
        <v>0</v>
      </c>
      <c r="P165" s="56">
        <v>10777</v>
      </c>
      <c r="Q165" s="57">
        <v>117</v>
      </c>
      <c r="R165" s="58">
        <v>831.24</v>
      </c>
      <c r="S165" s="48">
        <v>-203</v>
      </c>
      <c r="T165" s="48">
        <v>0</v>
      </c>
      <c r="U165" s="48">
        <v>-29.313099999999999</v>
      </c>
      <c r="V165" s="56">
        <v>0</v>
      </c>
      <c r="W165" s="57">
        <v>14956</v>
      </c>
      <c r="X165" s="57">
        <v>-570</v>
      </c>
      <c r="Y165" s="57">
        <v>0</v>
      </c>
      <c r="Z165" s="58">
        <v>-144</v>
      </c>
      <c r="AA165" s="48">
        <v>0</v>
      </c>
      <c r="AB165" s="38">
        <f t="shared" si="53"/>
        <v>74156.306899999996</v>
      </c>
      <c r="AC165" s="48">
        <v>67999</v>
      </c>
      <c r="AD165" s="48">
        <v>104</v>
      </c>
      <c r="AE165" s="48">
        <v>0</v>
      </c>
      <c r="AF165" s="48">
        <v>0</v>
      </c>
      <c r="AG165" s="48">
        <v>0</v>
      </c>
      <c r="AH165" s="38">
        <f t="shared" si="39"/>
        <v>68103</v>
      </c>
      <c r="AI165" s="39">
        <f t="shared" si="40"/>
        <v>47587.306899999996</v>
      </c>
      <c r="AJ165" s="40">
        <f t="shared" si="36"/>
        <v>26569</v>
      </c>
      <c r="AK165" s="60" t="s">
        <v>58</v>
      </c>
      <c r="AL165" s="60" t="s">
        <v>58</v>
      </c>
      <c r="AM165" s="60">
        <v>0</v>
      </c>
      <c r="AN165" s="40">
        <f t="shared" si="41"/>
        <v>26569</v>
      </c>
      <c r="AO165" s="40">
        <f t="shared" si="42"/>
        <v>41430</v>
      </c>
      <c r="AP165" s="36">
        <v>35588</v>
      </c>
      <c r="AQ165" s="60" t="s">
        <v>58</v>
      </c>
      <c r="AR165" s="60" t="s">
        <v>58</v>
      </c>
      <c r="AS165" s="60" t="s">
        <v>58</v>
      </c>
      <c r="AX165" s="40">
        <f t="shared" si="43"/>
        <v>874.38</v>
      </c>
      <c r="AY165" s="40">
        <f t="shared" si="44"/>
        <v>-1500</v>
      </c>
      <c r="AZ165" s="40">
        <f t="shared" si="45"/>
        <v>831.24</v>
      </c>
      <c r="BA165" s="40">
        <f>+'load Info'!S165</f>
        <v>-203</v>
      </c>
      <c r="BB165" s="40">
        <f t="shared" si="46"/>
        <v>-570</v>
      </c>
      <c r="BE165" s="41">
        <f t="shared" si="47"/>
        <v>0</v>
      </c>
      <c r="BF165" s="41">
        <f t="shared" si="48"/>
        <v>-1500</v>
      </c>
      <c r="BG165" s="41">
        <f t="shared" si="49"/>
        <v>0</v>
      </c>
      <c r="BH165" s="41">
        <f t="shared" si="50"/>
        <v>-203</v>
      </c>
      <c r="BI165" s="41">
        <f t="shared" si="51"/>
        <v>-570</v>
      </c>
      <c r="BJ165" s="40">
        <f t="shared" si="52"/>
        <v>-2273</v>
      </c>
      <c r="BK165" s="1">
        <v>97</v>
      </c>
    </row>
    <row r="166" spans="2:63" x14ac:dyDescent="0.25">
      <c r="B166" s="1">
        <f t="shared" si="37"/>
        <v>6</v>
      </c>
      <c r="D166" s="36">
        <v>35589</v>
      </c>
      <c r="E166" s="46">
        <v>6</v>
      </c>
      <c r="F166" s="46">
        <v>8</v>
      </c>
      <c r="G166" s="46">
        <v>54</v>
      </c>
      <c r="H166" s="46">
        <v>63</v>
      </c>
      <c r="I166" s="37">
        <f t="shared" si="38"/>
        <v>58.5</v>
      </c>
      <c r="J166" s="27" t="s">
        <v>50</v>
      </c>
      <c r="K166" s="56">
        <v>22595</v>
      </c>
      <c r="L166" s="57">
        <v>26323</v>
      </c>
      <c r="M166" s="57">
        <v>-2076.62</v>
      </c>
      <c r="N166" s="57">
        <v>-1500</v>
      </c>
      <c r="O166" s="58">
        <v>0</v>
      </c>
      <c r="P166" s="56">
        <v>10777</v>
      </c>
      <c r="Q166" s="57">
        <v>117</v>
      </c>
      <c r="R166" s="58">
        <v>-7354.1724999999997</v>
      </c>
      <c r="S166" s="48">
        <v>-203</v>
      </c>
      <c r="T166" s="48">
        <v>0</v>
      </c>
      <c r="U166" s="48">
        <v>-8.8495687499999995</v>
      </c>
      <c r="V166" s="56">
        <v>0</v>
      </c>
      <c r="W166" s="57">
        <v>14956</v>
      </c>
      <c r="X166" s="57">
        <v>-570</v>
      </c>
      <c r="Y166" s="57">
        <v>0</v>
      </c>
      <c r="Z166" s="58">
        <v>-144</v>
      </c>
      <c r="AA166" s="48">
        <v>0</v>
      </c>
      <c r="AB166" s="38">
        <f t="shared" si="53"/>
        <v>62911.357931249993</v>
      </c>
      <c r="AC166" s="48">
        <v>61210</v>
      </c>
      <c r="AD166" s="48">
        <v>0</v>
      </c>
      <c r="AE166" s="48">
        <v>0</v>
      </c>
      <c r="AF166" s="48">
        <v>0</v>
      </c>
      <c r="AG166" s="48">
        <v>0</v>
      </c>
      <c r="AH166" s="38">
        <f t="shared" si="39"/>
        <v>61210</v>
      </c>
      <c r="AI166" s="39">
        <f t="shared" si="40"/>
        <v>36471.357931249993</v>
      </c>
      <c r="AJ166" s="40">
        <f t="shared" si="36"/>
        <v>26440</v>
      </c>
      <c r="AK166" s="60" t="s">
        <v>58</v>
      </c>
      <c r="AL166" s="60" t="s">
        <v>58</v>
      </c>
      <c r="AM166" s="60">
        <v>0</v>
      </c>
      <c r="AN166" s="40">
        <f t="shared" si="41"/>
        <v>26440</v>
      </c>
      <c r="AO166" s="40">
        <f t="shared" si="42"/>
        <v>34770</v>
      </c>
      <c r="AP166" s="36">
        <v>35589</v>
      </c>
      <c r="AQ166" s="60" t="s">
        <v>58</v>
      </c>
      <c r="AR166" s="60" t="s">
        <v>58</v>
      </c>
      <c r="AS166" s="60" t="s">
        <v>58</v>
      </c>
      <c r="AX166" s="40">
        <f t="shared" si="43"/>
        <v>-2076.62</v>
      </c>
      <c r="AY166" s="40">
        <f t="shared" si="44"/>
        <v>-1500</v>
      </c>
      <c r="AZ166" s="40">
        <f t="shared" si="45"/>
        <v>-7354.1724999999997</v>
      </c>
      <c r="BA166" s="40">
        <f>+'load Info'!S166</f>
        <v>-203</v>
      </c>
      <c r="BB166" s="40">
        <f t="shared" si="46"/>
        <v>-570</v>
      </c>
      <c r="BE166" s="41">
        <f t="shared" si="47"/>
        <v>-2076.62</v>
      </c>
      <c r="BF166" s="41">
        <f t="shared" si="48"/>
        <v>-1500</v>
      </c>
      <c r="BG166" s="41">
        <f t="shared" si="49"/>
        <v>-7354.1724999999997</v>
      </c>
      <c r="BH166" s="41">
        <f t="shared" si="50"/>
        <v>-203</v>
      </c>
      <c r="BI166" s="41">
        <f t="shared" si="51"/>
        <v>-570</v>
      </c>
      <c r="BJ166" s="40">
        <f t="shared" si="52"/>
        <v>-11703.7925</v>
      </c>
      <c r="BK166" s="1">
        <v>97</v>
      </c>
    </row>
    <row r="167" spans="2:63" x14ac:dyDescent="0.25">
      <c r="B167" s="1">
        <f t="shared" si="37"/>
        <v>6</v>
      </c>
      <c r="D167" s="36">
        <v>35590</v>
      </c>
      <c r="E167" s="46">
        <v>5</v>
      </c>
      <c r="F167" s="46">
        <v>5</v>
      </c>
      <c r="G167" s="46">
        <v>54</v>
      </c>
      <c r="H167" s="46">
        <v>72</v>
      </c>
      <c r="I167" s="37">
        <f t="shared" si="38"/>
        <v>63</v>
      </c>
      <c r="J167" s="27" t="s">
        <v>50</v>
      </c>
      <c r="K167" s="56">
        <v>22595</v>
      </c>
      <c r="L167" s="57">
        <v>26323</v>
      </c>
      <c r="M167" s="57">
        <v>-2287.62</v>
      </c>
      <c r="N167" s="57">
        <v>-1500</v>
      </c>
      <c r="O167" s="58">
        <v>0</v>
      </c>
      <c r="P167" s="56">
        <v>10777</v>
      </c>
      <c r="Q167" s="57">
        <v>117</v>
      </c>
      <c r="R167" s="58">
        <v>-10257.4125</v>
      </c>
      <c r="S167" s="48">
        <v>-203</v>
      </c>
      <c r="T167" s="48">
        <v>0</v>
      </c>
      <c r="U167" s="48">
        <v>-1.59146875</v>
      </c>
      <c r="V167" s="56">
        <v>0</v>
      </c>
      <c r="W167" s="57">
        <v>14956</v>
      </c>
      <c r="X167" s="57">
        <v>-570</v>
      </c>
      <c r="Y167" s="57">
        <v>0</v>
      </c>
      <c r="Z167" s="58">
        <v>-144</v>
      </c>
      <c r="AA167" s="48">
        <v>0</v>
      </c>
      <c r="AB167" s="38">
        <f t="shared" si="53"/>
        <v>59804.376031250002</v>
      </c>
      <c r="AC167" s="48">
        <v>60825</v>
      </c>
      <c r="AD167" s="48">
        <v>0</v>
      </c>
      <c r="AE167" s="48">
        <v>0</v>
      </c>
      <c r="AF167" s="48">
        <v>0</v>
      </c>
      <c r="AG167" s="48">
        <v>0</v>
      </c>
      <c r="AH167" s="38">
        <f t="shared" si="39"/>
        <v>60825</v>
      </c>
      <c r="AI167" s="39">
        <f t="shared" si="40"/>
        <v>33364.376031250002</v>
      </c>
      <c r="AJ167" s="40">
        <f t="shared" si="36"/>
        <v>26440</v>
      </c>
      <c r="AK167" s="60" t="s">
        <v>58</v>
      </c>
      <c r="AL167" s="60" t="s">
        <v>58</v>
      </c>
      <c r="AM167" s="60">
        <v>0</v>
      </c>
      <c r="AN167" s="40">
        <f t="shared" si="41"/>
        <v>26440</v>
      </c>
      <c r="AO167" s="40">
        <f t="shared" si="42"/>
        <v>34385</v>
      </c>
      <c r="AP167" s="36">
        <v>35590</v>
      </c>
      <c r="AQ167" s="60" t="s">
        <v>58</v>
      </c>
      <c r="AR167" s="60" t="s">
        <v>58</v>
      </c>
      <c r="AS167" s="60" t="s">
        <v>58</v>
      </c>
      <c r="AX167" s="40">
        <f t="shared" si="43"/>
        <v>-2287.62</v>
      </c>
      <c r="AY167" s="40">
        <f t="shared" si="44"/>
        <v>-1500</v>
      </c>
      <c r="AZ167" s="40">
        <f t="shared" si="45"/>
        <v>-10257.4125</v>
      </c>
      <c r="BA167" s="40">
        <f>+'load Info'!S167</f>
        <v>-203</v>
      </c>
      <c r="BB167" s="40">
        <f t="shared" si="46"/>
        <v>-570</v>
      </c>
      <c r="BE167" s="41">
        <f t="shared" si="47"/>
        <v>-2287.62</v>
      </c>
      <c r="BF167" s="41">
        <f t="shared" si="48"/>
        <v>-1500</v>
      </c>
      <c r="BG167" s="41">
        <f t="shared" si="49"/>
        <v>-10257.4125</v>
      </c>
      <c r="BH167" s="41">
        <f t="shared" si="50"/>
        <v>-203</v>
      </c>
      <c r="BI167" s="41">
        <f t="shared" si="51"/>
        <v>-570</v>
      </c>
      <c r="BJ167" s="40">
        <f t="shared" si="52"/>
        <v>-14818.032500000001</v>
      </c>
      <c r="BK167" s="1">
        <v>97</v>
      </c>
    </row>
    <row r="168" spans="2:63" x14ac:dyDescent="0.25">
      <c r="B168" s="1">
        <f t="shared" si="37"/>
        <v>6</v>
      </c>
      <c r="D168" s="36">
        <v>35591</v>
      </c>
      <c r="E168" s="46">
        <v>0</v>
      </c>
      <c r="F168" s="46">
        <v>0</v>
      </c>
      <c r="G168" s="46">
        <v>61</v>
      </c>
      <c r="H168" s="46">
        <v>81</v>
      </c>
      <c r="I168" s="37">
        <f t="shared" si="38"/>
        <v>71</v>
      </c>
      <c r="J168" s="27" t="s">
        <v>50</v>
      </c>
      <c r="K168" s="56">
        <v>22595</v>
      </c>
      <c r="L168" s="57">
        <v>26538</v>
      </c>
      <c r="M168" s="57">
        <v>-8399.6200000000008</v>
      </c>
      <c r="N168" s="57">
        <v>-1500</v>
      </c>
      <c r="O168" s="58">
        <v>0</v>
      </c>
      <c r="P168" s="56">
        <v>11950</v>
      </c>
      <c r="Q168" s="57">
        <v>117</v>
      </c>
      <c r="R168" s="58">
        <v>-9401.3525000000009</v>
      </c>
      <c r="S168" s="48">
        <v>-203</v>
      </c>
      <c r="T168" s="48">
        <v>0</v>
      </c>
      <c r="U168" s="48">
        <v>-6.6641187500000001</v>
      </c>
      <c r="V168" s="56">
        <v>0</v>
      </c>
      <c r="W168" s="57">
        <v>14956</v>
      </c>
      <c r="X168" s="57">
        <v>-570</v>
      </c>
      <c r="Y168" s="57">
        <v>0</v>
      </c>
      <c r="Z168" s="58">
        <v>-144</v>
      </c>
      <c r="AA168" s="48">
        <v>0</v>
      </c>
      <c r="AB168" s="38">
        <f t="shared" si="53"/>
        <v>55931.363381249997</v>
      </c>
      <c r="AC168" s="48">
        <v>55505</v>
      </c>
      <c r="AD168" s="48">
        <v>6388</v>
      </c>
      <c r="AE168" s="48">
        <v>0</v>
      </c>
      <c r="AF168" s="48">
        <v>0</v>
      </c>
      <c r="AG168" s="48">
        <v>0</v>
      </c>
      <c r="AH168" s="38">
        <f t="shared" si="39"/>
        <v>61893</v>
      </c>
      <c r="AI168" s="39">
        <f t="shared" si="40"/>
        <v>29276.363381249997</v>
      </c>
      <c r="AJ168" s="40">
        <f t="shared" si="36"/>
        <v>26655</v>
      </c>
      <c r="AK168" s="60" t="s">
        <v>58</v>
      </c>
      <c r="AL168" s="60" t="s">
        <v>58</v>
      </c>
      <c r="AM168" s="60">
        <v>0</v>
      </c>
      <c r="AN168" s="40">
        <f t="shared" si="41"/>
        <v>26655</v>
      </c>
      <c r="AO168" s="40">
        <f t="shared" si="42"/>
        <v>28850</v>
      </c>
      <c r="AP168" s="36">
        <v>35591</v>
      </c>
      <c r="AQ168" s="60" t="s">
        <v>58</v>
      </c>
      <c r="AR168" s="60" t="s">
        <v>58</v>
      </c>
      <c r="AS168" s="60" t="s">
        <v>58</v>
      </c>
      <c r="AX168" s="40">
        <f t="shared" si="43"/>
        <v>-8399.6200000000008</v>
      </c>
      <c r="AY168" s="40">
        <f t="shared" si="44"/>
        <v>-1500</v>
      </c>
      <c r="AZ168" s="40">
        <f t="shared" si="45"/>
        <v>-9401.3525000000009</v>
      </c>
      <c r="BA168" s="40">
        <f>+'load Info'!S168</f>
        <v>-203</v>
      </c>
      <c r="BB168" s="40">
        <f t="shared" si="46"/>
        <v>-570</v>
      </c>
      <c r="BE168" s="41">
        <f t="shared" si="47"/>
        <v>-8399.6200000000008</v>
      </c>
      <c r="BF168" s="41">
        <f t="shared" si="48"/>
        <v>-1500</v>
      </c>
      <c r="BG168" s="41">
        <f t="shared" si="49"/>
        <v>-9401.3525000000009</v>
      </c>
      <c r="BH168" s="41">
        <f t="shared" si="50"/>
        <v>-203</v>
      </c>
      <c r="BI168" s="41">
        <f t="shared" si="51"/>
        <v>-570</v>
      </c>
      <c r="BJ168" s="40">
        <f t="shared" si="52"/>
        <v>-20073.972500000003</v>
      </c>
      <c r="BK168" s="1">
        <v>97</v>
      </c>
    </row>
    <row r="169" spans="2:63" x14ac:dyDescent="0.25">
      <c r="B169" s="1">
        <f t="shared" si="37"/>
        <v>6</v>
      </c>
      <c r="D169" s="36">
        <v>35592</v>
      </c>
      <c r="E169" s="46">
        <v>0</v>
      </c>
      <c r="F169" s="46">
        <v>0</v>
      </c>
      <c r="G169" s="46">
        <v>63</v>
      </c>
      <c r="H169" s="46">
        <v>82</v>
      </c>
      <c r="I169" s="37">
        <f t="shared" si="38"/>
        <v>72.5</v>
      </c>
      <c r="J169" s="27" t="s">
        <v>50</v>
      </c>
      <c r="K169" s="56">
        <v>22595</v>
      </c>
      <c r="L169" s="57">
        <v>26369</v>
      </c>
      <c r="M169" s="57">
        <v>-7863.62</v>
      </c>
      <c r="N169" s="57">
        <v>-1500</v>
      </c>
      <c r="O169" s="58">
        <v>0</v>
      </c>
      <c r="P169" s="56">
        <v>11950</v>
      </c>
      <c r="Q169" s="57">
        <v>117</v>
      </c>
      <c r="R169" s="58">
        <v>-9362.2549999999992</v>
      </c>
      <c r="S169" s="48">
        <v>-203</v>
      </c>
      <c r="T169" s="48">
        <v>0</v>
      </c>
      <c r="U169" s="48">
        <v>-6.7618625000000003</v>
      </c>
      <c r="V169" s="56">
        <v>0</v>
      </c>
      <c r="W169" s="57">
        <v>14956</v>
      </c>
      <c r="X169" s="57">
        <v>-570</v>
      </c>
      <c r="Y169" s="57">
        <v>0</v>
      </c>
      <c r="Z169" s="58">
        <v>-144</v>
      </c>
      <c r="AA169" s="48">
        <v>0</v>
      </c>
      <c r="AB169" s="38">
        <f t="shared" si="53"/>
        <v>56337.363137499997</v>
      </c>
      <c r="AC169" s="48">
        <v>54336</v>
      </c>
      <c r="AD169" s="48">
        <v>9500</v>
      </c>
      <c r="AE169" s="48">
        <v>2859</v>
      </c>
      <c r="AF169" s="48">
        <v>0</v>
      </c>
      <c r="AG169" s="48">
        <v>0</v>
      </c>
      <c r="AH169" s="38">
        <f t="shared" si="39"/>
        <v>66695</v>
      </c>
      <c r="AI169" s="39">
        <f t="shared" si="40"/>
        <v>29851.363137499997</v>
      </c>
      <c r="AJ169" s="40">
        <f t="shared" si="36"/>
        <v>26486</v>
      </c>
      <c r="AK169" s="60" t="s">
        <v>58</v>
      </c>
      <c r="AL169" s="60" t="s">
        <v>58</v>
      </c>
      <c r="AM169" s="60">
        <v>0</v>
      </c>
      <c r="AN169" s="40">
        <f t="shared" si="41"/>
        <v>26486</v>
      </c>
      <c r="AO169" s="40">
        <f t="shared" si="42"/>
        <v>27850</v>
      </c>
      <c r="AP169" s="36">
        <v>35592</v>
      </c>
      <c r="AQ169" s="60" t="s">
        <v>58</v>
      </c>
      <c r="AR169" s="60" t="s">
        <v>58</v>
      </c>
      <c r="AS169" s="60" t="s">
        <v>58</v>
      </c>
      <c r="AX169" s="40">
        <f t="shared" si="43"/>
        <v>-7863.62</v>
      </c>
      <c r="AY169" s="40">
        <f t="shared" si="44"/>
        <v>-1500</v>
      </c>
      <c r="AZ169" s="40">
        <f t="shared" si="45"/>
        <v>-9362.2549999999992</v>
      </c>
      <c r="BA169" s="40">
        <f>+'load Info'!S169</f>
        <v>-203</v>
      </c>
      <c r="BB169" s="40">
        <f t="shared" si="46"/>
        <v>-570</v>
      </c>
      <c r="BE169" s="41">
        <f t="shared" si="47"/>
        <v>-7863.62</v>
      </c>
      <c r="BF169" s="41">
        <f t="shared" si="48"/>
        <v>-1500</v>
      </c>
      <c r="BG169" s="41">
        <f t="shared" si="49"/>
        <v>-9362.2549999999992</v>
      </c>
      <c r="BH169" s="41">
        <f t="shared" si="50"/>
        <v>-203</v>
      </c>
      <c r="BI169" s="41">
        <f t="shared" si="51"/>
        <v>-570</v>
      </c>
      <c r="BJ169" s="40">
        <f t="shared" si="52"/>
        <v>-19498.875</v>
      </c>
      <c r="BK169" s="1">
        <v>97</v>
      </c>
    </row>
    <row r="170" spans="2:63" x14ac:dyDescent="0.25">
      <c r="B170" s="1">
        <f t="shared" si="37"/>
        <v>6</v>
      </c>
      <c r="D170" s="36">
        <v>35593</v>
      </c>
      <c r="E170" s="46">
        <v>0</v>
      </c>
      <c r="F170" s="46">
        <v>0</v>
      </c>
      <c r="G170" s="46">
        <v>70</v>
      </c>
      <c r="H170" s="46">
        <v>84</v>
      </c>
      <c r="I170" s="37">
        <f t="shared" si="38"/>
        <v>77</v>
      </c>
      <c r="J170" s="27" t="s">
        <v>50</v>
      </c>
      <c r="K170" s="56">
        <v>23595</v>
      </c>
      <c r="L170" s="57">
        <v>25911</v>
      </c>
      <c r="M170" s="57">
        <v>-7048.62</v>
      </c>
      <c r="N170" s="57">
        <v>-1500</v>
      </c>
      <c r="O170" s="58">
        <v>0</v>
      </c>
      <c r="P170" s="56">
        <v>11553</v>
      </c>
      <c r="Q170" s="57">
        <v>117</v>
      </c>
      <c r="R170" s="58">
        <v>-9834.4225000000006</v>
      </c>
      <c r="S170" s="48">
        <v>-203</v>
      </c>
      <c r="T170" s="48">
        <v>0</v>
      </c>
      <c r="U170" s="48">
        <v>-4.5889437500000003</v>
      </c>
      <c r="V170" s="56">
        <v>0</v>
      </c>
      <c r="W170" s="57">
        <v>14956</v>
      </c>
      <c r="X170" s="57">
        <v>-570</v>
      </c>
      <c r="Y170" s="57">
        <v>0</v>
      </c>
      <c r="Z170" s="58">
        <v>-144</v>
      </c>
      <c r="AA170" s="48">
        <v>0</v>
      </c>
      <c r="AB170" s="38">
        <f t="shared" si="53"/>
        <v>56827.368556249996</v>
      </c>
      <c r="AC170" s="48">
        <v>55908</v>
      </c>
      <c r="AD170" s="48">
        <v>0</v>
      </c>
      <c r="AE170" s="48">
        <v>3622</v>
      </c>
      <c r="AF170" s="48">
        <v>0</v>
      </c>
      <c r="AG170" s="48">
        <v>0</v>
      </c>
      <c r="AH170" s="38">
        <f t="shared" si="39"/>
        <v>59530</v>
      </c>
      <c r="AI170" s="39">
        <f t="shared" si="40"/>
        <v>30799.368556249996</v>
      </c>
      <c r="AJ170" s="40">
        <f t="shared" si="36"/>
        <v>26028</v>
      </c>
      <c r="AK170" s="60" t="s">
        <v>58</v>
      </c>
      <c r="AL170" s="60" t="s">
        <v>58</v>
      </c>
      <c r="AM170" s="60">
        <v>0</v>
      </c>
      <c r="AN170" s="40">
        <f t="shared" si="41"/>
        <v>26028</v>
      </c>
      <c r="AO170" s="40">
        <f t="shared" si="42"/>
        <v>29880</v>
      </c>
      <c r="AP170" s="36">
        <v>35593</v>
      </c>
      <c r="AQ170" s="60" t="s">
        <v>58</v>
      </c>
      <c r="AR170" s="60" t="s">
        <v>58</v>
      </c>
      <c r="AS170" s="60" t="s">
        <v>58</v>
      </c>
      <c r="AX170" s="40">
        <f t="shared" si="43"/>
        <v>-7048.62</v>
      </c>
      <c r="AY170" s="40">
        <f t="shared" si="44"/>
        <v>-1500</v>
      </c>
      <c r="AZ170" s="40">
        <f t="shared" si="45"/>
        <v>-9834.4225000000006</v>
      </c>
      <c r="BA170" s="40">
        <f>+'load Info'!S170</f>
        <v>-203</v>
      </c>
      <c r="BB170" s="40">
        <f t="shared" si="46"/>
        <v>-570</v>
      </c>
      <c r="BE170" s="41">
        <f t="shared" si="47"/>
        <v>-7048.62</v>
      </c>
      <c r="BF170" s="41">
        <f t="shared" si="48"/>
        <v>-1500</v>
      </c>
      <c r="BG170" s="41">
        <f t="shared" si="49"/>
        <v>-9834.4225000000006</v>
      </c>
      <c r="BH170" s="41">
        <f t="shared" si="50"/>
        <v>-203</v>
      </c>
      <c r="BI170" s="41">
        <f t="shared" si="51"/>
        <v>-570</v>
      </c>
      <c r="BJ170" s="40">
        <f t="shared" si="52"/>
        <v>-19156.0425</v>
      </c>
      <c r="BK170" s="1">
        <v>97</v>
      </c>
    </row>
    <row r="171" spans="2:63" x14ac:dyDescent="0.25">
      <c r="B171" s="1">
        <f t="shared" si="37"/>
        <v>6</v>
      </c>
      <c r="D171" s="36">
        <v>35594</v>
      </c>
      <c r="E171" s="46">
        <v>0</v>
      </c>
      <c r="F171" s="46">
        <v>0</v>
      </c>
      <c r="G171" s="46">
        <v>72</v>
      </c>
      <c r="H171" s="46">
        <v>84</v>
      </c>
      <c r="I171" s="37">
        <f t="shared" si="38"/>
        <v>78</v>
      </c>
      <c r="J171" s="27" t="s">
        <v>50</v>
      </c>
      <c r="K171" s="56">
        <v>22595</v>
      </c>
      <c r="L171" s="57">
        <v>25955</v>
      </c>
      <c r="M171" s="57">
        <v>-9111.0400000000009</v>
      </c>
      <c r="N171" s="57">
        <v>-1500</v>
      </c>
      <c r="O171" s="58">
        <v>0</v>
      </c>
      <c r="P171" s="56">
        <v>11553</v>
      </c>
      <c r="Q171" s="57">
        <v>117</v>
      </c>
      <c r="R171" s="58">
        <v>-10195.3225</v>
      </c>
      <c r="S171" s="48">
        <v>-203</v>
      </c>
      <c r="T171" s="48">
        <v>0</v>
      </c>
      <c r="U171" s="48">
        <v>-3.6866937499999999</v>
      </c>
      <c r="V171" s="56">
        <v>0</v>
      </c>
      <c r="W171" s="57">
        <v>14956</v>
      </c>
      <c r="X171" s="57">
        <v>-570</v>
      </c>
      <c r="Y171" s="57">
        <v>0</v>
      </c>
      <c r="Z171" s="58">
        <v>-144</v>
      </c>
      <c r="AA171" s="48">
        <v>0</v>
      </c>
      <c r="AB171" s="38">
        <f t="shared" si="53"/>
        <v>53448.950806249995</v>
      </c>
      <c r="AC171" s="48">
        <v>52539</v>
      </c>
      <c r="AD171" s="48">
        <v>0</v>
      </c>
      <c r="AE171" s="48">
        <v>3142</v>
      </c>
      <c r="AF171" s="48">
        <v>0</v>
      </c>
      <c r="AG171" s="48">
        <v>0</v>
      </c>
      <c r="AH171" s="38">
        <f t="shared" si="39"/>
        <v>55681</v>
      </c>
      <c r="AI171" s="39">
        <f t="shared" si="40"/>
        <v>27376.950806249995</v>
      </c>
      <c r="AJ171" s="40">
        <f t="shared" si="36"/>
        <v>26072</v>
      </c>
      <c r="AK171" s="60" t="s">
        <v>58</v>
      </c>
      <c r="AL171" s="60" t="s">
        <v>58</v>
      </c>
      <c r="AM171" s="60">
        <v>0</v>
      </c>
      <c r="AN171" s="40">
        <f t="shared" si="41"/>
        <v>26072</v>
      </c>
      <c r="AO171" s="40">
        <f t="shared" si="42"/>
        <v>26467</v>
      </c>
      <c r="AP171" s="36">
        <v>35594</v>
      </c>
      <c r="AQ171" s="60" t="s">
        <v>58</v>
      </c>
      <c r="AR171" s="60" t="s">
        <v>58</v>
      </c>
      <c r="AS171" s="60" t="s">
        <v>58</v>
      </c>
      <c r="AX171" s="40">
        <f t="shared" si="43"/>
        <v>-9111.0400000000009</v>
      </c>
      <c r="AY171" s="40">
        <f t="shared" si="44"/>
        <v>-1500</v>
      </c>
      <c r="AZ171" s="40">
        <f t="shared" si="45"/>
        <v>-10195.3225</v>
      </c>
      <c r="BA171" s="40">
        <f>+'load Info'!S171</f>
        <v>-203</v>
      </c>
      <c r="BB171" s="40">
        <f t="shared" si="46"/>
        <v>-570</v>
      </c>
      <c r="BE171" s="41">
        <f t="shared" si="47"/>
        <v>-9111.0400000000009</v>
      </c>
      <c r="BF171" s="41">
        <f t="shared" si="48"/>
        <v>-1500</v>
      </c>
      <c r="BG171" s="41">
        <f t="shared" si="49"/>
        <v>-10195.3225</v>
      </c>
      <c r="BH171" s="41">
        <f t="shared" si="50"/>
        <v>-203</v>
      </c>
      <c r="BI171" s="41">
        <f t="shared" si="51"/>
        <v>-570</v>
      </c>
      <c r="BJ171" s="40">
        <f t="shared" si="52"/>
        <v>-21579.362500000003</v>
      </c>
      <c r="BK171" s="1">
        <v>97</v>
      </c>
    </row>
    <row r="172" spans="2:63" x14ac:dyDescent="0.25">
      <c r="B172" s="1">
        <f t="shared" si="37"/>
        <v>6</v>
      </c>
      <c r="D172" s="36">
        <v>35595</v>
      </c>
      <c r="E172" s="46">
        <v>0</v>
      </c>
      <c r="F172" s="46">
        <v>0</v>
      </c>
      <c r="G172" s="46">
        <v>66</v>
      </c>
      <c r="H172" s="46">
        <v>79</v>
      </c>
      <c r="I172" s="37">
        <f t="shared" si="38"/>
        <v>72.5</v>
      </c>
      <c r="J172" s="27" t="s">
        <v>50</v>
      </c>
      <c r="K172" s="56">
        <v>22595</v>
      </c>
      <c r="L172" s="57">
        <v>26330</v>
      </c>
      <c r="M172" s="57">
        <v>-12404.04</v>
      </c>
      <c r="N172" s="57">
        <v>-1500</v>
      </c>
      <c r="O172" s="58">
        <v>0</v>
      </c>
      <c r="P172" s="56">
        <v>11553</v>
      </c>
      <c r="Q172" s="57">
        <v>117</v>
      </c>
      <c r="R172" s="58">
        <v>-10147.202499999999</v>
      </c>
      <c r="S172" s="48">
        <v>-203</v>
      </c>
      <c r="T172" s="48">
        <v>0</v>
      </c>
      <c r="U172" s="48">
        <v>-3.8069937500000002</v>
      </c>
      <c r="V172" s="56">
        <v>0</v>
      </c>
      <c r="W172" s="57">
        <v>14956</v>
      </c>
      <c r="X172" s="57">
        <v>-570</v>
      </c>
      <c r="Y172" s="57">
        <v>0</v>
      </c>
      <c r="Z172" s="58">
        <v>-144</v>
      </c>
      <c r="AA172" s="48">
        <v>0</v>
      </c>
      <c r="AB172" s="38">
        <f t="shared" si="53"/>
        <v>50578.950506250003</v>
      </c>
      <c r="AC172" s="48">
        <v>49649</v>
      </c>
      <c r="AD172" s="48">
        <v>0</v>
      </c>
      <c r="AE172" s="48">
        <v>8</v>
      </c>
      <c r="AF172" s="48">
        <v>0</v>
      </c>
      <c r="AG172" s="48">
        <v>0</v>
      </c>
      <c r="AH172" s="38">
        <f t="shared" si="39"/>
        <v>49657</v>
      </c>
      <c r="AI172" s="39">
        <f t="shared" si="40"/>
        <v>24131.950506250003</v>
      </c>
      <c r="AJ172" s="40">
        <f t="shared" si="36"/>
        <v>26447</v>
      </c>
      <c r="AK172" s="60" t="s">
        <v>58</v>
      </c>
      <c r="AL172" s="60" t="s">
        <v>58</v>
      </c>
      <c r="AM172" s="60">
        <v>0</v>
      </c>
      <c r="AN172" s="40">
        <f t="shared" si="41"/>
        <v>26447</v>
      </c>
      <c r="AO172" s="40">
        <f t="shared" si="42"/>
        <v>23202</v>
      </c>
      <c r="AP172" s="36">
        <v>35595</v>
      </c>
      <c r="AQ172" s="60" t="s">
        <v>58</v>
      </c>
      <c r="AR172" s="60" t="s">
        <v>58</v>
      </c>
      <c r="AS172" s="60" t="s">
        <v>58</v>
      </c>
      <c r="AX172" s="40">
        <f t="shared" si="43"/>
        <v>-12404.04</v>
      </c>
      <c r="AY172" s="40">
        <f t="shared" si="44"/>
        <v>-1500</v>
      </c>
      <c r="AZ172" s="40">
        <f t="shared" si="45"/>
        <v>-10147.202499999999</v>
      </c>
      <c r="BA172" s="40">
        <f>+'load Info'!S172</f>
        <v>-203</v>
      </c>
      <c r="BB172" s="40">
        <f t="shared" si="46"/>
        <v>-570</v>
      </c>
      <c r="BE172" s="41">
        <f t="shared" si="47"/>
        <v>-12404.04</v>
      </c>
      <c r="BF172" s="41">
        <f t="shared" si="48"/>
        <v>-1500</v>
      </c>
      <c r="BG172" s="41">
        <f t="shared" si="49"/>
        <v>-10147.202499999999</v>
      </c>
      <c r="BH172" s="41">
        <f t="shared" si="50"/>
        <v>-203</v>
      </c>
      <c r="BI172" s="41">
        <f t="shared" si="51"/>
        <v>-570</v>
      </c>
      <c r="BJ172" s="40">
        <f t="shared" si="52"/>
        <v>-24824.2425</v>
      </c>
      <c r="BK172" s="1">
        <v>97</v>
      </c>
    </row>
    <row r="173" spans="2:63" x14ac:dyDescent="0.25">
      <c r="B173" s="1">
        <f t="shared" si="37"/>
        <v>6</v>
      </c>
      <c r="D173" s="36">
        <v>35596</v>
      </c>
      <c r="E173" s="46">
        <v>0</v>
      </c>
      <c r="F173" s="46">
        <v>0</v>
      </c>
      <c r="G173" s="46">
        <v>59</v>
      </c>
      <c r="H173" s="46">
        <v>72</v>
      </c>
      <c r="I173" s="37">
        <f t="shared" si="38"/>
        <v>65.5</v>
      </c>
      <c r="J173" s="27" t="s">
        <v>50</v>
      </c>
      <c r="K173" s="56">
        <v>22595</v>
      </c>
      <c r="L173" s="57">
        <v>26330</v>
      </c>
      <c r="M173" s="57">
        <v>-9056.0400000000009</v>
      </c>
      <c r="N173" s="57">
        <v>-1500</v>
      </c>
      <c r="O173" s="58">
        <v>0</v>
      </c>
      <c r="P173" s="56">
        <v>11553</v>
      </c>
      <c r="Q173" s="57">
        <v>117</v>
      </c>
      <c r="R173" s="58">
        <v>-10170.26</v>
      </c>
      <c r="S173" s="48">
        <v>-203</v>
      </c>
      <c r="T173" s="48">
        <v>0</v>
      </c>
      <c r="U173" s="48">
        <v>-3.7493500000000002</v>
      </c>
      <c r="V173" s="56">
        <v>0</v>
      </c>
      <c r="W173" s="57">
        <v>14956</v>
      </c>
      <c r="X173" s="57">
        <v>-570</v>
      </c>
      <c r="Y173" s="57">
        <v>0</v>
      </c>
      <c r="Z173" s="58">
        <v>-144</v>
      </c>
      <c r="AA173" s="48">
        <v>0</v>
      </c>
      <c r="AB173" s="38">
        <f t="shared" si="53"/>
        <v>53903.950649999999</v>
      </c>
      <c r="AC173" s="48">
        <v>53009</v>
      </c>
      <c r="AD173" s="48">
        <v>1</v>
      </c>
      <c r="AE173" s="48">
        <v>7</v>
      </c>
      <c r="AF173" s="48">
        <v>0</v>
      </c>
      <c r="AG173" s="48">
        <v>0</v>
      </c>
      <c r="AH173" s="38">
        <f t="shared" si="39"/>
        <v>53017</v>
      </c>
      <c r="AI173" s="39">
        <f t="shared" si="40"/>
        <v>27456.950649999999</v>
      </c>
      <c r="AJ173" s="40">
        <f t="shared" si="36"/>
        <v>26447</v>
      </c>
      <c r="AK173" s="60" t="s">
        <v>58</v>
      </c>
      <c r="AL173" s="60" t="s">
        <v>58</v>
      </c>
      <c r="AM173" s="60">
        <v>0</v>
      </c>
      <c r="AN173" s="40">
        <f t="shared" si="41"/>
        <v>26447</v>
      </c>
      <c r="AO173" s="40">
        <f t="shared" si="42"/>
        <v>26562</v>
      </c>
      <c r="AP173" s="36">
        <v>35596</v>
      </c>
      <c r="AQ173" s="60" t="s">
        <v>58</v>
      </c>
      <c r="AR173" s="60" t="s">
        <v>58</v>
      </c>
      <c r="AS173" s="60" t="s">
        <v>58</v>
      </c>
      <c r="AX173" s="40">
        <f t="shared" si="43"/>
        <v>-9056.0400000000009</v>
      </c>
      <c r="AY173" s="40">
        <f t="shared" si="44"/>
        <v>-1500</v>
      </c>
      <c r="AZ173" s="40">
        <f t="shared" si="45"/>
        <v>-10170.26</v>
      </c>
      <c r="BA173" s="40">
        <f>+'load Info'!S173</f>
        <v>-203</v>
      </c>
      <c r="BB173" s="40">
        <f t="shared" si="46"/>
        <v>-570</v>
      </c>
      <c r="BE173" s="41">
        <f t="shared" si="47"/>
        <v>-9056.0400000000009</v>
      </c>
      <c r="BF173" s="41">
        <f t="shared" si="48"/>
        <v>-1500</v>
      </c>
      <c r="BG173" s="41">
        <f t="shared" si="49"/>
        <v>-10170.26</v>
      </c>
      <c r="BH173" s="41">
        <f t="shared" si="50"/>
        <v>-203</v>
      </c>
      <c r="BI173" s="41">
        <f t="shared" si="51"/>
        <v>-570</v>
      </c>
      <c r="BJ173" s="40">
        <f t="shared" si="52"/>
        <v>-21499.300000000003</v>
      </c>
      <c r="BK173" s="1">
        <v>97</v>
      </c>
    </row>
    <row r="174" spans="2:63" x14ac:dyDescent="0.25">
      <c r="B174" s="1">
        <f t="shared" si="37"/>
        <v>6</v>
      </c>
      <c r="D174" s="36">
        <v>35597</v>
      </c>
      <c r="E174" s="46">
        <v>0</v>
      </c>
      <c r="F174" s="46">
        <v>0</v>
      </c>
      <c r="G174" s="46">
        <v>61</v>
      </c>
      <c r="H174" s="46">
        <v>79</v>
      </c>
      <c r="I174" s="37">
        <f t="shared" si="38"/>
        <v>70</v>
      </c>
      <c r="J174" s="27" t="s">
        <v>50</v>
      </c>
      <c r="K174" s="56">
        <v>22595</v>
      </c>
      <c r="L174" s="57">
        <v>26330</v>
      </c>
      <c r="M174" s="57">
        <v>-6534.04</v>
      </c>
      <c r="N174" s="57">
        <v>-1500</v>
      </c>
      <c r="O174" s="58">
        <v>0</v>
      </c>
      <c r="P174" s="56">
        <v>11553</v>
      </c>
      <c r="Q174" s="57">
        <v>117</v>
      </c>
      <c r="R174" s="58">
        <v>-11099.577499999999</v>
      </c>
      <c r="S174" s="48">
        <v>-203</v>
      </c>
      <c r="T174" s="48">
        <v>0</v>
      </c>
      <c r="U174" s="48">
        <v>-1.42605625</v>
      </c>
      <c r="V174" s="56">
        <v>0</v>
      </c>
      <c r="W174" s="57">
        <v>14956</v>
      </c>
      <c r="X174" s="57">
        <v>-570</v>
      </c>
      <c r="Y174" s="57">
        <v>0</v>
      </c>
      <c r="Z174" s="58">
        <v>-144</v>
      </c>
      <c r="AA174" s="48">
        <v>0</v>
      </c>
      <c r="AB174" s="38">
        <f t="shared" si="53"/>
        <v>55498.956443750001</v>
      </c>
      <c r="AC174" s="48">
        <v>55499</v>
      </c>
      <c r="AD174" s="48">
        <v>0</v>
      </c>
      <c r="AE174" s="48">
        <v>0</v>
      </c>
      <c r="AF174" s="48">
        <v>0</v>
      </c>
      <c r="AG174" s="48">
        <v>0</v>
      </c>
      <c r="AH174" s="38">
        <f t="shared" si="39"/>
        <v>55499</v>
      </c>
      <c r="AI174" s="39">
        <f t="shared" si="40"/>
        <v>29051.956443750001</v>
      </c>
      <c r="AJ174" s="40">
        <f t="shared" si="36"/>
        <v>26447</v>
      </c>
      <c r="AK174" s="60" t="s">
        <v>58</v>
      </c>
      <c r="AL174" s="60" t="s">
        <v>58</v>
      </c>
      <c r="AM174" s="60">
        <v>0</v>
      </c>
      <c r="AN174" s="40">
        <f t="shared" si="41"/>
        <v>26447</v>
      </c>
      <c r="AO174" s="40">
        <f t="shared" si="42"/>
        <v>29052</v>
      </c>
      <c r="AP174" s="36">
        <v>35597</v>
      </c>
      <c r="AQ174" s="60" t="s">
        <v>58</v>
      </c>
      <c r="AR174" s="60" t="s">
        <v>58</v>
      </c>
      <c r="AS174" s="60" t="s">
        <v>58</v>
      </c>
      <c r="AX174" s="40">
        <f t="shared" si="43"/>
        <v>-6534.04</v>
      </c>
      <c r="AY174" s="40">
        <f t="shared" si="44"/>
        <v>-1500</v>
      </c>
      <c r="AZ174" s="40">
        <f t="shared" si="45"/>
        <v>-11099.577499999999</v>
      </c>
      <c r="BA174" s="40">
        <f>+'load Info'!S174</f>
        <v>-203</v>
      </c>
      <c r="BB174" s="40">
        <f t="shared" si="46"/>
        <v>-570</v>
      </c>
      <c r="BE174" s="41">
        <f t="shared" si="47"/>
        <v>-6534.04</v>
      </c>
      <c r="BF174" s="41">
        <f t="shared" si="48"/>
        <v>-1500</v>
      </c>
      <c r="BG174" s="41">
        <f t="shared" si="49"/>
        <v>-11099.577499999999</v>
      </c>
      <c r="BH174" s="41">
        <f t="shared" si="50"/>
        <v>-203</v>
      </c>
      <c r="BI174" s="41">
        <f t="shared" si="51"/>
        <v>-570</v>
      </c>
      <c r="BJ174" s="40">
        <f t="shared" si="52"/>
        <v>-19906.6175</v>
      </c>
      <c r="BK174" s="1">
        <v>97</v>
      </c>
    </row>
    <row r="175" spans="2:63" x14ac:dyDescent="0.25">
      <c r="B175" s="1">
        <f t="shared" si="37"/>
        <v>6</v>
      </c>
      <c r="D175" s="36">
        <v>35598</v>
      </c>
      <c r="E175" s="46">
        <v>0</v>
      </c>
      <c r="F175" s="46">
        <v>0</v>
      </c>
      <c r="G175" s="46">
        <v>73</v>
      </c>
      <c r="H175" s="46">
        <v>88</v>
      </c>
      <c r="I175" s="37">
        <f t="shared" si="38"/>
        <v>80.5</v>
      </c>
      <c r="J175" s="27" t="s">
        <v>50</v>
      </c>
      <c r="K175" s="56">
        <v>22595</v>
      </c>
      <c r="L175" s="57">
        <v>26260</v>
      </c>
      <c r="M175" s="57">
        <v>-7291.04</v>
      </c>
      <c r="N175" s="57">
        <v>-1500</v>
      </c>
      <c r="O175" s="58">
        <v>0</v>
      </c>
      <c r="P175" s="56">
        <v>11553</v>
      </c>
      <c r="Q175" s="57">
        <v>117</v>
      </c>
      <c r="R175" s="58">
        <v>-11102.584999999999</v>
      </c>
      <c r="S175" s="48">
        <v>-203</v>
      </c>
      <c r="T175" s="48">
        <v>0</v>
      </c>
      <c r="U175" s="48">
        <v>-1.4185375</v>
      </c>
      <c r="V175" s="56">
        <v>0</v>
      </c>
      <c r="W175" s="57">
        <v>14956</v>
      </c>
      <c r="X175" s="57">
        <v>-570</v>
      </c>
      <c r="Y175" s="57">
        <v>0</v>
      </c>
      <c r="Z175" s="58">
        <v>-144</v>
      </c>
      <c r="AA175" s="48">
        <v>0</v>
      </c>
      <c r="AB175" s="38">
        <f t="shared" si="53"/>
        <v>54668.956462499998</v>
      </c>
      <c r="AC175" s="48">
        <v>54669</v>
      </c>
      <c r="AD175" s="48">
        <v>3600</v>
      </c>
      <c r="AE175" s="48">
        <v>0</v>
      </c>
      <c r="AF175" s="48">
        <v>0</v>
      </c>
      <c r="AG175" s="48">
        <v>0</v>
      </c>
      <c r="AH175" s="38">
        <f t="shared" si="39"/>
        <v>58269</v>
      </c>
      <c r="AI175" s="39">
        <f t="shared" si="40"/>
        <v>28291.956462499998</v>
      </c>
      <c r="AJ175" s="40">
        <f t="shared" si="36"/>
        <v>26377</v>
      </c>
      <c r="AK175" s="60" t="s">
        <v>58</v>
      </c>
      <c r="AL175" s="60" t="s">
        <v>58</v>
      </c>
      <c r="AM175" s="60">
        <v>0</v>
      </c>
      <c r="AN175" s="40">
        <f t="shared" si="41"/>
        <v>26377</v>
      </c>
      <c r="AO175" s="40">
        <f t="shared" si="42"/>
        <v>28292</v>
      </c>
      <c r="AP175" s="36">
        <v>35598</v>
      </c>
      <c r="AQ175" s="60" t="s">
        <v>58</v>
      </c>
      <c r="AR175" s="60" t="s">
        <v>58</v>
      </c>
      <c r="AS175" s="60" t="s">
        <v>58</v>
      </c>
      <c r="AX175" s="40">
        <f t="shared" si="43"/>
        <v>-7291.04</v>
      </c>
      <c r="AY175" s="40">
        <f t="shared" si="44"/>
        <v>-1500</v>
      </c>
      <c r="AZ175" s="40">
        <f t="shared" si="45"/>
        <v>-11102.584999999999</v>
      </c>
      <c r="BA175" s="40">
        <f>+'load Info'!S175</f>
        <v>-203</v>
      </c>
      <c r="BB175" s="40">
        <f t="shared" si="46"/>
        <v>-570</v>
      </c>
      <c r="BE175" s="41">
        <f t="shared" si="47"/>
        <v>-7291.04</v>
      </c>
      <c r="BF175" s="41">
        <f t="shared" si="48"/>
        <v>-1500</v>
      </c>
      <c r="BG175" s="41">
        <f t="shared" si="49"/>
        <v>-11102.584999999999</v>
      </c>
      <c r="BH175" s="41">
        <f t="shared" si="50"/>
        <v>-203</v>
      </c>
      <c r="BI175" s="41">
        <f t="shared" si="51"/>
        <v>-570</v>
      </c>
      <c r="BJ175" s="40">
        <f t="shared" si="52"/>
        <v>-20666.625</v>
      </c>
      <c r="BK175" s="1">
        <v>97</v>
      </c>
    </row>
    <row r="176" spans="2:63" x14ac:dyDescent="0.25">
      <c r="B176" s="1">
        <f t="shared" si="37"/>
        <v>6</v>
      </c>
      <c r="D176" s="36">
        <v>35599</v>
      </c>
      <c r="E176" s="46">
        <v>0</v>
      </c>
      <c r="F176" s="46">
        <v>0</v>
      </c>
      <c r="G176" s="46">
        <v>75</v>
      </c>
      <c r="H176" s="46">
        <v>91</v>
      </c>
      <c r="I176" s="37">
        <f t="shared" si="38"/>
        <v>83</v>
      </c>
      <c r="J176" s="27" t="s">
        <v>50</v>
      </c>
      <c r="K176" s="56">
        <v>22595</v>
      </c>
      <c r="L176" s="57">
        <v>26540</v>
      </c>
      <c r="M176" s="57">
        <v>-9201.0400000000009</v>
      </c>
      <c r="N176" s="57">
        <v>-1500</v>
      </c>
      <c r="O176" s="58">
        <v>0</v>
      </c>
      <c r="P176" s="56">
        <v>11553</v>
      </c>
      <c r="Q176" s="57">
        <v>117</v>
      </c>
      <c r="R176" s="58">
        <v>-11146.695</v>
      </c>
      <c r="S176" s="48">
        <v>-203</v>
      </c>
      <c r="T176" s="48">
        <v>0</v>
      </c>
      <c r="U176" s="48">
        <v>-1.3082625000000001</v>
      </c>
      <c r="V176" s="56">
        <v>0</v>
      </c>
      <c r="W176" s="57">
        <v>14956</v>
      </c>
      <c r="X176" s="57">
        <v>-570</v>
      </c>
      <c r="Y176" s="57">
        <v>0</v>
      </c>
      <c r="Z176" s="58">
        <v>-144</v>
      </c>
      <c r="AA176" s="48">
        <v>0</v>
      </c>
      <c r="AB176" s="38">
        <f t="shared" si="53"/>
        <v>52994.956737499997</v>
      </c>
      <c r="AC176" s="48">
        <v>52994</v>
      </c>
      <c r="AD176" s="48">
        <v>62108</v>
      </c>
      <c r="AE176" s="48">
        <v>29057</v>
      </c>
      <c r="AF176" s="48">
        <v>0</v>
      </c>
      <c r="AG176" s="48">
        <v>0</v>
      </c>
      <c r="AH176" s="38">
        <f t="shared" si="39"/>
        <v>144159</v>
      </c>
      <c r="AI176" s="39">
        <f t="shared" si="40"/>
        <v>26337.956737499997</v>
      </c>
      <c r="AJ176" s="40">
        <f t="shared" si="36"/>
        <v>26657</v>
      </c>
      <c r="AK176" s="60" t="s">
        <v>58</v>
      </c>
      <c r="AL176" s="60" t="s">
        <v>58</v>
      </c>
      <c r="AM176" s="60">
        <v>0</v>
      </c>
      <c r="AN176" s="40">
        <f t="shared" si="41"/>
        <v>26657</v>
      </c>
      <c r="AO176" s="40">
        <f t="shared" si="42"/>
        <v>26337</v>
      </c>
      <c r="AP176" s="36">
        <v>35599</v>
      </c>
      <c r="AQ176" s="60" t="s">
        <v>58</v>
      </c>
      <c r="AR176" s="60" t="s">
        <v>58</v>
      </c>
      <c r="AS176" s="60" t="s">
        <v>58</v>
      </c>
      <c r="AX176" s="40">
        <f t="shared" si="43"/>
        <v>-9201.0400000000009</v>
      </c>
      <c r="AY176" s="40">
        <f t="shared" si="44"/>
        <v>-1500</v>
      </c>
      <c r="AZ176" s="40">
        <f t="shared" si="45"/>
        <v>-11146.695</v>
      </c>
      <c r="BA176" s="40">
        <f>+'load Info'!S176</f>
        <v>-203</v>
      </c>
      <c r="BB176" s="40">
        <f t="shared" si="46"/>
        <v>-570</v>
      </c>
      <c r="BE176" s="41">
        <f t="shared" si="47"/>
        <v>-9201.0400000000009</v>
      </c>
      <c r="BF176" s="41">
        <f t="shared" si="48"/>
        <v>-1500</v>
      </c>
      <c r="BG176" s="41">
        <f t="shared" si="49"/>
        <v>-11146.695</v>
      </c>
      <c r="BH176" s="41">
        <f t="shared" si="50"/>
        <v>-203</v>
      </c>
      <c r="BI176" s="41">
        <f t="shared" si="51"/>
        <v>-570</v>
      </c>
      <c r="BJ176" s="40">
        <f t="shared" si="52"/>
        <v>-22620.735000000001</v>
      </c>
      <c r="BK176" s="1">
        <v>97</v>
      </c>
    </row>
    <row r="177" spans="2:63" x14ac:dyDescent="0.25">
      <c r="B177" s="1">
        <f t="shared" si="37"/>
        <v>6</v>
      </c>
      <c r="D177" s="36">
        <v>35600</v>
      </c>
      <c r="E177" s="46">
        <v>0</v>
      </c>
      <c r="F177" s="46">
        <v>0</v>
      </c>
      <c r="G177" s="46">
        <v>68</v>
      </c>
      <c r="H177" s="46">
        <v>82</v>
      </c>
      <c r="I177" s="37">
        <f t="shared" si="38"/>
        <v>75</v>
      </c>
      <c r="J177" s="27" t="s">
        <v>50</v>
      </c>
      <c r="K177" s="56">
        <v>22595</v>
      </c>
      <c r="L177" s="57">
        <v>25113</v>
      </c>
      <c r="M177" s="57">
        <v>-6046.04</v>
      </c>
      <c r="N177" s="57">
        <v>-1500</v>
      </c>
      <c r="O177" s="58">
        <v>0</v>
      </c>
      <c r="P177" s="56">
        <v>11553</v>
      </c>
      <c r="Q177" s="57">
        <v>117</v>
      </c>
      <c r="R177" s="58">
        <v>-9851.4650000000001</v>
      </c>
      <c r="S177" s="48">
        <v>-203</v>
      </c>
      <c r="T177" s="48">
        <v>0</v>
      </c>
      <c r="U177" s="48">
        <v>-4.5463374999999999</v>
      </c>
      <c r="V177" s="56">
        <v>0</v>
      </c>
      <c r="W177" s="57">
        <v>14956</v>
      </c>
      <c r="X177" s="57">
        <v>-570</v>
      </c>
      <c r="Y177" s="57">
        <v>0</v>
      </c>
      <c r="Z177" s="58">
        <v>-144</v>
      </c>
      <c r="AA177" s="48">
        <v>0</v>
      </c>
      <c r="AB177" s="38">
        <f t="shared" si="53"/>
        <v>56014.948662499992</v>
      </c>
      <c r="AC177" s="48">
        <v>56054</v>
      </c>
      <c r="AD177" s="48">
        <v>68476</v>
      </c>
      <c r="AE177" s="48">
        <v>1852</v>
      </c>
      <c r="AF177" s="48">
        <v>0</v>
      </c>
      <c r="AG177" s="48">
        <v>0</v>
      </c>
      <c r="AH177" s="38">
        <f t="shared" si="39"/>
        <v>126382</v>
      </c>
      <c r="AI177" s="39">
        <f t="shared" si="40"/>
        <v>30784.948662499992</v>
      </c>
      <c r="AJ177" s="40">
        <f t="shared" si="36"/>
        <v>25230</v>
      </c>
      <c r="AK177" s="60" t="s">
        <v>58</v>
      </c>
      <c r="AL177" s="60" t="s">
        <v>58</v>
      </c>
      <c r="AM177" s="60">
        <v>0</v>
      </c>
      <c r="AN177" s="40">
        <f t="shared" si="41"/>
        <v>25230</v>
      </c>
      <c r="AO177" s="40">
        <f t="shared" si="42"/>
        <v>30824</v>
      </c>
      <c r="AP177" s="36">
        <v>35600</v>
      </c>
      <c r="AQ177" s="60" t="s">
        <v>58</v>
      </c>
      <c r="AR177" s="60" t="s">
        <v>58</v>
      </c>
      <c r="AS177" s="60" t="s">
        <v>58</v>
      </c>
      <c r="AX177" s="40">
        <f t="shared" si="43"/>
        <v>-6046.04</v>
      </c>
      <c r="AY177" s="40">
        <f t="shared" si="44"/>
        <v>-1500</v>
      </c>
      <c r="AZ177" s="40">
        <f t="shared" si="45"/>
        <v>-9851.4650000000001</v>
      </c>
      <c r="BA177" s="40">
        <f>+'load Info'!S177</f>
        <v>-203</v>
      </c>
      <c r="BB177" s="40">
        <f t="shared" si="46"/>
        <v>-570</v>
      </c>
      <c r="BE177" s="41">
        <f t="shared" si="47"/>
        <v>-6046.04</v>
      </c>
      <c r="BF177" s="41">
        <f t="shared" si="48"/>
        <v>-1500</v>
      </c>
      <c r="BG177" s="41">
        <f t="shared" si="49"/>
        <v>-9851.4650000000001</v>
      </c>
      <c r="BH177" s="41">
        <f t="shared" si="50"/>
        <v>-203</v>
      </c>
      <c r="BI177" s="41">
        <f t="shared" si="51"/>
        <v>-570</v>
      </c>
      <c r="BJ177" s="40">
        <f t="shared" si="52"/>
        <v>-18170.505000000001</v>
      </c>
      <c r="BK177" s="1">
        <v>97</v>
      </c>
    </row>
    <row r="178" spans="2:63" x14ac:dyDescent="0.25">
      <c r="B178" s="1">
        <f t="shared" si="37"/>
        <v>6</v>
      </c>
      <c r="D178" s="36">
        <v>35601</v>
      </c>
      <c r="E178" s="46">
        <v>0</v>
      </c>
      <c r="F178" s="46">
        <v>0</v>
      </c>
      <c r="G178" s="46">
        <v>71</v>
      </c>
      <c r="H178" s="46">
        <v>88</v>
      </c>
      <c r="I178" s="37">
        <f t="shared" si="38"/>
        <v>79.5</v>
      </c>
      <c r="J178" s="27" t="s">
        <v>50</v>
      </c>
      <c r="K178" s="56">
        <v>22595</v>
      </c>
      <c r="L178" s="57">
        <v>25113</v>
      </c>
      <c r="M178" s="57">
        <v>-10134.040000000001</v>
      </c>
      <c r="N178" s="57">
        <v>-1500</v>
      </c>
      <c r="O178" s="58">
        <v>0</v>
      </c>
      <c r="P178" s="56">
        <v>11553</v>
      </c>
      <c r="Q178" s="57">
        <v>117</v>
      </c>
      <c r="R178" s="58">
        <v>-9296.08</v>
      </c>
      <c r="S178" s="48">
        <v>-203</v>
      </c>
      <c r="T178" s="48">
        <v>0</v>
      </c>
      <c r="U178" s="48">
        <v>-5.9348000000000001</v>
      </c>
      <c r="V178" s="56">
        <v>0</v>
      </c>
      <c r="W178" s="57">
        <v>14956</v>
      </c>
      <c r="X178" s="57">
        <v>-570</v>
      </c>
      <c r="Y178" s="57">
        <v>0</v>
      </c>
      <c r="Z178" s="58">
        <v>-144</v>
      </c>
      <c r="AA178" s="48">
        <v>0</v>
      </c>
      <c r="AB178" s="38">
        <f t="shared" si="53"/>
        <v>52480.945199999995</v>
      </c>
      <c r="AC178" s="48">
        <v>50678</v>
      </c>
      <c r="AD178" s="48">
        <v>108644</v>
      </c>
      <c r="AE178" s="48">
        <v>2646</v>
      </c>
      <c r="AF178" s="48">
        <v>0</v>
      </c>
      <c r="AG178" s="48">
        <v>0</v>
      </c>
      <c r="AH178" s="38">
        <f t="shared" si="39"/>
        <v>161968</v>
      </c>
      <c r="AI178" s="39">
        <f t="shared" si="40"/>
        <v>27250.945199999995</v>
      </c>
      <c r="AJ178" s="40">
        <f t="shared" si="36"/>
        <v>25230</v>
      </c>
      <c r="AK178" s="60" t="s">
        <v>58</v>
      </c>
      <c r="AL178" s="60" t="s">
        <v>58</v>
      </c>
      <c r="AM178" s="60">
        <v>0</v>
      </c>
      <c r="AN178" s="40">
        <f t="shared" si="41"/>
        <v>25230</v>
      </c>
      <c r="AO178" s="40">
        <f t="shared" si="42"/>
        <v>25448</v>
      </c>
      <c r="AP178" s="36">
        <v>35601</v>
      </c>
      <c r="AQ178" s="60" t="s">
        <v>58</v>
      </c>
      <c r="AR178" s="60" t="s">
        <v>58</v>
      </c>
      <c r="AS178" s="60" t="s">
        <v>58</v>
      </c>
      <c r="AX178" s="40">
        <f t="shared" si="43"/>
        <v>-10134.040000000001</v>
      </c>
      <c r="AY178" s="40">
        <f t="shared" si="44"/>
        <v>-1500</v>
      </c>
      <c r="AZ178" s="40">
        <f t="shared" si="45"/>
        <v>-9296.08</v>
      </c>
      <c r="BA178" s="40">
        <f>+'load Info'!S178</f>
        <v>-203</v>
      </c>
      <c r="BB178" s="40">
        <f t="shared" si="46"/>
        <v>-570</v>
      </c>
      <c r="BE178" s="41">
        <f t="shared" si="47"/>
        <v>-10134.040000000001</v>
      </c>
      <c r="BF178" s="41">
        <f t="shared" si="48"/>
        <v>-1500</v>
      </c>
      <c r="BG178" s="41">
        <f t="shared" si="49"/>
        <v>-9296.08</v>
      </c>
      <c r="BH178" s="41">
        <f t="shared" si="50"/>
        <v>-203</v>
      </c>
      <c r="BI178" s="41">
        <f t="shared" si="51"/>
        <v>-570</v>
      </c>
      <c r="BJ178" s="40">
        <f t="shared" si="52"/>
        <v>-21703.120000000003</v>
      </c>
      <c r="BK178" s="1">
        <v>97</v>
      </c>
    </row>
    <row r="179" spans="2:63" x14ac:dyDescent="0.25">
      <c r="B179" s="1">
        <f t="shared" si="37"/>
        <v>6</v>
      </c>
      <c r="D179" s="36">
        <v>35602</v>
      </c>
      <c r="E179" s="46">
        <v>0</v>
      </c>
      <c r="F179" s="46">
        <v>0</v>
      </c>
      <c r="G179" s="46">
        <v>73</v>
      </c>
      <c r="H179" s="46">
        <v>95</v>
      </c>
      <c r="I179" s="37">
        <f t="shared" si="38"/>
        <v>84</v>
      </c>
      <c r="J179" s="27" t="s">
        <v>50</v>
      </c>
      <c r="K179" s="56">
        <v>22595</v>
      </c>
      <c r="L179" s="57">
        <v>27009</v>
      </c>
      <c r="M179" s="57">
        <v>-16860.04</v>
      </c>
      <c r="N179" s="57">
        <v>-1500</v>
      </c>
      <c r="O179" s="58">
        <v>0</v>
      </c>
      <c r="P179" s="56">
        <v>11553</v>
      </c>
      <c r="Q179" s="57">
        <v>117</v>
      </c>
      <c r="R179" s="58">
        <v>-9123.65</v>
      </c>
      <c r="S179" s="48">
        <v>-203</v>
      </c>
      <c r="T179" s="48">
        <v>0</v>
      </c>
      <c r="U179" s="48">
        <v>-6.365875</v>
      </c>
      <c r="V179" s="56">
        <v>0</v>
      </c>
      <c r="W179" s="57">
        <v>14956</v>
      </c>
      <c r="X179" s="57">
        <v>-570</v>
      </c>
      <c r="Y179" s="57">
        <v>0</v>
      </c>
      <c r="Z179" s="58">
        <v>-144</v>
      </c>
      <c r="AA179" s="48">
        <v>0</v>
      </c>
      <c r="AB179" s="38">
        <f t="shared" si="53"/>
        <v>47822.944124999995</v>
      </c>
      <c r="AC179" s="48">
        <v>45898</v>
      </c>
      <c r="AD179" s="48">
        <v>63799</v>
      </c>
      <c r="AE179" s="48">
        <v>408</v>
      </c>
      <c r="AF179" s="48">
        <v>0</v>
      </c>
      <c r="AG179" s="48">
        <v>0</v>
      </c>
      <c r="AH179" s="38">
        <f t="shared" si="39"/>
        <v>110105</v>
      </c>
      <c r="AI179" s="39">
        <f t="shared" si="40"/>
        <v>20696.944124999995</v>
      </c>
      <c r="AJ179" s="40">
        <f t="shared" si="36"/>
        <v>27126</v>
      </c>
      <c r="AK179" s="60" t="s">
        <v>58</v>
      </c>
      <c r="AL179" s="60" t="s">
        <v>58</v>
      </c>
      <c r="AM179" s="60">
        <v>0</v>
      </c>
      <c r="AN179" s="40">
        <f t="shared" si="41"/>
        <v>27126</v>
      </c>
      <c r="AO179" s="40">
        <f t="shared" si="42"/>
        <v>18772</v>
      </c>
      <c r="AP179" s="36">
        <v>35602</v>
      </c>
      <c r="AQ179" s="60" t="s">
        <v>58</v>
      </c>
      <c r="AR179" s="60" t="s">
        <v>58</v>
      </c>
      <c r="AS179" s="60" t="s">
        <v>58</v>
      </c>
      <c r="AX179" s="40">
        <f t="shared" si="43"/>
        <v>-16860.04</v>
      </c>
      <c r="AY179" s="40">
        <f t="shared" si="44"/>
        <v>-1500</v>
      </c>
      <c r="AZ179" s="40">
        <f t="shared" si="45"/>
        <v>-9123.65</v>
      </c>
      <c r="BA179" s="40">
        <f>+'load Info'!S179</f>
        <v>-203</v>
      </c>
      <c r="BB179" s="40">
        <f t="shared" si="46"/>
        <v>-570</v>
      </c>
      <c r="BE179" s="41">
        <f t="shared" si="47"/>
        <v>-16860.04</v>
      </c>
      <c r="BF179" s="41">
        <f t="shared" si="48"/>
        <v>-1500</v>
      </c>
      <c r="BG179" s="41">
        <f t="shared" si="49"/>
        <v>-9123.65</v>
      </c>
      <c r="BH179" s="41">
        <f t="shared" si="50"/>
        <v>-203</v>
      </c>
      <c r="BI179" s="41">
        <f t="shared" si="51"/>
        <v>-570</v>
      </c>
      <c r="BJ179" s="40">
        <f t="shared" si="52"/>
        <v>-28256.690000000002</v>
      </c>
      <c r="BK179" s="1">
        <v>97</v>
      </c>
    </row>
    <row r="180" spans="2:63" x14ac:dyDescent="0.25">
      <c r="B180" s="1">
        <f t="shared" si="37"/>
        <v>6</v>
      </c>
      <c r="D180" s="36">
        <v>35603</v>
      </c>
      <c r="E180" s="46">
        <v>0</v>
      </c>
      <c r="F180" s="46">
        <v>0</v>
      </c>
      <c r="G180" s="46">
        <v>77</v>
      </c>
      <c r="H180" s="46">
        <v>95</v>
      </c>
      <c r="I180" s="37">
        <f t="shared" si="38"/>
        <v>86</v>
      </c>
      <c r="J180" s="27" t="s">
        <v>50</v>
      </c>
      <c r="K180" s="56">
        <v>22595</v>
      </c>
      <c r="L180" s="57">
        <v>27009</v>
      </c>
      <c r="M180" s="57">
        <v>-16441.7</v>
      </c>
      <c r="N180" s="57">
        <v>-1500</v>
      </c>
      <c r="O180" s="58">
        <v>0</v>
      </c>
      <c r="P180" s="56">
        <v>11553</v>
      </c>
      <c r="Q180" s="57">
        <v>117</v>
      </c>
      <c r="R180" s="58">
        <v>-8985.3050000000003</v>
      </c>
      <c r="S180" s="48">
        <v>-203</v>
      </c>
      <c r="T180" s="48">
        <v>0</v>
      </c>
      <c r="U180" s="48">
        <v>-6.7117374999999999</v>
      </c>
      <c r="V180" s="56">
        <v>0</v>
      </c>
      <c r="W180" s="57">
        <v>14956</v>
      </c>
      <c r="X180" s="57">
        <v>-570</v>
      </c>
      <c r="Y180" s="57">
        <v>0</v>
      </c>
      <c r="Z180" s="58">
        <v>-144</v>
      </c>
      <c r="AA180" s="48">
        <v>0</v>
      </c>
      <c r="AB180" s="38">
        <f t="shared" si="53"/>
        <v>48379.283262500001</v>
      </c>
      <c r="AC180" s="48">
        <v>46381</v>
      </c>
      <c r="AD180" s="48">
        <v>56374</v>
      </c>
      <c r="AE180" s="48">
        <v>87</v>
      </c>
      <c r="AF180" s="48">
        <v>0</v>
      </c>
      <c r="AG180" s="48">
        <v>0</v>
      </c>
      <c r="AH180" s="38">
        <f t="shared" si="39"/>
        <v>102842</v>
      </c>
      <c r="AI180" s="39">
        <f t="shared" si="40"/>
        <v>21253.283262500001</v>
      </c>
      <c r="AJ180" s="40">
        <f t="shared" si="36"/>
        <v>27126</v>
      </c>
      <c r="AK180" s="60" t="s">
        <v>58</v>
      </c>
      <c r="AL180" s="60" t="s">
        <v>58</v>
      </c>
      <c r="AM180" s="60">
        <v>0</v>
      </c>
      <c r="AN180" s="40">
        <f t="shared" si="41"/>
        <v>27126</v>
      </c>
      <c r="AO180" s="40">
        <f t="shared" si="42"/>
        <v>19255</v>
      </c>
      <c r="AP180" s="36">
        <v>35603</v>
      </c>
      <c r="AQ180" s="60" t="s">
        <v>58</v>
      </c>
      <c r="AR180" s="60" t="s">
        <v>58</v>
      </c>
      <c r="AS180" s="60" t="s">
        <v>58</v>
      </c>
      <c r="AX180" s="40">
        <f t="shared" si="43"/>
        <v>-16441.7</v>
      </c>
      <c r="AY180" s="40">
        <f t="shared" si="44"/>
        <v>-1500</v>
      </c>
      <c r="AZ180" s="40">
        <f t="shared" si="45"/>
        <v>-8985.3050000000003</v>
      </c>
      <c r="BA180" s="40">
        <f>+'load Info'!S180</f>
        <v>-203</v>
      </c>
      <c r="BB180" s="40">
        <f t="shared" si="46"/>
        <v>-570</v>
      </c>
      <c r="BE180" s="41">
        <f t="shared" si="47"/>
        <v>-16441.7</v>
      </c>
      <c r="BF180" s="41">
        <f t="shared" si="48"/>
        <v>-1500</v>
      </c>
      <c r="BG180" s="41">
        <f t="shared" si="49"/>
        <v>-8985.3050000000003</v>
      </c>
      <c r="BH180" s="41">
        <f t="shared" si="50"/>
        <v>-203</v>
      </c>
      <c r="BI180" s="41">
        <f t="shared" si="51"/>
        <v>-570</v>
      </c>
      <c r="BJ180" s="40">
        <f t="shared" si="52"/>
        <v>-27700.005000000001</v>
      </c>
      <c r="BK180" s="1">
        <v>97</v>
      </c>
    </row>
    <row r="181" spans="2:63" x14ac:dyDescent="0.25">
      <c r="B181" s="1">
        <f t="shared" si="37"/>
        <v>6</v>
      </c>
      <c r="D181" s="36">
        <v>35604</v>
      </c>
      <c r="E181" s="46">
        <v>0</v>
      </c>
      <c r="F181" s="46">
        <v>0</v>
      </c>
      <c r="G181" s="46">
        <v>70</v>
      </c>
      <c r="H181" s="46">
        <v>88</v>
      </c>
      <c r="I181" s="37">
        <f t="shared" si="38"/>
        <v>79</v>
      </c>
      <c r="J181" s="27" t="s">
        <v>50</v>
      </c>
      <c r="K181" s="56">
        <v>22595</v>
      </c>
      <c r="L181" s="57">
        <v>27010</v>
      </c>
      <c r="M181" s="57">
        <v>-12373.71</v>
      </c>
      <c r="N181" s="57">
        <v>-1500</v>
      </c>
      <c r="O181" s="58">
        <v>0</v>
      </c>
      <c r="P181" s="56">
        <v>11553</v>
      </c>
      <c r="Q181" s="57">
        <v>117</v>
      </c>
      <c r="R181" s="58">
        <v>-8914.1275000000005</v>
      </c>
      <c r="S181" s="48">
        <v>-203</v>
      </c>
      <c r="T181" s="48">
        <v>0</v>
      </c>
      <c r="U181" s="48">
        <v>-6.8896812499999998</v>
      </c>
      <c r="V181" s="56">
        <v>0</v>
      </c>
      <c r="W181" s="57">
        <v>14956</v>
      </c>
      <c r="X181" s="57">
        <v>-570</v>
      </c>
      <c r="Y181" s="57">
        <v>0</v>
      </c>
      <c r="Z181" s="58">
        <v>-144</v>
      </c>
      <c r="AA181" s="48">
        <v>0</v>
      </c>
      <c r="AB181" s="38">
        <f t="shared" si="53"/>
        <v>52519.272818749996</v>
      </c>
      <c r="AC181" s="48">
        <v>51331</v>
      </c>
      <c r="AD181" s="48">
        <v>70977</v>
      </c>
      <c r="AE181" s="48">
        <v>86</v>
      </c>
      <c r="AF181" s="48">
        <v>0</v>
      </c>
      <c r="AG181" s="48">
        <v>0</v>
      </c>
      <c r="AH181" s="38">
        <f t="shared" si="39"/>
        <v>122394</v>
      </c>
      <c r="AI181" s="39">
        <f t="shared" si="40"/>
        <v>25392.272818749996</v>
      </c>
      <c r="AJ181" s="40">
        <f t="shared" si="36"/>
        <v>27127</v>
      </c>
      <c r="AK181" s="60" t="s">
        <v>58</v>
      </c>
      <c r="AL181" s="60" t="s">
        <v>58</v>
      </c>
      <c r="AM181" s="60">
        <v>0</v>
      </c>
      <c r="AN181" s="40">
        <f t="shared" si="41"/>
        <v>27127</v>
      </c>
      <c r="AO181" s="40">
        <f t="shared" si="42"/>
        <v>24204</v>
      </c>
      <c r="AP181" s="36">
        <v>35604</v>
      </c>
      <c r="AQ181" s="60" t="s">
        <v>58</v>
      </c>
      <c r="AR181" s="60" t="s">
        <v>58</v>
      </c>
      <c r="AS181" s="60" t="s">
        <v>58</v>
      </c>
      <c r="AX181" s="40">
        <f t="shared" si="43"/>
        <v>-12373.71</v>
      </c>
      <c r="AY181" s="40">
        <f t="shared" si="44"/>
        <v>-1500</v>
      </c>
      <c r="AZ181" s="40">
        <f t="shared" si="45"/>
        <v>-8914.1275000000005</v>
      </c>
      <c r="BA181" s="40">
        <f>+'load Info'!S181</f>
        <v>-203</v>
      </c>
      <c r="BB181" s="40">
        <f t="shared" si="46"/>
        <v>-570</v>
      </c>
      <c r="BE181" s="41">
        <f t="shared" si="47"/>
        <v>-12373.71</v>
      </c>
      <c r="BF181" s="41">
        <f t="shared" si="48"/>
        <v>-1500</v>
      </c>
      <c r="BG181" s="41">
        <f t="shared" si="49"/>
        <v>-8914.1275000000005</v>
      </c>
      <c r="BH181" s="41">
        <f t="shared" si="50"/>
        <v>-203</v>
      </c>
      <c r="BI181" s="41">
        <f t="shared" si="51"/>
        <v>-570</v>
      </c>
      <c r="BJ181" s="40">
        <f t="shared" si="52"/>
        <v>-23560.837500000001</v>
      </c>
      <c r="BK181" s="1">
        <v>97</v>
      </c>
    </row>
    <row r="182" spans="2:63" x14ac:dyDescent="0.25">
      <c r="B182" s="1">
        <f t="shared" si="37"/>
        <v>6</v>
      </c>
      <c r="D182" s="36">
        <v>35605</v>
      </c>
      <c r="E182" s="46">
        <v>0</v>
      </c>
      <c r="F182" s="46">
        <v>0</v>
      </c>
      <c r="G182" s="46">
        <v>73</v>
      </c>
      <c r="H182" s="46">
        <v>93</v>
      </c>
      <c r="I182" s="37">
        <f t="shared" si="38"/>
        <v>83</v>
      </c>
      <c r="J182" s="27" t="s">
        <v>50</v>
      </c>
      <c r="K182" s="56">
        <v>22595</v>
      </c>
      <c r="L182" s="57">
        <v>25343</v>
      </c>
      <c r="M182" s="57">
        <v>-10871.04</v>
      </c>
      <c r="N182" s="57">
        <v>-1500</v>
      </c>
      <c r="O182" s="58">
        <v>0</v>
      </c>
      <c r="P182" s="56">
        <v>11553</v>
      </c>
      <c r="Q182" s="57">
        <v>117</v>
      </c>
      <c r="R182" s="58">
        <v>-11148.7</v>
      </c>
      <c r="S182" s="48">
        <v>-203</v>
      </c>
      <c r="T182" s="48">
        <v>0</v>
      </c>
      <c r="U182" s="48">
        <v>-1.30325</v>
      </c>
      <c r="V182" s="56">
        <v>0</v>
      </c>
      <c r="W182" s="57">
        <v>14956</v>
      </c>
      <c r="X182" s="57">
        <v>-570</v>
      </c>
      <c r="Y182" s="57">
        <v>0</v>
      </c>
      <c r="Z182" s="58">
        <v>-144</v>
      </c>
      <c r="AA182" s="48">
        <v>0</v>
      </c>
      <c r="AB182" s="38">
        <f t="shared" si="53"/>
        <v>50125.956749999998</v>
      </c>
      <c r="AC182" s="48">
        <v>50760</v>
      </c>
      <c r="AD182" s="48">
        <v>73719</v>
      </c>
      <c r="AE182" s="48">
        <v>26557</v>
      </c>
      <c r="AF182" s="48">
        <v>0</v>
      </c>
      <c r="AG182" s="48">
        <v>0</v>
      </c>
      <c r="AH182" s="38">
        <f t="shared" si="39"/>
        <v>151036</v>
      </c>
      <c r="AI182" s="39">
        <f t="shared" si="40"/>
        <v>24665.956749999998</v>
      </c>
      <c r="AJ182" s="40">
        <f t="shared" si="36"/>
        <v>25460</v>
      </c>
      <c r="AK182" s="60" t="s">
        <v>58</v>
      </c>
      <c r="AL182" s="60" t="s">
        <v>58</v>
      </c>
      <c r="AM182" s="60">
        <v>0</v>
      </c>
      <c r="AN182" s="40">
        <f t="shared" si="41"/>
        <v>25460</v>
      </c>
      <c r="AO182" s="40">
        <f t="shared" si="42"/>
        <v>25300</v>
      </c>
      <c r="AP182" s="36">
        <v>35605</v>
      </c>
      <c r="AQ182" s="60" t="s">
        <v>58</v>
      </c>
      <c r="AR182" s="60" t="s">
        <v>58</v>
      </c>
      <c r="AS182" s="60" t="s">
        <v>58</v>
      </c>
      <c r="AX182" s="40">
        <f t="shared" si="43"/>
        <v>-10871.04</v>
      </c>
      <c r="AY182" s="40">
        <f t="shared" si="44"/>
        <v>-1500</v>
      </c>
      <c r="AZ182" s="40">
        <f t="shared" si="45"/>
        <v>-11148.7</v>
      </c>
      <c r="BA182" s="40">
        <f>+'load Info'!S182</f>
        <v>-203</v>
      </c>
      <c r="BB182" s="40">
        <f t="shared" si="46"/>
        <v>-570</v>
      </c>
      <c r="BE182" s="41">
        <f t="shared" si="47"/>
        <v>-10871.04</v>
      </c>
      <c r="BF182" s="41">
        <f t="shared" si="48"/>
        <v>-1500</v>
      </c>
      <c r="BG182" s="41">
        <f t="shared" si="49"/>
        <v>-11148.7</v>
      </c>
      <c r="BH182" s="41">
        <f t="shared" si="50"/>
        <v>-203</v>
      </c>
      <c r="BI182" s="41">
        <f t="shared" si="51"/>
        <v>-570</v>
      </c>
      <c r="BJ182" s="40">
        <f t="shared" si="52"/>
        <v>-24292.74</v>
      </c>
      <c r="BK182" s="1">
        <v>97</v>
      </c>
    </row>
    <row r="183" spans="2:63" x14ac:dyDescent="0.25">
      <c r="B183" s="1">
        <f t="shared" si="37"/>
        <v>6</v>
      </c>
      <c r="D183" s="36">
        <v>35606</v>
      </c>
      <c r="E183" s="46">
        <v>0</v>
      </c>
      <c r="F183" s="46">
        <v>0</v>
      </c>
      <c r="G183" s="46">
        <v>81</v>
      </c>
      <c r="H183" s="46">
        <v>97</v>
      </c>
      <c r="I183" s="37">
        <f t="shared" si="38"/>
        <v>89</v>
      </c>
      <c r="J183" s="27" t="s">
        <v>50</v>
      </c>
      <c r="K183" s="56">
        <v>12595</v>
      </c>
      <c r="L183" s="57">
        <v>25157</v>
      </c>
      <c r="M183" s="57">
        <v>181.96</v>
      </c>
      <c r="N183" s="57">
        <v>-1500</v>
      </c>
      <c r="O183" s="58">
        <v>0</v>
      </c>
      <c r="P183" s="56">
        <v>11553</v>
      </c>
      <c r="Q183" s="57">
        <v>117</v>
      </c>
      <c r="R183" s="58">
        <v>-11166.745000000001</v>
      </c>
      <c r="S183" s="48">
        <v>-203</v>
      </c>
      <c r="T183" s="48">
        <v>0</v>
      </c>
      <c r="U183" s="48">
        <v>-1.2581374999999999</v>
      </c>
      <c r="V183" s="56">
        <v>0</v>
      </c>
      <c r="W183" s="57">
        <v>14956</v>
      </c>
      <c r="X183" s="57">
        <v>-570</v>
      </c>
      <c r="Y183" s="57">
        <v>0</v>
      </c>
      <c r="Z183" s="58">
        <v>-144</v>
      </c>
      <c r="AA183" s="48">
        <v>0</v>
      </c>
      <c r="AB183" s="38">
        <f t="shared" si="53"/>
        <v>50974.956862499996</v>
      </c>
      <c r="AC183" s="48">
        <v>50975</v>
      </c>
      <c r="AD183" s="48">
        <v>93088</v>
      </c>
      <c r="AE183" s="48">
        <v>35828</v>
      </c>
      <c r="AF183" s="48">
        <v>0</v>
      </c>
      <c r="AG183" s="48">
        <v>0</v>
      </c>
      <c r="AH183" s="38">
        <f t="shared" si="39"/>
        <v>179891</v>
      </c>
      <c r="AI183" s="39">
        <f t="shared" si="40"/>
        <v>25700.956862499996</v>
      </c>
      <c r="AJ183" s="40">
        <f t="shared" si="36"/>
        <v>25274</v>
      </c>
      <c r="AK183" s="60" t="s">
        <v>58</v>
      </c>
      <c r="AL183" s="60" t="s">
        <v>58</v>
      </c>
      <c r="AM183" s="60">
        <v>0</v>
      </c>
      <c r="AN183" s="40">
        <f t="shared" si="41"/>
        <v>25274</v>
      </c>
      <c r="AO183" s="40">
        <f t="shared" si="42"/>
        <v>25701</v>
      </c>
      <c r="AP183" s="36">
        <v>35606</v>
      </c>
      <c r="AQ183" s="60" t="s">
        <v>58</v>
      </c>
      <c r="AR183" s="60" t="s">
        <v>58</v>
      </c>
      <c r="AS183" s="60" t="s">
        <v>58</v>
      </c>
      <c r="AX183" s="40">
        <f t="shared" si="43"/>
        <v>181.96</v>
      </c>
      <c r="AY183" s="40">
        <f t="shared" si="44"/>
        <v>-1500</v>
      </c>
      <c r="AZ183" s="40">
        <f t="shared" si="45"/>
        <v>-11166.745000000001</v>
      </c>
      <c r="BA183" s="40">
        <f>+'load Info'!S183</f>
        <v>-203</v>
      </c>
      <c r="BB183" s="40">
        <f t="shared" si="46"/>
        <v>-570</v>
      </c>
      <c r="BE183" s="41">
        <f t="shared" si="47"/>
        <v>0</v>
      </c>
      <c r="BF183" s="41">
        <f t="shared" si="48"/>
        <v>-1500</v>
      </c>
      <c r="BG183" s="41">
        <f t="shared" si="49"/>
        <v>-11166.745000000001</v>
      </c>
      <c r="BH183" s="41">
        <f t="shared" si="50"/>
        <v>-203</v>
      </c>
      <c r="BI183" s="41">
        <f t="shared" si="51"/>
        <v>-570</v>
      </c>
      <c r="BJ183" s="40">
        <f t="shared" si="52"/>
        <v>-13439.745000000001</v>
      </c>
      <c r="BK183" s="1">
        <v>97</v>
      </c>
    </row>
    <row r="184" spans="2:63" x14ac:dyDescent="0.25">
      <c r="B184" s="1">
        <f t="shared" si="37"/>
        <v>6</v>
      </c>
      <c r="D184" s="36">
        <v>35607</v>
      </c>
      <c r="E184" s="46">
        <v>0</v>
      </c>
      <c r="F184" s="46">
        <v>0</v>
      </c>
      <c r="G184" s="46">
        <v>72</v>
      </c>
      <c r="H184" s="46">
        <v>99</v>
      </c>
      <c r="I184" s="37">
        <f t="shared" si="38"/>
        <v>85.5</v>
      </c>
      <c r="J184" s="27" t="s">
        <v>50</v>
      </c>
      <c r="K184" s="56">
        <v>12595</v>
      </c>
      <c r="L184" s="57">
        <v>25166</v>
      </c>
      <c r="M184" s="57">
        <v>-3026.04</v>
      </c>
      <c r="N184" s="57">
        <v>-1500</v>
      </c>
      <c r="O184" s="58">
        <v>0</v>
      </c>
      <c r="P184" s="56">
        <v>11553</v>
      </c>
      <c r="Q184" s="57">
        <v>117</v>
      </c>
      <c r="R184" s="58">
        <v>-11134.665000000001</v>
      </c>
      <c r="S184" s="48">
        <v>-203</v>
      </c>
      <c r="T184" s="48">
        <v>0</v>
      </c>
      <c r="U184" s="48">
        <v>-1.3383375</v>
      </c>
      <c r="V184" s="56">
        <v>0</v>
      </c>
      <c r="W184" s="57">
        <v>14956</v>
      </c>
      <c r="X184" s="57">
        <v>-570</v>
      </c>
      <c r="Y184" s="57">
        <v>0</v>
      </c>
      <c r="Z184" s="58">
        <v>-144</v>
      </c>
      <c r="AA184" s="48">
        <v>0</v>
      </c>
      <c r="AB184" s="38">
        <f t="shared" si="53"/>
        <v>47807.956662500001</v>
      </c>
      <c r="AC184" s="48">
        <v>52075</v>
      </c>
      <c r="AD184" s="48">
        <v>72029</v>
      </c>
      <c r="AE184" s="48">
        <v>165</v>
      </c>
      <c r="AF184" s="48">
        <v>0</v>
      </c>
      <c r="AG184" s="48">
        <v>0</v>
      </c>
      <c r="AH184" s="38">
        <f t="shared" si="39"/>
        <v>124269</v>
      </c>
      <c r="AI184" s="39">
        <f t="shared" si="40"/>
        <v>22524.956662500001</v>
      </c>
      <c r="AJ184" s="40">
        <f t="shared" si="36"/>
        <v>25283</v>
      </c>
      <c r="AK184" s="60" t="s">
        <v>58</v>
      </c>
      <c r="AL184" s="60" t="s">
        <v>58</v>
      </c>
      <c r="AM184" s="60">
        <v>0</v>
      </c>
      <c r="AN184" s="40">
        <f t="shared" si="41"/>
        <v>25283</v>
      </c>
      <c r="AO184" s="40">
        <f t="shared" si="42"/>
        <v>26792</v>
      </c>
      <c r="AP184" s="36">
        <v>35607</v>
      </c>
      <c r="AQ184" s="60" t="s">
        <v>58</v>
      </c>
      <c r="AR184" s="60" t="s">
        <v>58</v>
      </c>
      <c r="AS184" s="60" t="s">
        <v>58</v>
      </c>
      <c r="AX184" s="40">
        <f t="shared" si="43"/>
        <v>-3026.04</v>
      </c>
      <c r="AY184" s="40">
        <f t="shared" si="44"/>
        <v>-1500</v>
      </c>
      <c r="AZ184" s="40">
        <f t="shared" si="45"/>
        <v>-11134.665000000001</v>
      </c>
      <c r="BA184" s="40">
        <f>+'load Info'!S184</f>
        <v>-203</v>
      </c>
      <c r="BB184" s="40">
        <f t="shared" si="46"/>
        <v>-570</v>
      </c>
      <c r="BE184" s="41">
        <f t="shared" si="47"/>
        <v>-3026.04</v>
      </c>
      <c r="BF184" s="41">
        <f t="shared" si="48"/>
        <v>-1500</v>
      </c>
      <c r="BG184" s="41">
        <f t="shared" si="49"/>
        <v>-11134.665000000001</v>
      </c>
      <c r="BH184" s="41">
        <f t="shared" si="50"/>
        <v>-203</v>
      </c>
      <c r="BI184" s="41">
        <f t="shared" si="51"/>
        <v>-570</v>
      </c>
      <c r="BJ184" s="40">
        <f t="shared" si="52"/>
        <v>-16433.705000000002</v>
      </c>
      <c r="BK184" s="1">
        <v>97</v>
      </c>
    </row>
    <row r="185" spans="2:63" x14ac:dyDescent="0.25">
      <c r="B185" s="1">
        <f t="shared" si="37"/>
        <v>6</v>
      </c>
      <c r="D185" s="36">
        <v>35608</v>
      </c>
      <c r="E185" s="46">
        <v>0</v>
      </c>
      <c r="F185" s="46">
        <v>0</v>
      </c>
      <c r="G185" s="46">
        <v>68</v>
      </c>
      <c r="H185" s="46">
        <v>82</v>
      </c>
      <c r="I185" s="37">
        <f t="shared" si="38"/>
        <v>75</v>
      </c>
      <c r="J185" s="27" t="s">
        <v>50</v>
      </c>
      <c r="K185" s="56">
        <v>22595</v>
      </c>
      <c r="L185" s="57">
        <v>25191</v>
      </c>
      <c r="M185" s="57">
        <v>-13010.04</v>
      </c>
      <c r="N185" s="57">
        <v>-1500</v>
      </c>
      <c r="O185" s="58">
        <v>0</v>
      </c>
      <c r="P185" s="56">
        <v>11553</v>
      </c>
      <c r="Q185" s="57">
        <v>157</v>
      </c>
      <c r="R185" s="58">
        <v>-11156.62</v>
      </c>
      <c r="S185" s="48">
        <v>-203</v>
      </c>
      <c r="T185" s="48">
        <v>0</v>
      </c>
      <c r="U185" s="48">
        <v>-1.3834500000000001</v>
      </c>
      <c r="V185" s="56">
        <v>0</v>
      </c>
      <c r="W185" s="57">
        <v>14956</v>
      </c>
      <c r="X185" s="57">
        <v>-570</v>
      </c>
      <c r="Y185" s="57">
        <v>0</v>
      </c>
      <c r="Z185" s="58">
        <v>-144</v>
      </c>
      <c r="AA185" s="48">
        <v>0</v>
      </c>
      <c r="AB185" s="38">
        <f t="shared" si="53"/>
        <v>47866.956549999995</v>
      </c>
      <c r="AC185" s="48">
        <v>47867</v>
      </c>
      <c r="AD185" s="48">
        <v>55376</v>
      </c>
      <c r="AE185" s="48">
        <v>108</v>
      </c>
      <c r="AF185" s="48">
        <v>0</v>
      </c>
      <c r="AG185" s="48">
        <v>0</v>
      </c>
      <c r="AH185" s="38">
        <f t="shared" si="39"/>
        <v>103351</v>
      </c>
      <c r="AI185" s="39">
        <f t="shared" si="40"/>
        <v>22518.956549999995</v>
      </c>
      <c r="AJ185" s="40">
        <f t="shared" si="36"/>
        <v>25348</v>
      </c>
      <c r="AK185" s="60" t="s">
        <v>58</v>
      </c>
      <c r="AL185" s="60" t="s">
        <v>58</v>
      </c>
      <c r="AM185" s="60">
        <v>0</v>
      </c>
      <c r="AN185" s="40">
        <f t="shared" si="41"/>
        <v>25348</v>
      </c>
      <c r="AO185" s="40">
        <f t="shared" si="42"/>
        <v>22519</v>
      </c>
      <c r="AP185" s="36">
        <v>35608</v>
      </c>
      <c r="AQ185" s="60" t="s">
        <v>58</v>
      </c>
      <c r="AR185" s="60" t="s">
        <v>58</v>
      </c>
      <c r="AS185" s="60" t="s">
        <v>58</v>
      </c>
      <c r="AX185" s="40">
        <f t="shared" si="43"/>
        <v>-13010.04</v>
      </c>
      <c r="AY185" s="40">
        <f t="shared" si="44"/>
        <v>-1500</v>
      </c>
      <c r="AZ185" s="40">
        <f t="shared" si="45"/>
        <v>-11156.62</v>
      </c>
      <c r="BA185" s="40">
        <f>+'load Info'!S185</f>
        <v>-203</v>
      </c>
      <c r="BB185" s="40">
        <f t="shared" si="46"/>
        <v>-570</v>
      </c>
      <c r="BE185" s="41">
        <f t="shared" si="47"/>
        <v>-13010.04</v>
      </c>
      <c r="BF185" s="41">
        <f t="shared" si="48"/>
        <v>-1500</v>
      </c>
      <c r="BG185" s="41">
        <f t="shared" si="49"/>
        <v>-11156.62</v>
      </c>
      <c r="BH185" s="41">
        <f t="shared" si="50"/>
        <v>-203</v>
      </c>
      <c r="BI185" s="41">
        <f t="shared" si="51"/>
        <v>-570</v>
      </c>
      <c r="BJ185" s="40">
        <f t="shared" si="52"/>
        <v>-26439.660000000003</v>
      </c>
      <c r="BK185" s="1">
        <v>97</v>
      </c>
    </row>
    <row r="186" spans="2:63" x14ac:dyDescent="0.25">
      <c r="B186" s="1">
        <f t="shared" si="37"/>
        <v>6</v>
      </c>
      <c r="D186" s="36">
        <v>35609</v>
      </c>
      <c r="E186" s="46">
        <v>0</v>
      </c>
      <c r="F186" s="46">
        <v>0</v>
      </c>
      <c r="G186" s="46">
        <v>66</v>
      </c>
      <c r="H186" s="46">
        <v>84</v>
      </c>
      <c r="I186" s="37">
        <f t="shared" si="38"/>
        <v>75</v>
      </c>
      <c r="J186" s="27" t="s">
        <v>50</v>
      </c>
      <c r="K186" s="56">
        <v>22595</v>
      </c>
      <c r="L186" s="57">
        <v>27376</v>
      </c>
      <c r="M186" s="57">
        <v>-19352.04</v>
      </c>
      <c r="N186" s="57">
        <v>-1500</v>
      </c>
      <c r="O186" s="58">
        <v>0</v>
      </c>
      <c r="P186" s="56">
        <v>11553</v>
      </c>
      <c r="Q186" s="57">
        <v>157</v>
      </c>
      <c r="R186" s="58">
        <v>-11183.6875</v>
      </c>
      <c r="S186" s="48">
        <v>-203</v>
      </c>
      <c r="T186" s="48">
        <v>0</v>
      </c>
      <c r="U186" s="48">
        <v>-1.3157812499999999</v>
      </c>
      <c r="V186" s="56">
        <v>0</v>
      </c>
      <c r="W186" s="57">
        <v>14956</v>
      </c>
      <c r="X186" s="57">
        <v>-570</v>
      </c>
      <c r="Y186" s="57">
        <v>0</v>
      </c>
      <c r="Z186" s="58">
        <v>-144</v>
      </c>
      <c r="AA186" s="48">
        <v>0</v>
      </c>
      <c r="AB186" s="38">
        <f t="shared" si="53"/>
        <v>43682.95671875</v>
      </c>
      <c r="AC186" s="48">
        <v>43683</v>
      </c>
      <c r="AD186" s="48">
        <v>51520</v>
      </c>
      <c r="AE186" s="48">
        <v>79</v>
      </c>
      <c r="AF186" s="48">
        <v>0</v>
      </c>
      <c r="AG186" s="48">
        <v>0</v>
      </c>
      <c r="AH186" s="38">
        <f t="shared" si="39"/>
        <v>95282</v>
      </c>
      <c r="AI186" s="39">
        <f t="shared" si="40"/>
        <v>16149.95671875</v>
      </c>
      <c r="AJ186" s="40">
        <f t="shared" si="36"/>
        <v>27533</v>
      </c>
      <c r="AK186" s="60" t="s">
        <v>58</v>
      </c>
      <c r="AL186" s="60" t="s">
        <v>58</v>
      </c>
      <c r="AM186" s="60">
        <v>0</v>
      </c>
      <c r="AN186" s="40">
        <f t="shared" si="41"/>
        <v>27533</v>
      </c>
      <c r="AO186" s="40">
        <f t="shared" si="42"/>
        <v>16150</v>
      </c>
      <c r="AP186" s="36">
        <v>35609</v>
      </c>
      <c r="AQ186" s="60" t="s">
        <v>58</v>
      </c>
      <c r="AR186" s="60" t="s">
        <v>58</v>
      </c>
      <c r="AS186" s="60" t="s">
        <v>58</v>
      </c>
      <c r="AX186" s="40">
        <f t="shared" si="43"/>
        <v>-19352.04</v>
      </c>
      <c r="AY186" s="40">
        <f t="shared" si="44"/>
        <v>-1500</v>
      </c>
      <c r="AZ186" s="40">
        <f t="shared" si="45"/>
        <v>-11183.6875</v>
      </c>
      <c r="BA186" s="40">
        <f>+'load Info'!S186</f>
        <v>-203</v>
      </c>
      <c r="BB186" s="40">
        <f t="shared" si="46"/>
        <v>-570</v>
      </c>
      <c r="BE186" s="41">
        <f t="shared" si="47"/>
        <v>-19352.04</v>
      </c>
      <c r="BF186" s="41">
        <f t="shared" si="48"/>
        <v>-1500</v>
      </c>
      <c r="BG186" s="41">
        <f t="shared" si="49"/>
        <v>-11183.6875</v>
      </c>
      <c r="BH186" s="41">
        <f t="shared" si="50"/>
        <v>-203</v>
      </c>
      <c r="BI186" s="41">
        <f t="shared" si="51"/>
        <v>-570</v>
      </c>
      <c r="BJ186" s="40">
        <f t="shared" si="52"/>
        <v>-32808.727500000001</v>
      </c>
      <c r="BK186" s="1">
        <v>97</v>
      </c>
    </row>
    <row r="187" spans="2:63" x14ac:dyDescent="0.25">
      <c r="B187" s="1">
        <f t="shared" si="37"/>
        <v>6</v>
      </c>
      <c r="D187" s="36">
        <v>35610</v>
      </c>
      <c r="E187" s="46">
        <v>0</v>
      </c>
      <c r="F187" s="46">
        <v>0</v>
      </c>
      <c r="G187" s="46">
        <v>70</v>
      </c>
      <c r="H187" s="46">
        <v>84</v>
      </c>
      <c r="I187" s="37">
        <f t="shared" si="38"/>
        <v>77</v>
      </c>
      <c r="J187" s="27" t="s">
        <v>50</v>
      </c>
      <c r="K187" s="56">
        <v>22595</v>
      </c>
      <c r="L187" s="57">
        <v>27376</v>
      </c>
      <c r="M187" s="57">
        <v>-20776.04</v>
      </c>
      <c r="N187" s="57">
        <v>-1500</v>
      </c>
      <c r="O187" s="58">
        <v>0</v>
      </c>
      <c r="P187" s="56">
        <v>11553</v>
      </c>
      <c r="Q187" s="57">
        <v>157</v>
      </c>
      <c r="R187" s="58">
        <v>-10159.1325</v>
      </c>
      <c r="S187" s="48">
        <v>-203</v>
      </c>
      <c r="T187" s="48">
        <v>0</v>
      </c>
      <c r="U187" s="48">
        <v>-3.8771687500000001</v>
      </c>
      <c r="V187" s="56">
        <v>0</v>
      </c>
      <c r="W187" s="57">
        <v>14956</v>
      </c>
      <c r="X187" s="57">
        <v>-570</v>
      </c>
      <c r="Y187" s="57">
        <v>0</v>
      </c>
      <c r="Z187" s="58">
        <v>-144</v>
      </c>
      <c r="AA187" s="48">
        <v>0</v>
      </c>
      <c r="AB187" s="38">
        <f t="shared" si="53"/>
        <v>43280.950331250002</v>
      </c>
      <c r="AC187" s="48">
        <v>42355</v>
      </c>
      <c r="AD187" s="48">
        <v>46038</v>
      </c>
      <c r="AE187" s="48">
        <v>50</v>
      </c>
      <c r="AF187" s="48">
        <v>0</v>
      </c>
      <c r="AG187" s="48">
        <v>0</v>
      </c>
      <c r="AH187" s="38">
        <f t="shared" si="39"/>
        <v>88443</v>
      </c>
      <c r="AI187" s="39">
        <f t="shared" si="40"/>
        <v>15747.950331250002</v>
      </c>
      <c r="AJ187" s="40">
        <f t="shared" si="36"/>
        <v>27533</v>
      </c>
      <c r="AK187" s="60" t="s">
        <v>58</v>
      </c>
      <c r="AL187" s="60" t="s">
        <v>58</v>
      </c>
      <c r="AM187" s="60">
        <v>0</v>
      </c>
      <c r="AN187" s="40">
        <f t="shared" si="41"/>
        <v>27533</v>
      </c>
      <c r="AO187" s="40">
        <f t="shared" si="42"/>
        <v>14822</v>
      </c>
      <c r="AP187" s="36">
        <v>35610</v>
      </c>
      <c r="AQ187" s="60" t="s">
        <v>58</v>
      </c>
      <c r="AR187" s="60" t="s">
        <v>58</v>
      </c>
      <c r="AS187" s="60" t="s">
        <v>58</v>
      </c>
      <c r="AX187" s="40">
        <f t="shared" si="43"/>
        <v>-20776.04</v>
      </c>
      <c r="AY187" s="40">
        <f t="shared" si="44"/>
        <v>-1500</v>
      </c>
      <c r="AZ187" s="40">
        <f t="shared" si="45"/>
        <v>-10159.1325</v>
      </c>
      <c r="BA187" s="40">
        <f>+'load Info'!S187</f>
        <v>-203</v>
      </c>
      <c r="BB187" s="40">
        <f t="shared" si="46"/>
        <v>-570</v>
      </c>
      <c r="BE187" s="41">
        <f t="shared" si="47"/>
        <v>-20776.04</v>
      </c>
      <c r="BF187" s="41">
        <f t="shared" si="48"/>
        <v>-1500</v>
      </c>
      <c r="BG187" s="41">
        <f t="shared" si="49"/>
        <v>-10159.1325</v>
      </c>
      <c r="BH187" s="41">
        <f t="shared" si="50"/>
        <v>-203</v>
      </c>
      <c r="BI187" s="41">
        <f t="shared" si="51"/>
        <v>-570</v>
      </c>
      <c r="BJ187" s="40">
        <f t="shared" si="52"/>
        <v>-33208.172500000001</v>
      </c>
      <c r="BK187" s="1">
        <v>97</v>
      </c>
    </row>
    <row r="188" spans="2:63" x14ac:dyDescent="0.25">
      <c r="B188" s="1">
        <f t="shared" si="37"/>
        <v>6</v>
      </c>
      <c r="D188" s="36">
        <v>35611</v>
      </c>
      <c r="E188" s="46">
        <v>0</v>
      </c>
      <c r="F188" s="46">
        <v>0</v>
      </c>
      <c r="G188" s="46">
        <v>72</v>
      </c>
      <c r="H188" s="46">
        <v>82</v>
      </c>
      <c r="I188" s="37">
        <f t="shared" si="38"/>
        <v>77</v>
      </c>
      <c r="J188" s="27" t="s">
        <v>50</v>
      </c>
      <c r="K188" s="56">
        <v>37595</v>
      </c>
      <c r="L188" s="57">
        <v>27376</v>
      </c>
      <c r="M188" s="57">
        <v>-31546.89</v>
      </c>
      <c r="N188" s="57">
        <v>-1500</v>
      </c>
      <c r="O188" s="58">
        <v>0</v>
      </c>
      <c r="P188" s="56">
        <v>11553</v>
      </c>
      <c r="Q188" s="57">
        <v>157</v>
      </c>
      <c r="R188" s="58">
        <v>-10153.1175</v>
      </c>
      <c r="S188" s="48">
        <v>-203</v>
      </c>
      <c r="T188" s="48">
        <v>0</v>
      </c>
      <c r="U188" s="48">
        <v>-3.8922062500000001</v>
      </c>
      <c r="V188" s="56">
        <v>0</v>
      </c>
      <c r="W188" s="57">
        <v>14956</v>
      </c>
      <c r="X188" s="57">
        <v>-570</v>
      </c>
      <c r="Y188" s="57">
        <v>0</v>
      </c>
      <c r="Z188" s="58">
        <v>-144</v>
      </c>
      <c r="AA188" s="48">
        <v>0</v>
      </c>
      <c r="AB188" s="38">
        <f t="shared" si="53"/>
        <v>47516.100293750002</v>
      </c>
      <c r="AC188" s="48">
        <v>46607</v>
      </c>
      <c r="AD188" s="48">
        <v>34368</v>
      </c>
      <c r="AE188" s="48">
        <v>85</v>
      </c>
      <c r="AF188" s="48">
        <v>0</v>
      </c>
      <c r="AG188" s="48">
        <v>0</v>
      </c>
      <c r="AH188" s="38">
        <f t="shared" si="39"/>
        <v>81060</v>
      </c>
      <c r="AI188" s="39">
        <f t="shared" si="40"/>
        <v>19983.100293750002</v>
      </c>
      <c r="AJ188" s="40">
        <f t="shared" si="36"/>
        <v>27533</v>
      </c>
      <c r="AK188" s="60" t="s">
        <v>58</v>
      </c>
      <c r="AL188" s="60" t="s">
        <v>58</v>
      </c>
      <c r="AM188" s="60">
        <v>0</v>
      </c>
      <c r="AN188" s="40">
        <f t="shared" si="41"/>
        <v>27533</v>
      </c>
      <c r="AO188" s="40">
        <f t="shared" si="42"/>
        <v>19074</v>
      </c>
      <c r="AP188" s="36">
        <v>35611</v>
      </c>
      <c r="AQ188" s="60" t="s">
        <v>58</v>
      </c>
      <c r="AR188" s="60" t="s">
        <v>58</v>
      </c>
      <c r="AS188" s="60" t="s">
        <v>58</v>
      </c>
      <c r="AX188" s="40">
        <f t="shared" si="43"/>
        <v>-31546.89</v>
      </c>
      <c r="AY188" s="40">
        <f t="shared" si="44"/>
        <v>-1500</v>
      </c>
      <c r="AZ188" s="40">
        <f t="shared" si="45"/>
        <v>-10153.1175</v>
      </c>
      <c r="BA188" s="40">
        <f>+'load Info'!S188</f>
        <v>-203</v>
      </c>
      <c r="BB188" s="40">
        <f t="shared" si="46"/>
        <v>-570</v>
      </c>
      <c r="BE188" s="41">
        <f t="shared" si="47"/>
        <v>-31546.89</v>
      </c>
      <c r="BF188" s="41">
        <f t="shared" si="48"/>
        <v>-1500</v>
      </c>
      <c r="BG188" s="41">
        <f t="shared" si="49"/>
        <v>-10153.1175</v>
      </c>
      <c r="BH188" s="41">
        <f t="shared" si="50"/>
        <v>-203</v>
      </c>
      <c r="BI188" s="41">
        <f t="shared" si="51"/>
        <v>-570</v>
      </c>
      <c r="BJ188" s="40">
        <f t="shared" si="52"/>
        <v>-43973.0075</v>
      </c>
      <c r="BK188" s="1">
        <v>97</v>
      </c>
    </row>
    <row r="189" spans="2:63" x14ac:dyDescent="0.25">
      <c r="B189" s="1">
        <f t="shared" si="37"/>
        <v>7</v>
      </c>
      <c r="D189" s="36">
        <v>35612</v>
      </c>
      <c r="E189" s="46">
        <v>0</v>
      </c>
      <c r="F189" s="46">
        <v>0</v>
      </c>
      <c r="G189" s="46">
        <v>72</v>
      </c>
      <c r="H189" s="46">
        <v>81</v>
      </c>
      <c r="I189" s="37">
        <f t="shared" si="38"/>
        <v>76.5</v>
      </c>
      <c r="J189" s="27" t="s">
        <v>50</v>
      </c>
      <c r="K189" s="56">
        <v>14650</v>
      </c>
      <c r="L189" s="57">
        <v>15651</v>
      </c>
      <c r="M189" s="57">
        <v>-7934.94</v>
      </c>
      <c r="N189" s="57">
        <v>-1500</v>
      </c>
      <c r="O189" s="58">
        <v>0</v>
      </c>
      <c r="P189" s="56">
        <v>16826</v>
      </c>
      <c r="Q189" s="57">
        <v>5534</v>
      </c>
      <c r="R189" s="58">
        <v>-17849.752499999999</v>
      </c>
      <c r="S189" s="48">
        <v>-203</v>
      </c>
      <c r="T189" s="48">
        <v>0</v>
      </c>
      <c r="U189" s="48">
        <v>-11.27561875</v>
      </c>
      <c r="V189" s="56">
        <v>0</v>
      </c>
      <c r="W189" s="57">
        <v>24956</v>
      </c>
      <c r="X189" s="57">
        <v>-479</v>
      </c>
      <c r="Y189" s="57">
        <v>0</v>
      </c>
      <c r="Z189" s="58">
        <v>-245</v>
      </c>
      <c r="AA189" s="48">
        <v>0</v>
      </c>
      <c r="AB189" s="38">
        <f t="shared" si="53"/>
        <v>49394.031881249997</v>
      </c>
      <c r="AC189" s="48">
        <v>45888</v>
      </c>
      <c r="AD189" s="48">
        <v>5354</v>
      </c>
      <c r="AE189" s="48">
        <v>18407</v>
      </c>
      <c r="AF189" s="48">
        <v>0</v>
      </c>
      <c r="AG189" s="48">
        <v>0</v>
      </c>
      <c r="AH189" s="38">
        <f t="shared" si="39"/>
        <v>69649</v>
      </c>
      <c r="AI189" s="39">
        <f t="shared" si="40"/>
        <v>28209.031881249997</v>
      </c>
      <c r="AJ189" s="40">
        <f t="shared" si="36"/>
        <v>21185</v>
      </c>
      <c r="AK189" s="60" t="s">
        <v>58</v>
      </c>
      <c r="AL189" s="60" t="s">
        <v>58</v>
      </c>
      <c r="AM189" s="60">
        <v>0</v>
      </c>
      <c r="AN189" s="40">
        <f t="shared" si="41"/>
        <v>21185</v>
      </c>
      <c r="AO189" s="40">
        <f t="shared" si="42"/>
        <v>24703</v>
      </c>
      <c r="AP189" s="36">
        <v>35612</v>
      </c>
      <c r="AQ189" s="60" t="s">
        <v>58</v>
      </c>
      <c r="AR189" s="60" t="s">
        <v>58</v>
      </c>
      <c r="AS189" s="60" t="s">
        <v>58</v>
      </c>
      <c r="AX189" s="40">
        <f t="shared" si="43"/>
        <v>-7934.94</v>
      </c>
      <c r="AY189" s="40">
        <f t="shared" si="44"/>
        <v>-1500</v>
      </c>
      <c r="AZ189" s="40">
        <f t="shared" si="45"/>
        <v>-17849.752499999999</v>
      </c>
      <c r="BA189" s="40">
        <f>+'load Info'!S189</f>
        <v>-203</v>
      </c>
      <c r="BB189" s="40">
        <f t="shared" si="46"/>
        <v>-479</v>
      </c>
      <c r="BE189" s="41">
        <f t="shared" si="47"/>
        <v>-7934.94</v>
      </c>
      <c r="BF189" s="41">
        <f t="shared" si="48"/>
        <v>-1500</v>
      </c>
      <c r="BG189" s="41">
        <f t="shared" si="49"/>
        <v>-17849.752499999999</v>
      </c>
      <c r="BH189" s="41">
        <f t="shared" si="50"/>
        <v>-203</v>
      </c>
      <c r="BI189" s="41">
        <f t="shared" si="51"/>
        <v>-479</v>
      </c>
      <c r="BJ189" s="40">
        <f t="shared" si="52"/>
        <v>-27966.692499999997</v>
      </c>
      <c r="BK189" s="1">
        <v>97</v>
      </c>
    </row>
    <row r="190" spans="2:63" x14ac:dyDescent="0.25">
      <c r="B190" s="1">
        <f t="shared" si="37"/>
        <v>7</v>
      </c>
      <c r="D190" s="36">
        <v>35613</v>
      </c>
      <c r="E190" s="46">
        <v>0</v>
      </c>
      <c r="F190" s="46">
        <v>0</v>
      </c>
      <c r="G190" s="46">
        <v>73</v>
      </c>
      <c r="H190" s="46">
        <v>84</v>
      </c>
      <c r="I190" s="37">
        <f t="shared" si="38"/>
        <v>78.5</v>
      </c>
      <c r="J190" s="27" t="s">
        <v>50</v>
      </c>
      <c r="K190" s="56">
        <v>14650</v>
      </c>
      <c r="L190" s="57">
        <v>15651</v>
      </c>
      <c r="M190" s="57">
        <v>-8063.94</v>
      </c>
      <c r="N190" s="57">
        <v>-1500</v>
      </c>
      <c r="O190" s="58">
        <v>0</v>
      </c>
      <c r="P190" s="56">
        <v>16826</v>
      </c>
      <c r="Q190" s="57">
        <v>5534</v>
      </c>
      <c r="R190" s="58">
        <v>-17854.764999999999</v>
      </c>
      <c r="S190" s="48">
        <v>-203</v>
      </c>
      <c r="T190" s="48">
        <v>0</v>
      </c>
      <c r="U190" s="48">
        <v>-11.263087499999999</v>
      </c>
      <c r="V190" s="56">
        <v>0</v>
      </c>
      <c r="W190" s="57">
        <v>24956</v>
      </c>
      <c r="X190" s="57">
        <v>-479</v>
      </c>
      <c r="Y190" s="57">
        <v>0</v>
      </c>
      <c r="Z190" s="58">
        <v>-245</v>
      </c>
      <c r="AA190" s="48">
        <v>0</v>
      </c>
      <c r="AB190" s="38">
        <f t="shared" si="53"/>
        <v>49260.031912499995</v>
      </c>
      <c r="AC190" s="48">
        <v>46661</v>
      </c>
      <c r="AD190" s="48">
        <v>66161</v>
      </c>
      <c r="AE190" s="48">
        <v>31394</v>
      </c>
      <c r="AF190" s="48">
        <v>0</v>
      </c>
      <c r="AG190" s="48">
        <v>0</v>
      </c>
      <c r="AH190" s="38">
        <f t="shared" si="39"/>
        <v>144216</v>
      </c>
      <c r="AI190" s="39">
        <f t="shared" si="40"/>
        <v>28075.031912499995</v>
      </c>
      <c r="AJ190" s="40">
        <f t="shared" si="36"/>
        <v>21185</v>
      </c>
      <c r="AK190" s="60" t="s">
        <v>58</v>
      </c>
      <c r="AL190" s="60" t="s">
        <v>58</v>
      </c>
      <c r="AM190" s="60">
        <v>0</v>
      </c>
      <c r="AN190" s="40">
        <f t="shared" si="41"/>
        <v>21185</v>
      </c>
      <c r="AO190" s="40">
        <f t="shared" si="42"/>
        <v>25476</v>
      </c>
      <c r="AP190" s="36">
        <v>35613</v>
      </c>
      <c r="AQ190" s="60" t="s">
        <v>58</v>
      </c>
      <c r="AR190" s="60" t="s">
        <v>58</v>
      </c>
      <c r="AS190" s="60" t="s">
        <v>58</v>
      </c>
      <c r="AX190" s="40">
        <f t="shared" si="43"/>
        <v>-8063.94</v>
      </c>
      <c r="AY190" s="40">
        <f t="shared" si="44"/>
        <v>-1500</v>
      </c>
      <c r="AZ190" s="40">
        <f t="shared" si="45"/>
        <v>-17854.764999999999</v>
      </c>
      <c r="BA190" s="40">
        <f>+'load Info'!S190</f>
        <v>-203</v>
      </c>
      <c r="BB190" s="40">
        <f t="shared" si="46"/>
        <v>-479</v>
      </c>
      <c r="BE190" s="41">
        <f t="shared" si="47"/>
        <v>-8063.94</v>
      </c>
      <c r="BF190" s="41">
        <f t="shared" si="48"/>
        <v>-1500</v>
      </c>
      <c r="BG190" s="41">
        <f t="shared" si="49"/>
        <v>-17854.764999999999</v>
      </c>
      <c r="BH190" s="41">
        <f t="shared" si="50"/>
        <v>-203</v>
      </c>
      <c r="BI190" s="41">
        <f t="shared" si="51"/>
        <v>-479</v>
      </c>
      <c r="BJ190" s="40">
        <f t="shared" si="52"/>
        <v>-28100.704999999998</v>
      </c>
      <c r="BK190" s="1">
        <v>97</v>
      </c>
    </row>
    <row r="191" spans="2:63" x14ac:dyDescent="0.25">
      <c r="B191" s="1">
        <f t="shared" si="37"/>
        <v>7</v>
      </c>
      <c r="D191" s="36">
        <v>35614</v>
      </c>
      <c r="E191" s="46">
        <v>0</v>
      </c>
      <c r="F191" s="46">
        <v>0</v>
      </c>
      <c r="G191" s="46">
        <v>75</v>
      </c>
      <c r="H191" s="46">
        <v>93</v>
      </c>
      <c r="I191" s="37">
        <f t="shared" si="38"/>
        <v>84</v>
      </c>
      <c r="J191" s="27" t="s">
        <v>50</v>
      </c>
      <c r="K191" s="56">
        <v>23578</v>
      </c>
      <c r="L191" s="57">
        <v>19073</v>
      </c>
      <c r="M191" s="57">
        <v>-25113.94</v>
      </c>
      <c r="N191" s="57">
        <v>-1500</v>
      </c>
      <c r="O191" s="58">
        <v>0</v>
      </c>
      <c r="P191" s="56">
        <v>16826</v>
      </c>
      <c r="Q191" s="57">
        <v>5534</v>
      </c>
      <c r="R191" s="58">
        <v>-17431.71</v>
      </c>
      <c r="S191" s="48">
        <v>-203</v>
      </c>
      <c r="T191" s="48">
        <v>0</v>
      </c>
      <c r="U191" s="48">
        <v>-12.320724999999999</v>
      </c>
      <c r="V191" s="56">
        <v>0</v>
      </c>
      <c r="W191" s="57">
        <v>24956</v>
      </c>
      <c r="X191" s="57">
        <v>-479</v>
      </c>
      <c r="Y191" s="57">
        <v>0</v>
      </c>
      <c r="Z191" s="58">
        <v>-245</v>
      </c>
      <c r="AA191" s="48">
        <v>0</v>
      </c>
      <c r="AB191" s="38">
        <f t="shared" si="53"/>
        <v>44982.029274999994</v>
      </c>
      <c r="AC191" s="48">
        <v>43370</v>
      </c>
      <c r="AD191" s="48">
        <v>38133</v>
      </c>
      <c r="AE191" s="48">
        <v>14171</v>
      </c>
      <c r="AF191" s="48">
        <v>0</v>
      </c>
      <c r="AG191" s="48">
        <v>0</v>
      </c>
      <c r="AH191" s="38">
        <f t="shared" si="39"/>
        <v>95674</v>
      </c>
      <c r="AI191" s="39">
        <f t="shared" si="40"/>
        <v>20375.029274999994</v>
      </c>
      <c r="AJ191" s="40">
        <f t="shared" si="36"/>
        <v>24607</v>
      </c>
      <c r="AK191" s="60" t="s">
        <v>58</v>
      </c>
      <c r="AL191" s="60" t="s">
        <v>58</v>
      </c>
      <c r="AM191" s="60">
        <v>0</v>
      </c>
      <c r="AN191" s="40">
        <f t="shared" si="41"/>
        <v>24607</v>
      </c>
      <c r="AO191" s="40">
        <f t="shared" si="42"/>
        <v>18763</v>
      </c>
      <c r="AP191" s="36">
        <v>35614</v>
      </c>
      <c r="AQ191" s="60" t="s">
        <v>58</v>
      </c>
      <c r="AR191" s="60" t="s">
        <v>58</v>
      </c>
      <c r="AS191" s="60" t="s">
        <v>58</v>
      </c>
      <c r="AX191" s="40">
        <f t="shared" si="43"/>
        <v>-25113.94</v>
      </c>
      <c r="AY191" s="40">
        <f t="shared" si="44"/>
        <v>-1500</v>
      </c>
      <c r="AZ191" s="40">
        <f t="shared" si="45"/>
        <v>-17431.71</v>
      </c>
      <c r="BA191" s="40">
        <f>+'load Info'!S191</f>
        <v>-203</v>
      </c>
      <c r="BB191" s="40">
        <f t="shared" si="46"/>
        <v>-479</v>
      </c>
      <c r="BE191" s="41">
        <f t="shared" si="47"/>
        <v>-25113.94</v>
      </c>
      <c r="BF191" s="41">
        <f t="shared" si="48"/>
        <v>-1500</v>
      </c>
      <c r="BG191" s="41">
        <f t="shared" si="49"/>
        <v>-17431.71</v>
      </c>
      <c r="BH191" s="41">
        <f t="shared" si="50"/>
        <v>-203</v>
      </c>
      <c r="BI191" s="41">
        <f t="shared" si="51"/>
        <v>-479</v>
      </c>
      <c r="BJ191" s="40">
        <f t="shared" si="52"/>
        <v>-44727.649999999994</v>
      </c>
      <c r="BK191" s="1">
        <v>97</v>
      </c>
    </row>
    <row r="192" spans="2:63" x14ac:dyDescent="0.25">
      <c r="B192" s="1">
        <f t="shared" si="37"/>
        <v>7</v>
      </c>
      <c r="D192" s="36">
        <v>35615</v>
      </c>
      <c r="E192" s="46">
        <v>0</v>
      </c>
      <c r="F192" s="46">
        <v>0</v>
      </c>
      <c r="G192" s="46">
        <v>79</v>
      </c>
      <c r="H192" s="46">
        <v>97</v>
      </c>
      <c r="I192" s="37">
        <f t="shared" si="38"/>
        <v>88</v>
      </c>
      <c r="J192" s="27" t="s">
        <v>50</v>
      </c>
      <c r="K192" s="56">
        <v>14650</v>
      </c>
      <c r="L192" s="57">
        <v>19073</v>
      </c>
      <c r="M192" s="57">
        <v>-21432.94</v>
      </c>
      <c r="N192" s="57">
        <v>-1500</v>
      </c>
      <c r="O192" s="58">
        <v>0</v>
      </c>
      <c r="P192" s="56">
        <v>16826</v>
      </c>
      <c r="Q192" s="57">
        <v>5534</v>
      </c>
      <c r="R192" s="58">
        <v>-17465.794999999998</v>
      </c>
      <c r="S192" s="48">
        <v>-203</v>
      </c>
      <c r="T192" s="48">
        <v>0</v>
      </c>
      <c r="U192" s="48">
        <v>-12.2355125</v>
      </c>
      <c r="V192" s="56">
        <v>0</v>
      </c>
      <c r="W192" s="57">
        <v>24956</v>
      </c>
      <c r="X192" s="57">
        <v>-479</v>
      </c>
      <c r="Y192" s="57">
        <v>0</v>
      </c>
      <c r="Z192" s="58">
        <v>-245</v>
      </c>
      <c r="AA192" s="48">
        <v>0</v>
      </c>
      <c r="AB192" s="38">
        <f t="shared" si="53"/>
        <v>39701.029487499996</v>
      </c>
      <c r="AC192" s="48">
        <v>41229</v>
      </c>
      <c r="AD192" s="48">
        <v>41975</v>
      </c>
      <c r="AE192" s="48">
        <v>60</v>
      </c>
      <c r="AF192" s="48">
        <v>0</v>
      </c>
      <c r="AG192" s="48">
        <v>0</v>
      </c>
      <c r="AH192" s="38">
        <f t="shared" si="39"/>
        <v>83264</v>
      </c>
      <c r="AI192" s="39">
        <f t="shared" si="40"/>
        <v>15094.029487499996</v>
      </c>
      <c r="AJ192" s="40">
        <f t="shared" si="36"/>
        <v>24607</v>
      </c>
      <c r="AK192" s="60" t="s">
        <v>58</v>
      </c>
      <c r="AL192" s="60" t="s">
        <v>58</v>
      </c>
      <c r="AM192" s="60">
        <v>0</v>
      </c>
      <c r="AN192" s="40">
        <f t="shared" si="41"/>
        <v>24607</v>
      </c>
      <c r="AO192" s="40">
        <f t="shared" si="42"/>
        <v>16622</v>
      </c>
      <c r="AP192" s="36">
        <v>35615</v>
      </c>
      <c r="AQ192" s="60" t="s">
        <v>58</v>
      </c>
      <c r="AR192" s="60" t="s">
        <v>58</v>
      </c>
      <c r="AS192" s="60" t="s">
        <v>58</v>
      </c>
      <c r="AX192" s="40">
        <f t="shared" si="43"/>
        <v>-21432.94</v>
      </c>
      <c r="AY192" s="40">
        <f t="shared" si="44"/>
        <v>-1500</v>
      </c>
      <c r="AZ192" s="40">
        <f t="shared" si="45"/>
        <v>-17465.794999999998</v>
      </c>
      <c r="BA192" s="40">
        <f>+'load Info'!S192</f>
        <v>-203</v>
      </c>
      <c r="BB192" s="40">
        <f t="shared" si="46"/>
        <v>-479</v>
      </c>
      <c r="BE192" s="41">
        <f t="shared" si="47"/>
        <v>-21432.94</v>
      </c>
      <c r="BF192" s="41">
        <f t="shared" si="48"/>
        <v>-1500</v>
      </c>
      <c r="BG192" s="41">
        <f t="shared" si="49"/>
        <v>-17465.794999999998</v>
      </c>
      <c r="BH192" s="41">
        <f t="shared" si="50"/>
        <v>-203</v>
      </c>
      <c r="BI192" s="41">
        <f t="shared" si="51"/>
        <v>-479</v>
      </c>
      <c r="BJ192" s="40">
        <f t="shared" si="52"/>
        <v>-41080.735000000001</v>
      </c>
      <c r="BK192" s="1">
        <v>97</v>
      </c>
    </row>
    <row r="193" spans="2:63" x14ac:dyDescent="0.25">
      <c r="B193" s="1">
        <f t="shared" si="37"/>
        <v>7</v>
      </c>
      <c r="D193" s="36">
        <v>35616</v>
      </c>
      <c r="E193" s="46">
        <v>0</v>
      </c>
      <c r="F193" s="46">
        <v>0</v>
      </c>
      <c r="G193" s="46">
        <v>73</v>
      </c>
      <c r="H193" s="46">
        <v>81</v>
      </c>
      <c r="I193" s="37">
        <f t="shared" si="38"/>
        <v>77</v>
      </c>
      <c r="J193" s="27" t="s">
        <v>50</v>
      </c>
      <c r="K193" s="56">
        <v>14650</v>
      </c>
      <c r="L193" s="57">
        <v>19073</v>
      </c>
      <c r="M193" s="57">
        <v>-21894.94</v>
      </c>
      <c r="N193" s="57">
        <v>-1500</v>
      </c>
      <c r="O193" s="58">
        <v>0</v>
      </c>
      <c r="P193" s="56">
        <v>16826</v>
      </c>
      <c r="Q193" s="57">
        <v>5534</v>
      </c>
      <c r="R193" s="58">
        <v>-17874.814999999999</v>
      </c>
      <c r="S193" s="48">
        <v>-203</v>
      </c>
      <c r="T193" s="48">
        <v>0</v>
      </c>
      <c r="U193" s="48">
        <v>-11.2129625</v>
      </c>
      <c r="V193" s="56">
        <v>0</v>
      </c>
      <c r="W193" s="57">
        <v>24956</v>
      </c>
      <c r="X193" s="57">
        <v>-479</v>
      </c>
      <c r="Y193" s="57">
        <v>0</v>
      </c>
      <c r="Z193" s="58">
        <v>-245</v>
      </c>
      <c r="AA193" s="48">
        <v>0</v>
      </c>
      <c r="AB193" s="38">
        <f t="shared" si="53"/>
        <v>38831.032037500001</v>
      </c>
      <c r="AC193" s="48">
        <v>41487</v>
      </c>
      <c r="AD193" s="48">
        <v>0</v>
      </c>
      <c r="AE193" s="48">
        <v>11</v>
      </c>
      <c r="AF193" s="48">
        <v>0</v>
      </c>
      <c r="AG193" s="48">
        <v>0</v>
      </c>
      <c r="AH193" s="38">
        <f t="shared" si="39"/>
        <v>41498</v>
      </c>
      <c r="AI193" s="39">
        <f t="shared" si="40"/>
        <v>14224.032037500001</v>
      </c>
      <c r="AJ193" s="40">
        <f t="shared" si="36"/>
        <v>24607</v>
      </c>
      <c r="AK193" s="60" t="s">
        <v>58</v>
      </c>
      <c r="AL193" s="60" t="s">
        <v>58</v>
      </c>
      <c r="AM193" s="60">
        <v>0</v>
      </c>
      <c r="AN193" s="40">
        <f t="shared" si="41"/>
        <v>24607</v>
      </c>
      <c r="AO193" s="40">
        <f t="shared" si="42"/>
        <v>16880</v>
      </c>
      <c r="AP193" s="36">
        <v>35616</v>
      </c>
      <c r="AQ193" s="60" t="s">
        <v>58</v>
      </c>
      <c r="AR193" s="60" t="s">
        <v>58</v>
      </c>
      <c r="AS193" s="60" t="s">
        <v>58</v>
      </c>
      <c r="AX193" s="40">
        <f t="shared" si="43"/>
        <v>-21894.94</v>
      </c>
      <c r="AY193" s="40">
        <f t="shared" si="44"/>
        <v>-1500</v>
      </c>
      <c r="AZ193" s="40">
        <f t="shared" si="45"/>
        <v>-17874.814999999999</v>
      </c>
      <c r="BA193" s="40">
        <f>+'load Info'!S193</f>
        <v>-203</v>
      </c>
      <c r="BB193" s="40">
        <f t="shared" si="46"/>
        <v>-479</v>
      </c>
      <c r="BE193" s="41">
        <f t="shared" si="47"/>
        <v>-21894.94</v>
      </c>
      <c r="BF193" s="41">
        <f t="shared" si="48"/>
        <v>-1500</v>
      </c>
      <c r="BG193" s="41">
        <f t="shared" si="49"/>
        <v>-17874.814999999999</v>
      </c>
      <c r="BH193" s="41">
        <f t="shared" si="50"/>
        <v>-203</v>
      </c>
      <c r="BI193" s="41">
        <f t="shared" si="51"/>
        <v>-479</v>
      </c>
      <c r="BJ193" s="40">
        <f t="shared" si="52"/>
        <v>-41951.754999999997</v>
      </c>
      <c r="BK193" s="1">
        <v>97</v>
      </c>
    </row>
    <row r="194" spans="2:63" x14ac:dyDescent="0.25">
      <c r="B194" s="1">
        <f t="shared" si="37"/>
        <v>7</v>
      </c>
      <c r="D194" s="36">
        <v>35617</v>
      </c>
      <c r="E194" s="46">
        <v>0</v>
      </c>
      <c r="F194" s="46">
        <v>0</v>
      </c>
      <c r="G194" s="46">
        <v>72</v>
      </c>
      <c r="H194" s="46">
        <v>82</v>
      </c>
      <c r="I194" s="37">
        <f t="shared" si="38"/>
        <v>77</v>
      </c>
      <c r="J194" s="27" t="s">
        <v>50</v>
      </c>
      <c r="K194" s="56">
        <v>14650</v>
      </c>
      <c r="L194" s="57">
        <v>19073</v>
      </c>
      <c r="M194" s="57">
        <v>-17886.939999999999</v>
      </c>
      <c r="N194" s="57">
        <v>-1500</v>
      </c>
      <c r="O194" s="58">
        <v>0</v>
      </c>
      <c r="P194" s="56">
        <v>16826</v>
      </c>
      <c r="Q194" s="57">
        <v>5534</v>
      </c>
      <c r="R194" s="58">
        <v>-18115.415000000001</v>
      </c>
      <c r="S194" s="48">
        <v>-203</v>
      </c>
      <c r="T194" s="48">
        <v>0</v>
      </c>
      <c r="U194" s="48">
        <v>-10.6114625</v>
      </c>
      <c r="V194" s="56">
        <v>0</v>
      </c>
      <c r="W194" s="57">
        <v>24956</v>
      </c>
      <c r="X194" s="57">
        <v>-479</v>
      </c>
      <c r="Y194" s="57">
        <v>0</v>
      </c>
      <c r="Z194" s="58">
        <v>-245</v>
      </c>
      <c r="AA194" s="48">
        <v>0</v>
      </c>
      <c r="AB194" s="38">
        <f t="shared" si="53"/>
        <v>42599.0335375</v>
      </c>
      <c r="AC194" s="48">
        <v>44633</v>
      </c>
      <c r="AD194" s="48">
        <v>2523</v>
      </c>
      <c r="AE194" s="48">
        <v>13</v>
      </c>
      <c r="AF194" s="48">
        <v>0</v>
      </c>
      <c r="AG194" s="48">
        <v>0</v>
      </c>
      <c r="AH194" s="38">
        <f t="shared" si="39"/>
        <v>47169</v>
      </c>
      <c r="AI194" s="39">
        <f t="shared" si="40"/>
        <v>17992.0335375</v>
      </c>
      <c r="AJ194" s="40">
        <f t="shared" si="36"/>
        <v>24607</v>
      </c>
      <c r="AK194" s="60" t="s">
        <v>58</v>
      </c>
      <c r="AL194" s="60" t="s">
        <v>58</v>
      </c>
      <c r="AM194" s="60">
        <v>0</v>
      </c>
      <c r="AN194" s="40">
        <f t="shared" si="41"/>
        <v>24607</v>
      </c>
      <c r="AO194" s="40">
        <f t="shared" si="42"/>
        <v>20026</v>
      </c>
      <c r="AP194" s="36">
        <v>35617</v>
      </c>
      <c r="AQ194" s="60" t="s">
        <v>58</v>
      </c>
      <c r="AR194" s="60" t="s">
        <v>58</v>
      </c>
      <c r="AS194" s="60" t="s">
        <v>58</v>
      </c>
      <c r="AX194" s="40">
        <f t="shared" si="43"/>
        <v>-17886.939999999999</v>
      </c>
      <c r="AY194" s="40">
        <f t="shared" si="44"/>
        <v>-1500</v>
      </c>
      <c r="AZ194" s="40">
        <f t="shared" si="45"/>
        <v>-18115.415000000001</v>
      </c>
      <c r="BA194" s="40">
        <f>+'load Info'!S194</f>
        <v>-203</v>
      </c>
      <c r="BB194" s="40">
        <f t="shared" si="46"/>
        <v>-479</v>
      </c>
      <c r="BE194" s="41">
        <f t="shared" si="47"/>
        <v>-17886.939999999999</v>
      </c>
      <c r="BF194" s="41">
        <f t="shared" si="48"/>
        <v>-1500</v>
      </c>
      <c r="BG194" s="41">
        <f t="shared" si="49"/>
        <v>-18115.415000000001</v>
      </c>
      <c r="BH194" s="41">
        <f t="shared" si="50"/>
        <v>-203</v>
      </c>
      <c r="BI194" s="41">
        <f t="shared" si="51"/>
        <v>-479</v>
      </c>
      <c r="BJ194" s="40">
        <f t="shared" si="52"/>
        <v>-38184.354999999996</v>
      </c>
      <c r="BK194" s="1">
        <v>97</v>
      </c>
    </row>
    <row r="195" spans="2:63" x14ac:dyDescent="0.25">
      <c r="B195" s="1">
        <f t="shared" si="37"/>
        <v>7</v>
      </c>
      <c r="D195" s="36">
        <v>35618</v>
      </c>
      <c r="E195" s="46">
        <v>0</v>
      </c>
      <c r="F195" s="46">
        <v>0</v>
      </c>
      <c r="G195" s="46">
        <v>73</v>
      </c>
      <c r="H195" s="46">
        <v>84</v>
      </c>
      <c r="I195" s="37">
        <f t="shared" si="38"/>
        <v>78.5</v>
      </c>
      <c r="J195" s="27" t="s">
        <v>50</v>
      </c>
      <c r="K195" s="56">
        <v>14650</v>
      </c>
      <c r="L195" s="57">
        <v>19073</v>
      </c>
      <c r="M195" s="57">
        <v>-10590.94</v>
      </c>
      <c r="N195" s="57">
        <v>-1500</v>
      </c>
      <c r="O195" s="58">
        <v>0</v>
      </c>
      <c r="P195" s="56">
        <v>16826</v>
      </c>
      <c r="Q195" s="57">
        <v>5534</v>
      </c>
      <c r="R195" s="58">
        <v>-17871.807499999999</v>
      </c>
      <c r="S195" s="48">
        <v>-203</v>
      </c>
      <c r="T195" s="48">
        <v>0</v>
      </c>
      <c r="U195" s="48">
        <v>-11.220481250000001</v>
      </c>
      <c r="V195" s="56">
        <v>0</v>
      </c>
      <c r="W195" s="57">
        <v>24956</v>
      </c>
      <c r="X195" s="57">
        <v>-479</v>
      </c>
      <c r="Y195" s="57">
        <v>0</v>
      </c>
      <c r="Z195" s="58">
        <v>-245</v>
      </c>
      <c r="AA195" s="48">
        <v>0</v>
      </c>
      <c r="AB195" s="38">
        <f t="shared" si="53"/>
        <v>50138.032018750004</v>
      </c>
      <c r="AC195" s="48">
        <v>49572</v>
      </c>
      <c r="AD195" s="48">
        <v>69850</v>
      </c>
      <c r="AE195" s="48">
        <v>0</v>
      </c>
      <c r="AF195" s="48">
        <v>0</v>
      </c>
      <c r="AG195" s="48">
        <v>0</v>
      </c>
      <c r="AH195" s="38">
        <f t="shared" si="39"/>
        <v>119422</v>
      </c>
      <c r="AI195" s="39">
        <f t="shared" si="40"/>
        <v>25531.032018750004</v>
      </c>
      <c r="AJ195" s="40">
        <f t="shared" si="36"/>
        <v>24607</v>
      </c>
      <c r="AK195" s="60" t="s">
        <v>58</v>
      </c>
      <c r="AL195" s="60" t="s">
        <v>58</v>
      </c>
      <c r="AM195" s="60">
        <v>0</v>
      </c>
      <c r="AN195" s="40">
        <f t="shared" si="41"/>
        <v>24607</v>
      </c>
      <c r="AO195" s="40">
        <f t="shared" si="42"/>
        <v>24965</v>
      </c>
      <c r="AP195" s="36">
        <v>35618</v>
      </c>
      <c r="AQ195" s="60" t="s">
        <v>58</v>
      </c>
      <c r="AR195" s="60" t="s">
        <v>58</v>
      </c>
      <c r="AS195" s="60" t="s">
        <v>58</v>
      </c>
      <c r="AX195" s="40">
        <f t="shared" si="43"/>
        <v>-10590.94</v>
      </c>
      <c r="AY195" s="40">
        <f t="shared" si="44"/>
        <v>-1500</v>
      </c>
      <c r="AZ195" s="40">
        <f t="shared" si="45"/>
        <v>-17871.807499999999</v>
      </c>
      <c r="BA195" s="40">
        <f>+'load Info'!S195</f>
        <v>-203</v>
      </c>
      <c r="BB195" s="40">
        <f t="shared" si="46"/>
        <v>-479</v>
      </c>
      <c r="BE195" s="41">
        <f t="shared" si="47"/>
        <v>-10590.94</v>
      </c>
      <c r="BF195" s="41">
        <f t="shared" si="48"/>
        <v>-1500</v>
      </c>
      <c r="BG195" s="41">
        <f t="shared" si="49"/>
        <v>-17871.807499999999</v>
      </c>
      <c r="BH195" s="41">
        <f t="shared" si="50"/>
        <v>-203</v>
      </c>
      <c r="BI195" s="41">
        <f t="shared" si="51"/>
        <v>-479</v>
      </c>
      <c r="BJ195" s="40">
        <f t="shared" si="52"/>
        <v>-30644.747499999998</v>
      </c>
      <c r="BK195" s="1">
        <v>97</v>
      </c>
    </row>
    <row r="196" spans="2:63" x14ac:dyDescent="0.25">
      <c r="B196" s="1">
        <f t="shared" si="37"/>
        <v>7</v>
      </c>
      <c r="D196" s="36">
        <v>35619</v>
      </c>
      <c r="E196" s="46">
        <v>0</v>
      </c>
      <c r="F196" s="46">
        <v>0</v>
      </c>
      <c r="G196" s="46">
        <v>73</v>
      </c>
      <c r="H196" s="46">
        <v>88</v>
      </c>
      <c r="I196" s="37">
        <f t="shared" si="38"/>
        <v>80.5</v>
      </c>
      <c r="J196" s="27" t="s">
        <v>50</v>
      </c>
      <c r="K196" s="56">
        <v>23578</v>
      </c>
      <c r="L196" s="57">
        <v>25434</v>
      </c>
      <c r="M196" s="57">
        <v>-24618.94</v>
      </c>
      <c r="N196" s="57">
        <v>-1500</v>
      </c>
      <c r="O196" s="58">
        <v>0</v>
      </c>
      <c r="P196" s="56">
        <v>16826</v>
      </c>
      <c r="Q196" s="57">
        <v>100</v>
      </c>
      <c r="R196" s="58">
        <v>-16473.872500000001</v>
      </c>
      <c r="S196" s="48">
        <v>-203</v>
      </c>
      <c r="T196" s="48">
        <v>0</v>
      </c>
      <c r="U196" s="48">
        <v>-1.13031875</v>
      </c>
      <c r="V196" s="56">
        <v>0</v>
      </c>
      <c r="W196" s="57">
        <v>24956</v>
      </c>
      <c r="X196" s="57">
        <v>-479</v>
      </c>
      <c r="Y196" s="57">
        <v>0</v>
      </c>
      <c r="Z196" s="58">
        <v>-245</v>
      </c>
      <c r="AA196" s="48">
        <v>0</v>
      </c>
      <c r="AB196" s="38">
        <f t="shared" si="53"/>
        <v>47373.057181249998</v>
      </c>
      <c r="AC196" s="48">
        <v>49089</v>
      </c>
      <c r="AD196" s="48">
        <v>75325</v>
      </c>
      <c r="AE196" s="48">
        <v>15525</v>
      </c>
      <c r="AF196" s="48">
        <v>0</v>
      </c>
      <c r="AG196" s="48">
        <v>0</v>
      </c>
      <c r="AH196" s="38">
        <f t="shared" si="39"/>
        <v>139939</v>
      </c>
      <c r="AI196" s="39">
        <f t="shared" si="40"/>
        <v>21839.057181249998</v>
      </c>
      <c r="AJ196" s="40">
        <f t="shared" si="36"/>
        <v>25534</v>
      </c>
      <c r="AK196" s="60" t="s">
        <v>58</v>
      </c>
      <c r="AL196" s="60" t="s">
        <v>58</v>
      </c>
      <c r="AM196" s="60">
        <v>0</v>
      </c>
      <c r="AN196" s="40">
        <f t="shared" si="41"/>
        <v>25534</v>
      </c>
      <c r="AO196" s="40">
        <f t="shared" si="42"/>
        <v>23555</v>
      </c>
      <c r="AP196" s="36">
        <v>35619</v>
      </c>
      <c r="AQ196" s="60" t="s">
        <v>58</v>
      </c>
      <c r="AR196" s="60" t="s">
        <v>58</v>
      </c>
      <c r="AS196" s="60" t="s">
        <v>58</v>
      </c>
      <c r="AX196" s="40">
        <f t="shared" si="43"/>
        <v>-24618.94</v>
      </c>
      <c r="AY196" s="40">
        <f t="shared" si="44"/>
        <v>-1500</v>
      </c>
      <c r="AZ196" s="40">
        <f t="shared" si="45"/>
        <v>-16473.872500000001</v>
      </c>
      <c r="BA196" s="40">
        <f>+'load Info'!S196</f>
        <v>-203</v>
      </c>
      <c r="BB196" s="40">
        <f t="shared" si="46"/>
        <v>-479</v>
      </c>
      <c r="BE196" s="41">
        <f t="shared" si="47"/>
        <v>-24618.94</v>
      </c>
      <c r="BF196" s="41">
        <f t="shared" si="48"/>
        <v>-1500</v>
      </c>
      <c r="BG196" s="41">
        <f t="shared" si="49"/>
        <v>-16473.872500000001</v>
      </c>
      <c r="BH196" s="41">
        <f t="shared" si="50"/>
        <v>-203</v>
      </c>
      <c r="BI196" s="41">
        <f t="shared" si="51"/>
        <v>-479</v>
      </c>
      <c r="BJ196" s="40">
        <f t="shared" si="52"/>
        <v>-43274.8125</v>
      </c>
      <c r="BK196" s="1">
        <v>97</v>
      </c>
    </row>
    <row r="197" spans="2:63" x14ac:dyDescent="0.25">
      <c r="B197" s="1">
        <f t="shared" si="37"/>
        <v>7</v>
      </c>
      <c r="D197" s="36">
        <v>35620</v>
      </c>
      <c r="E197" s="46">
        <v>0</v>
      </c>
      <c r="F197" s="46">
        <v>0</v>
      </c>
      <c r="G197" s="46">
        <v>75</v>
      </c>
      <c r="H197" s="46">
        <v>91</v>
      </c>
      <c r="I197" s="37">
        <f t="shared" si="38"/>
        <v>83</v>
      </c>
      <c r="J197" s="27" t="s">
        <v>50</v>
      </c>
      <c r="K197" s="56">
        <v>23578</v>
      </c>
      <c r="L197" s="57">
        <v>25434</v>
      </c>
      <c r="M197" s="57">
        <v>-22039.94</v>
      </c>
      <c r="N197" s="57">
        <v>-1500</v>
      </c>
      <c r="O197" s="58">
        <v>0</v>
      </c>
      <c r="P197" s="56">
        <v>16826</v>
      </c>
      <c r="Q197" s="57">
        <v>100</v>
      </c>
      <c r="R197" s="58">
        <v>-16465.852500000001</v>
      </c>
      <c r="S197" s="48">
        <v>-203</v>
      </c>
      <c r="T197" s="48">
        <v>0</v>
      </c>
      <c r="U197" s="48">
        <v>-1.1503687499999999</v>
      </c>
      <c r="V197" s="56">
        <v>0</v>
      </c>
      <c r="W197" s="57">
        <v>24956</v>
      </c>
      <c r="X197" s="57">
        <v>-479</v>
      </c>
      <c r="Y197" s="57">
        <v>0</v>
      </c>
      <c r="Z197" s="58">
        <v>-245</v>
      </c>
      <c r="AA197" s="48">
        <v>0</v>
      </c>
      <c r="AB197" s="38">
        <f t="shared" si="53"/>
        <v>49960.057131249996</v>
      </c>
      <c r="AC197" s="48">
        <v>49960</v>
      </c>
      <c r="AD197" s="48">
        <v>55826</v>
      </c>
      <c r="AE197" s="48">
        <v>13310</v>
      </c>
      <c r="AF197" s="48">
        <v>0</v>
      </c>
      <c r="AG197" s="48">
        <v>0</v>
      </c>
      <c r="AH197" s="38">
        <f t="shared" si="39"/>
        <v>119096</v>
      </c>
      <c r="AI197" s="39">
        <f t="shared" si="40"/>
        <v>24426.057131249996</v>
      </c>
      <c r="AJ197" s="40">
        <f t="shared" si="36"/>
        <v>25534</v>
      </c>
      <c r="AK197" s="60" t="s">
        <v>58</v>
      </c>
      <c r="AL197" s="60" t="s">
        <v>58</v>
      </c>
      <c r="AM197" s="60">
        <v>0</v>
      </c>
      <c r="AN197" s="40">
        <f t="shared" si="41"/>
        <v>25534</v>
      </c>
      <c r="AO197" s="40">
        <f t="shared" si="42"/>
        <v>24426</v>
      </c>
      <c r="AP197" s="36">
        <v>35620</v>
      </c>
      <c r="AQ197" s="60" t="s">
        <v>58</v>
      </c>
      <c r="AR197" s="60" t="s">
        <v>58</v>
      </c>
      <c r="AS197" s="60" t="s">
        <v>58</v>
      </c>
      <c r="AX197" s="40">
        <f t="shared" si="43"/>
        <v>-22039.94</v>
      </c>
      <c r="AY197" s="40">
        <f t="shared" si="44"/>
        <v>-1500</v>
      </c>
      <c r="AZ197" s="40">
        <f t="shared" si="45"/>
        <v>-16465.852500000001</v>
      </c>
      <c r="BA197" s="40">
        <f>+'load Info'!S197</f>
        <v>-203</v>
      </c>
      <c r="BB197" s="40">
        <f t="shared" si="46"/>
        <v>-479</v>
      </c>
      <c r="BE197" s="41">
        <f t="shared" si="47"/>
        <v>-22039.94</v>
      </c>
      <c r="BF197" s="41">
        <f t="shared" si="48"/>
        <v>-1500</v>
      </c>
      <c r="BG197" s="41">
        <f t="shared" si="49"/>
        <v>-16465.852500000001</v>
      </c>
      <c r="BH197" s="41">
        <f t="shared" si="50"/>
        <v>-203</v>
      </c>
      <c r="BI197" s="41">
        <f t="shared" si="51"/>
        <v>-479</v>
      </c>
      <c r="BJ197" s="40">
        <f t="shared" si="52"/>
        <v>-40687.792499999996</v>
      </c>
      <c r="BK197" s="1">
        <v>97</v>
      </c>
    </row>
    <row r="198" spans="2:63" x14ac:dyDescent="0.25">
      <c r="B198" s="1">
        <f t="shared" si="37"/>
        <v>7</v>
      </c>
      <c r="D198" s="36">
        <v>35621</v>
      </c>
      <c r="E198" s="46">
        <v>0</v>
      </c>
      <c r="F198" s="46">
        <v>0</v>
      </c>
      <c r="G198" s="46">
        <v>70</v>
      </c>
      <c r="H198" s="46">
        <v>81</v>
      </c>
      <c r="I198" s="37">
        <f t="shared" si="38"/>
        <v>75.5</v>
      </c>
      <c r="J198" s="27" t="s">
        <v>50</v>
      </c>
      <c r="K198" s="56">
        <v>23578</v>
      </c>
      <c r="L198" s="57">
        <v>25434</v>
      </c>
      <c r="M198" s="57">
        <v>-22182.94</v>
      </c>
      <c r="N198" s="57">
        <v>-1500</v>
      </c>
      <c r="O198" s="58">
        <v>0</v>
      </c>
      <c r="P198" s="56">
        <v>16826</v>
      </c>
      <c r="Q198" s="57">
        <v>100</v>
      </c>
      <c r="R198" s="58">
        <v>-16432.77</v>
      </c>
      <c r="S198" s="48">
        <v>-203</v>
      </c>
      <c r="T198" s="48">
        <v>0</v>
      </c>
      <c r="U198" s="48">
        <v>-1.2330749999999999</v>
      </c>
      <c r="V198" s="56">
        <v>0</v>
      </c>
      <c r="W198" s="57">
        <v>24956</v>
      </c>
      <c r="X198" s="57">
        <v>-479</v>
      </c>
      <c r="Y198" s="57">
        <v>0</v>
      </c>
      <c r="Z198" s="58">
        <v>-245</v>
      </c>
      <c r="AA198" s="48">
        <v>0</v>
      </c>
      <c r="AB198" s="38">
        <f t="shared" si="53"/>
        <v>49850.056924999997</v>
      </c>
      <c r="AC198" s="48">
        <v>49850</v>
      </c>
      <c r="AD198" s="48">
        <v>38948</v>
      </c>
      <c r="AE198" s="48">
        <v>23</v>
      </c>
      <c r="AF198" s="48">
        <v>0</v>
      </c>
      <c r="AG198" s="48">
        <v>0</v>
      </c>
      <c r="AH198" s="38">
        <f t="shared" si="39"/>
        <v>88821</v>
      </c>
      <c r="AI198" s="39">
        <f t="shared" si="40"/>
        <v>24316.056924999997</v>
      </c>
      <c r="AJ198" s="40">
        <f t="shared" si="36"/>
        <v>25534</v>
      </c>
      <c r="AK198" s="60" t="s">
        <v>58</v>
      </c>
      <c r="AL198" s="60" t="s">
        <v>58</v>
      </c>
      <c r="AM198" s="60">
        <v>0</v>
      </c>
      <c r="AN198" s="40">
        <f t="shared" si="41"/>
        <v>25534</v>
      </c>
      <c r="AO198" s="40">
        <f t="shared" si="42"/>
        <v>24316</v>
      </c>
      <c r="AP198" s="36">
        <v>35621</v>
      </c>
      <c r="AQ198" s="60" t="s">
        <v>58</v>
      </c>
      <c r="AR198" s="60" t="s">
        <v>58</v>
      </c>
      <c r="AS198" s="60" t="s">
        <v>58</v>
      </c>
      <c r="AX198" s="40">
        <f t="shared" si="43"/>
        <v>-22182.94</v>
      </c>
      <c r="AY198" s="40">
        <f t="shared" si="44"/>
        <v>-1500</v>
      </c>
      <c r="AZ198" s="40">
        <f t="shared" si="45"/>
        <v>-16432.77</v>
      </c>
      <c r="BA198" s="40">
        <f>+'load Info'!S198</f>
        <v>-203</v>
      </c>
      <c r="BB198" s="40">
        <f t="shared" si="46"/>
        <v>-479</v>
      </c>
      <c r="BE198" s="41">
        <f t="shared" si="47"/>
        <v>-22182.94</v>
      </c>
      <c r="BF198" s="41">
        <f t="shared" si="48"/>
        <v>-1500</v>
      </c>
      <c r="BG198" s="41">
        <f t="shared" si="49"/>
        <v>-16432.77</v>
      </c>
      <c r="BH198" s="41">
        <f t="shared" si="50"/>
        <v>-203</v>
      </c>
      <c r="BI198" s="41">
        <f t="shared" si="51"/>
        <v>-479</v>
      </c>
      <c r="BJ198" s="40">
        <f t="shared" si="52"/>
        <v>-40797.71</v>
      </c>
      <c r="BK198" s="1">
        <v>97</v>
      </c>
    </row>
    <row r="199" spans="2:63" x14ac:dyDescent="0.25">
      <c r="B199" s="1">
        <f t="shared" si="37"/>
        <v>7</v>
      </c>
      <c r="D199" s="36">
        <v>35622</v>
      </c>
      <c r="E199" s="46">
        <v>0</v>
      </c>
      <c r="F199" s="46">
        <v>0</v>
      </c>
      <c r="G199" s="46">
        <v>64</v>
      </c>
      <c r="H199" s="46">
        <v>81</v>
      </c>
      <c r="I199" s="37">
        <f t="shared" si="38"/>
        <v>72.5</v>
      </c>
      <c r="J199" s="27" t="s">
        <v>50</v>
      </c>
      <c r="K199" s="56">
        <v>23578</v>
      </c>
      <c r="L199" s="57">
        <v>25434</v>
      </c>
      <c r="M199" s="57">
        <v>-23132.94</v>
      </c>
      <c r="N199" s="57">
        <v>-1500</v>
      </c>
      <c r="O199" s="58">
        <v>0</v>
      </c>
      <c r="P199" s="56">
        <v>16826</v>
      </c>
      <c r="Q199" s="57">
        <v>100</v>
      </c>
      <c r="R199" s="58">
        <v>-16464.849999999999</v>
      </c>
      <c r="S199" s="48">
        <v>-203</v>
      </c>
      <c r="T199" s="48">
        <v>0</v>
      </c>
      <c r="U199" s="48">
        <v>-1.1528750000000001</v>
      </c>
      <c r="V199" s="56">
        <v>0</v>
      </c>
      <c r="W199" s="57">
        <v>24956</v>
      </c>
      <c r="X199" s="57">
        <v>-479</v>
      </c>
      <c r="Y199" s="57">
        <v>0</v>
      </c>
      <c r="Z199" s="58">
        <v>-245</v>
      </c>
      <c r="AA199" s="48">
        <v>0</v>
      </c>
      <c r="AB199" s="38">
        <f t="shared" si="53"/>
        <v>48868.057124999999</v>
      </c>
      <c r="AC199" s="48">
        <v>48869</v>
      </c>
      <c r="AD199" s="48">
        <v>0</v>
      </c>
      <c r="AE199" s="48">
        <v>14</v>
      </c>
      <c r="AF199" s="48">
        <v>0</v>
      </c>
      <c r="AG199" s="48">
        <v>0</v>
      </c>
      <c r="AH199" s="38">
        <f t="shared" si="39"/>
        <v>48883</v>
      </c>
      <c r="AI199" s="39">
        <f t="shared" si="40"/>
        <v>23334.057124999999</v>
      </c>
      <c r="AJ199" s="40">
        <f t="shared" si="36"/>
        <v>25534</v>
      </c>
      <c r="AK199" s="60" t="s">
        <v>58</v>
      </c>
      <c r="AL199" s="60" t="s">
        <v>58</v>
      </c>
      <c r="AM199" s="60">
        <v>0</v>
      </c>
      <c r="AN199" s="40">
        <f t="shared" si="41"/>
        <v>25534</v>
      </c>
      <c r="AO199" s="40">
        <f t="shared" si="42"/>
        <v>23335</v>
      </c>
      <c r="AP199" s="36">
        <v>35622</v>
      </c>
      <c r="AQ199" s="60" t="s">
        <v>58</v>
      </c>
      <c r="AR199" s="60" t="s">
        <v>58</v>
      </c>
      <c r="AS199" s="60" t="s">
        <v>58</v>
      </c>
      <c r="AX199" s="40">
        <f t="shared" si="43"/>
        <v>-23132.94</v>
      </c>
      <c r="AY199" s="40">
        <f t="shared" si="44"/>
        <v>-1500</v>
      </c>
      <c r="AZ199" s="40">
        <f t="shared" si="45"/>
        <v>-16464.849999999999</v>
      </c>
      <c r="BA199" s="40">
        <f>+'load Info'!S199</f>
        <v>-203</v>
      </c>
      <c r="BB199" s="40">
        <f t="shared" si="46"/>
        <v>-479</v>
      </c>
      <c r="BE199" s="41">
        <f t="shared" si="47"/>
        <v>-23132.94</v>
      </c>
      <c r="BF199" s="41">
        <f t="shared" si="48"/>
        <v>-1500</v>
      </c>
      <c r="BG199" s="41">
        <f t="shared" si="49"/>
        <v>-16464.849999999999</v>
      </c>
      <c r="BH199" s="41">
        <f t="shared" si="50"/>
        <v>-203</v>
      </c>
      <c r="BI199" s="41">
        <f t="shared" si="51"/>
        <v>-479</v>
      </c>
      <c r="BJ199" s="40">
        <f t="shared" si="52"/>
        <v>-41779.789999999994</v>
      </c>
      <c r="BK199" s="1">
        <v>97</v>
      </c>
    </row>
    <row r="200" spans="2:63" x14ac:dyDescent="0.25">
      <c r="B200" s="1">
        <f t="shared" si="37"/>
        <v>7</v>
      </c>
      <c r="D200" s="36">
        <v>35623</v>
      </c>
      <c r="E200" s="46">
        <v>0</v>
      </c>
      <c r="F200" s="46">
        <v>0</v>
      </c>
      <c r="G200" s="46">
        <v>68</v>
      </c>
      <c r="H200" s="46">
        <v>84</v>
      </c>
      <c r="I200" s="37">
        <f t="shared" si="38"/>
        <v>76</v>
      </c>
      <c r="J200" s="27" t="s">
        <v>50</v>
      </c>
      <c r="K200" s="56">
        <v>19349</v>
      </c>
      <c r="L200" s="57">
        <v>25284</v>
      </c>
      <c r="M200" s="57">
        <v>-17895.939999999999</v>
      </c>
      <c r="N200" s="57">
        <v>-1500</v>
      </c>
      <c r="O200" s="58">
        <v>0</v>
      </c>
      <c r="P200" s="56">
        <v>16826</v>
      </c>
      <c r="Q200" s="57">
        <v>100</v>
      </c>
      <c r="R200" s="58">
        <v>-16481.892500000002</v>
      </c>
      <c r="S200" s="48">
        <v>-203</v>
      </c>
      <c r="T200" s="48">
        <v>0</v>
      </c>
      <c r="U200" s="48">
        <v>-1.1102687499999999</v>
      </c>
      <c r="V200" s="56">
        <v>0</v>
      </c>
      <c r="W200" s="57">
        <v>24956</v>
      </c>
      <c r="X200" s="57">
        <v>-479</v>
      </c>
      <c r="Y200" s="57">
        <v>0</v>
      </c>
      <c r="Z200" s="58">
        <v>-245</v>
      </c>
      <c r="AA200" s="48">
        <v>0</v>
      </c>
      <c r="AB200" s="38">
        <f t="shared" si="53"/>
        <v>49709.057231250001</v>
      </c>
      <c r="AC200" s="48">
        <v>49709</v>
      </c>
      <c r="AD200" s="48">
        <v>3405</v>
      </c>
      <c r="AE200" s="48">
        <v>38</v>
      </c>
      <c r="AF200" s="48">
        <v>0</v>
      </c>
      <c r="AG200" s="48">
        <v>0</v>
      </c>
      <c r="AH200" s="38">
        <f t="shared" si="39"/>
        <v>53152</v>
      </c>
      <c r="AI200" s="39">
        <f t="shared" si="40"/>
        <v>24325.057231250001</v>
      </c>
      <c r="AJ200" s="40">
        <f t="shared" ref="AJ200:AJ263" si="54">L200+Q200</f>
        <v>25384</v>
      </c>
      <c r="AK200" s="60" t="s">
        <v>58</v>
      </c>
      <c r="AL200" s="60" t="s">
        <v>58</v>
      </c>
      <c r="AM200" s="60">
        <v>0</v>
      </c>
      <c r="AN200" s="40">
        <f t="shared" si="41"/>
        <v>25384</v>
      </c>
      <c r="AO200" s="40">
        <f t="shared" si="42"/>
        <v>24325</v>
      </c>
      <c r="AP200" s="36">
        <v>35623</v>
      </c>
      <c r="AQ200" s="60" t="s">
        <v>58</v>
      </c>
      <c r="AR200" s="60" t="s">
        <v>58</v>
      </c>
      <c r="AS200" s="60" t="s">
        <v>58</v>
      </c>
      <c r="AX200" s="40">
        <f t="shared" si="43"/>
        <v>-17895.939999999999</v>
      </c>
      <c r="AY200" s="40">
        <f t="shared" si="44"/>
        <v>-1500</v>
      </c>
      <c r="AZ200" s="40">
        <f t="shared" si="45"/>
        <v>-16481.892500000002</v>
      </c>
      <c r="BA200" s="40">
        <f>+'load Info'!S200</f>
        <v>-203</v>
      </c>
      <c r="BB200" s="40">
        <f t="shared" si="46"/>
        <v>-479</v>
      </c>
      <c r="BE200" s="41">
        <f t="shared" si="47"/>
        <v>-17895.939999999999</v>
      </c>
      <c r="BF200" s="41">
        <f t="shared" si="48"/>
        <v>-1500</v>
      </c>
      <c r="BG200" s="41">
        <f t="shared" si="49"/>
        <v>-16481.892500000002</v>
      </c>
      <c r="BH200" s="41">
        <f t="shared" si="50"/>
        <v>-203</v>
      </c>
      <c r="BI200" s="41">
        <f t="shared" si="51"/>
        <v>-479</v>
      </c>
      <c r="BJ200" s="40">
        <f t="shared" si="52"/>
        <v>-36559.832500000004</v>
      </c>
      <c r="BK200" s="1">
        <v>97</v>
      </c>
    </row>
    <row r="201" spans="2:63" x14ac:dyDescent="0.25">
      <c r="B201" s="1">
        <f t="shared" ref="B201:B264" si="55">+MONTH(D201)</f>
        <v>7</v>
      </c>
      <c r="D201" s="36">
        <v>35624</v>
      </c>
      <c r="E201" s="46">
        <v>0</v>
      </c>
      <c r="F201" s="46">
        <v>0</v>
      </c>
      <c r="G201" s="46">
        <v>70</v>
      </c>
      <c r="H201" s="46">
        <v>88</v>
      </c>
      <c r="I201" s="37">
        <f t="shared" ref="I201:I264" si="56">AVERAGE(G201:H201)</f>
        <v>79</v>
      </c>
      <c r="J201" s="27" t="s">
        <v>50</v>
      </c>
      <c r="K201" s="56">
        <v>19349</v>
      </c>
      <c r="L201" s="57">
        <v>25284</v>
      </c>
      <c r="M201" s="57">
        <v>-18556.939999999999</v>
      </c>
      <c r="N201" s="57">
        <v>-1500</v>
      </c>
      <c r="O201" s="58">
        <v>0</v>
      </c>
      <c r="P201" s="56">
        <v>16826</v>
      </c>
      <c r="Q201" s="57">
        <v>100</v>
      </c>
      <c r="R201" s="58">
        <v>-16503.947499999998</v>
      </c>
      <c r="S201" s="48">
        <v>-203</v>
      </c>
      <c r="T201" s="48">
        <v>0</v>
      </c>
      <c r="U201" s="48">
        <v>-1.0551312500000001</v>
      </c>
      <c r="V201" s="56">
        <v>0</v>
      </c>
      <c r="W201" s="57">
        <v>24956</v>
      </c>
      <c r="X201" s="57">
        <v>-479</v>
      </c>
      <c r="Y201" s="57">
        <v>0</v>
      </c>
      <c r="Z201" s="58">
        <v>-245</v>
      </c>
      <c r="AA201" s="48">
        <v>0</v>
      </c>
      <c r="AB201" s="38">
        <f t="shared" si="53"/>
        <v>49026.05736875</v>
      </c>
      <c r="AC201" s="48">
        <v>49026</v>
      </c>
      <c r="AD201" s="48">
        <v>68419</v>
      </c>
      <c r="AE201" s="48">
        <v>4662</v>
      </c>
      <c r="AF201" s="48">
        <v>0</v>
      </c>
      <c r="AG201" s="48">
        <v>0</v>
      </c>
      <c r="AH201" s="38">
        <f t="shared" ref="AH201:AH264" si="57">SUM(AC201:AG201)</f>
        <v>122107</v>
      </c>
      <c r="AI201" s="39">
        <f t="shared" ref="AI201:AI264" si="58">+AB201-L201-Q201</f>
        <v>23642.05736875</v>
      </c>
      <c r="AJ201" s="40">
        <f t="shared" si="54"/>
        <v>25384</v>
      </c>
      <c r="AK201" s="60" t="s">
        <v>58</v>
      </c>
      <c r="AL201" s="60" t="s">
        <v>58</v>
      </c>
      <c r="AM201" s="60">
        <v>0</v>
      </c>
      <c r="AN201" s="40">
        <f t="shared" ref="AN201:AN264" si="59">+AJ201-AM201</f>
        <v>25384</v>
      </c>
      <c r="AO201" s="40">
        <f t="shared" ref="AO201:AO264" si="60">AC201-AJ201</f>
        <v>23642</v>
      </c>
      <c r="AP201" s="36">
        <v>35624</v>
      </c>
      <c r="AQ201" s="60" t="s">
        <v>58</v>
      </c>
      <c r="AR201" s="60" t="s">
        <v>58</v>
      </c>
      <c r="AS201" s="60" t="s">
        <v>58</v>
      </c>
      <c r="AX201" s="40">
        <f t="shared" ref="AX201:AX264" si="61">+M201</f>
        <v>-18556.939999999999</v>
      </c>
      <c r="AY201" s="40">
        <f t="shared" ref="AY201:AY264" si="62">+N201</f>
        <v>-1500</v>
      </c>
      <c r="AZ201" s="40">
        <f t="shared" ref="AZ201:AZ264" si="63">+R201</f>
        <v>-16503.947499999998</v>
      </c>
      <c r="BA201" s="40">
        <f>+'load Info'!S201</f>
        <v>-203</v>
      </c>
      <c r="BB201" s="40">
        <f t="shared" ref="BB201:BB264" si="64">+X201</f>
        <v>-479</v>
      </c>
      <c r="BE201" s="41">
        <f t="shared" ref="BE201:BE264" si="65">IF(AX201&lt;0,AX201,0)</f>
        <v>-18556.939999999999</v>
      </c>
      <c r="BF201" s="41">
        <f t="shared" ref="BF201:BF264" si="66">IF(AY201&lt;0,AY201,0)</f>
        <v>-1500</v>
      </c>
      <c r="BG201" s="41">
        <f t="shared" ref="BG201:BG264" si="67">IF(AZ201&lt;0,AZ201,0)</f>
        <v>-16503.947499999998</v>
      </c>
      <c r="BH201" s="41">
        <f t="shared" ref="BH201:BH264" si="68">IF(BA201&lt;0,BA201,0)</f>
        <v>-203</v>
      </c>
      <c r="BI201" s="41">
        <f t="shared" ref="BI201:BI264" si="69">IF(BB201&lt;0,BB201,0)</f>
        <v>-479</v>
      </c>
      <c r="BJ201" s="40">
        <f t="shared" ref="BJ201:BJ264" si="70">SUM(BE201:BI201)</f>
        <v>-37242.887499999997</v>
      </c>
      <c r="BK201" s="1">
        <v>97</v>
      </c>
    </row>
    <row r="202" spans="2:63" x14ac:dyDescent="0.25">
      <c r="B202" s="1">
        <f t="shared" si="55"/>
        <v>7</v>
      </c>
      <c r="D202" s="36">
        <v>35625</v>
      </c>
      <c r="E202" s="46">
        <v>0</v>
      </c>
      <c r="F202" s="46">
        <v>0</v>
      </c>
      <c r="G202" s="46">
        <v>73</v>
      </c>
      <c r="H202" s="46">
        <v>91</v>
      </c>
      <c r="I202" s="37">
        <f t="shared" si="56"/>
        <v>82</v>
      </c>
      <c r="J202" s="27" t="s">
        <v>50</v>
      </c>
      <c r="K202" s="56">
        <v>19349</v>
      </c>
      <c r="L202" s="57">
        <v>25284</v>
      </c>
      <c r="M202" s="57">
        <v>-16699.189999999999</v>
      </c>
      <c r="N202" s="57">
        <v>-1500</v>
      </c>
      <c r="O202" s="58">
        <v>0</v>
      </c>
      <c r="P202" s="56">
        <v>16826</v>
      </c>
      <c r="Q202" s="57">
        <v>100</v>
      </c>
      <c r="R202" s="58">
        <v>-15392.174999999999</v>
      </c>
      <c r="S202" s="48">
        <v>-203</v>
      </c>
      <c r="T202" s="48">
        <v>0</v>
      </c>
      <c r="U202" s="48">
        <v>-3.8345625000000001</v>
      </c>
      <c r="V202" s="56">
        <v>0</v>
      </c>
      <c r="W202" s="57">
        <v>24956</v>
      </c>
      <c r="X202" s="57">
        <v>-479</v>
      </c>
      <c r="Y202" s="57">
        <v>0</v>
      </c>
      <c r="Z202" s="58">
        <v>-245</v>
      </c>
      <c r="AA202" s="48">
        <v>0</v>
      </c>
      <c r="AB202" s="38">
        <f t="shared" ref="AB202:AB265" si="71">SUM(K202:Z202)</f>
        <v>51992.800437500002</v>
      </c>
      <c r="AC202" s="48">
        <v>50979</v>
      </c>
      <c r="AD202" s="48">
        <v>112767</v>
      </c>
      <c r="AE202" s="48">
        <v>38333</v>
      </c>
      <c r="AF202" s="48">
        <v>0</v>
      </c>
      <c r="AG202" s="48">
        <v>0</v>
      </c>
      <c r="AH202" s="38">
        <f t="shared" si="57"/>
        <v>202079</v>
      </c>
      <c r="AI202" s="39">
        <f t="shared" si="58"/>
        <v>26608.800437500002</v>
      </c>
      <c r="AJ202" s="40">
        <f t="shared" si="54"/>
        <v>25384</v>
      </c>
      <c r="AK202" s="60" t="s">
        <v>58</v>
      </c>
      <c r="AL202" s="60" t="s">
        <v>58</v>
      </c>
      <c r="AM202" s="60">
        <v>0</v>
      </c>
      <c r="AN202" s="40">
        <f t="shared" si="59"/>
        <v>25384</v>
      </c>
      <c r="AO202" s="40">
        <f t="shared" si="60"/>
        <v>25595</v>
      </c>
      <c r="AP202" s="36">
        <v>35625</v>
      </c>
      <c r="AQ202" s="60" t="s">
        <v>58</v>
      </c>
      <c r="AR202" s="60" t="s">
        <v>58</v>
      </c>
      <c r="AS202" s="60" t="s">
        <v>58</v>
      </c>
      <c r="AX202" s="40">
        <f t="shared" si="61"/>
        <v>-16699.189999999999</v>
      </c>
      <c r="AY202" s="40">
        <f t="shared" si="62"/>
        <v>-1500</v>
      </c>
      <c r="AZ202" s="40">
        <f t="shared" si="63"/>
        <v>-15392.174999999999</v>
      </c>
      <c r="BA202" s="40">
        <f>+'load Info'!S202</f>
        <v>-203</v>
      </c>
      <c r="BB202" s="40">
        <f t="shared" si="64"/>
        <v>-479</v>
      </c>
      <c r="BE202" s="41">
        <f t="shared" si="65"/>
        <v>-16699.189999999999</v>
      </c>
      <c r="BF202" s="41">
        <f t="shared" si="66"/>
        <v>-1500</v>
      </c>
      <c r="BG202" s="41">
        <f t="shared" si="67"/>
        <v>-15392.174999999999</v>
      </c>
      <c r="BH202" s="41">
        <f t="shared" si="68"/>
        <v>-203</v>
      </c>
      <c r="BI202" s="41">
        <f t="shared" si="69"/>
        <v>-479</v>
      </c>
      <c r="BJ202" s="40">
        <f t="shared" si="70"/>
        <v>-34273.364999999998</v>
      </c>
      <c r="BK202" s="1">
        <v>97</v>
      </c>
    </row>
    <row r="203" spans="2:63" x14ac:dyDescent="0.25">
      <c r="B203" s="1">
        <f t="shared" si="55"/>
        <v>7</v>
      </c>
      <c r="D203" s="36">
        <v>35626</v>
      </c>
      <c r="E203" s="46">
        <v>0</v>
      </c>
      <c r="F203" s="46">
        <v>0</v>
      </c>
      <c r="G203" s="46">
        <v>77</v>
      </c>
      <c r="H203" s="46">
        <v>93</v>
      </c>
      <c r="I203" s="37">
        <f t="shared" si="56"/>
        <v>85</v>
      </c>
      <c r="J203" s="27" t="s">
        <v>50</v>
      </c>
      <c r="K203" s="56">
        <v>21714</v>
      </c>
      <c r="L203" s="57">
        <v>25284</v>
      </c>
      <c r="M203" s="57">
        <v>-20391.189999999999</v>
      </c>
      <c r="N203" s="57">
        <v>-1500</v>
      </c>
      <c r="O203" s="58">
        <v>0</v>
      </c>
      <c r="P203" s="56">
        <v>16826</v>
      </c>
      <c r="Q203" s="57">
        <v>100</v>
      </c>
      <c r="R203" s="58">
        <v>-15992.672500000001</v>
      </c>
      <c r="S203" s="48">
        <v>-203</v>
      </c>
      <c r="T203" s="48">
        <v>0</v>
      </c>
      <c r="U203" s="48">
        <v>-2.3333187500000001</v>
      </c>
      <c r="V203" s="56">
        <v>0</v>
      </c>
      <c r="W203" s="57">
        <v>24956</v>
      </c>
      <c r="X203" s="57">
        <v>-479</v>
      </c>
      <c r="Y203" s="57">
        <v>0</v>
      </c>
      <c r="Z203" s="58">
        <v>-245</v>
      </c>
      <c r="AA203" s="48">
        <v>0</v>
      </c>
      <c r="AB203" s="38">
        <f t="shared" si="71"/>
        <v>50066.804181250001</v>
      </c>
      <c r="AC203" s="48">
        <v>49569</v>
      </c>
      <c r="AD203" s="48">
        <v>114458</v>
      </c>
      <c r="AE203" s="48">
        <v>36513</v>
      </c>
      <c r="AF203" s="48">
        <v>0</v>
      </c>
      <c r="AG203" s="48">
        <v>0</v>
      </c>
      <c r="AH203" s="38">
        <f t="shared" si="57"/>
        <v>200540</v>
      </c>
      <c r="AI203" s="39">
        <f t="shared" si="58"/>
        <v>24682.804181250001</v>
      </c>
      <c r="AJ203" s="40">
        <f t="shared" si="54"/>
        <v>25384</v>
      </c>
      <c r="AK203" s="60" t="s">
        <v>58</v>
      </c>
      <c r="AL203" s="60" t="s">
        <v>58</v>
      </c>
      <c r="AM203" s="60">
        <v>0</v>
      </c>
      <c r="AN203" s="40">
        <f t="shared" si="59"/>
        <v>25384</v>
      </c>
      <c r="AO203" s="40">
        <f t="shared" si="60"/>
        <v>24185</v>
      </c>
      <c r="AP203" s="36">
        <v>35626</v>
      </c>
      <c r="AQ203" s="60" t="s">
        <v>58</v>
      </c>
      <c r="AR203" s="60" t="s">
        <v>58</v>
      </c>
      <c r="AS203" s="60" t="s">
        <v>58</v>
      </c>
      <c r="AX203" s="40">
        <f t="shared" si="61"/>
        <v>-20391.189999999999</v>
      </c>
      <c r="AY203" s="40">
        <f t="shared" si="62"/>
        <v>-1500</v>
      </c>
      <c r="AZ203" s="40">
        <f t="shared" si="63"/>
        <v>-15992.672500000001</v>
      </c>
      <c r="BA203" s="40">
        <f>+'load Info'!S203</f>
        <v>-203</v>
      </c>
      <c r="BB203" s="40">
        <f t="shared" si="64"/>
        <v>-479</v>
      </c>
      <c r="BE203" s="41">
        <f t="shared" si="65"/>
        <v>-20391.189999999999</v>
      </c>
      <c r="BF203" s="41">
        <f t="shared" si="66"/>
        <v>-1500</v>
      </c>
      <c r="BG203" s="41">
        <f t="shared" si="67"/>
        <v>-15992.672500000001</v>
      </c>
      <c r="BH203" s="41">
        <f t="shared" si="68"/>
        <v>-203</v>
      </c>
      <c r="BI203" s="41">
        <f t="shared" si="69"/>
        <v>-479</v>
      </c>
      <c r="BJ203" s="40">
        <f t="shared" si="70"/>
        <v>-38565.862500000003</v>
      </c>
      <c r="BK203" s="1">
        <v>97</v>
      </c>
    </row>
    <row r="204" spans="2:63" x14ac:dyDescent="0.25">
      <c r="B204" s="1">
        <f t="shared" si="55"/>
        <v>7</v>
      </c>
      <c r="D204" s="36">
        <v>35627</v>
      </c>
      <c r="E204" s="46">
        <v>0</v>
      </c>
      <c r="F204" s="46">
        <v>0</v>
      </c>
      <c r="G204" s="46">
        <v>72</v>
      </c>
      <c r="H204" s="46">
        <v>93</v>
      </c>
      <c r="I204" s="37">
        <f t="shared" si="56"/>
        <v>82.5</v>
      </c>
      <c r="J204" s="27" t="s">
        <v>50</v>
      </c>
      <c r="K204" s="56">
        <v>21714</v>
      </c>
      <c r="L204" s="57">
        <v>26282</v>
      </c>
      <c r="M204" s="57">
        <v>-22369.19</v>
      </c>
      <c r="N204" s="57">
        <v>-1500</v>
      </c>
      <c r="O204" s="58">
        <v>0</v>
      </c>
      <c r="P204" s="56">
        <v>16826</v>
      </c>
      <c r="Q204" s="57">
        <v>100</v>
      </c>
      <c r="R204" s="58">
        <v>-16138.035</v>
      </c>
      <c r="S204" s="48">
        <v>-203</v>
      </c>
      <c r="T204" s="48">
        <v>0</v>
      </c>
      <c r="U204" s="48">
        <v>-1.9699125</v>
      </c>
      <c r="V204" s="56">
        <v>0</v>
      </c>
      <c r="W204" s="57">
        <v>24956</v>
      </c>
      <c r="X204" s="57">
        <v>-479</v>
      </c>
      <c r="Y204" s="57">
        <v>0</v>
      </c>
      <c r="Z204" s="58">
        <v>-245</v>
      </c>
      <c r="AA204" s="48">
        <v>0</v>
      </c>
      <c r="AB204" s="38">
        <f t="shared" si="71"/>
        <v>48941.805087499997</v>
      </c>
      <c r="AC204" s="48">
        <v>48598</v>
      </c>
      <c r="AD204" s="48">
        <v>110436</v>
      </c>
      <c r="AE204" s="48">
        <v>21848</v>
      </c>
      <c r="AF204" s="48">
        <v>0</v>
      </c>
      <c r="AG204" s="48">
        <v>0</v>
      </c>
      <c r="AH204" s="38">
        <f t="shared" si="57"/>
        <v>180882</v>
      </c>
      <c r="AI204" s="39">
        <f t="shared" si="58"/>
        <v>22559.805087499997</v>
      </c>
      <c r="AJ204" s="40">
        <f t="shared" si="54"/>
        <v>26382</v>
      </c>
      <c r="AK204" s="60" t="s">
        <v>58</v>
      </c>
      <c r="AL204" s="60" t="s">
        <v>58</v>
      </c>
      <c r="AM204" s="60">
        <v>0</v>
      </c>
      <c r="AN204" s="40">
        <f t="shared" si="59"/>
        <v>26382</v>
      </c>
      <c r="AO204" s="40">
        <f t="shared" si="60"/>
        <v>22216</v>
      </c>
      <c r="AP204" s="36">
        <v>35627</v>
      </c>
      <c r="AQ204" s="60" t="s">
        <v>58</v>
      </c>
      <c r="AR204" s="60" t="s">
        <v>58</v>
      </c>
      <c r="AS204" s="60" t="s">
        <v>58</v>
      </c>
      <c r="AX204" s="40">
        <f t="shared" si="61"/>
        <v>-22369.19</v>
      </c>
      <c r="AY204" s="40">
        <f t="shared" si="62"/>
        <v>-1500</v>
      </c>
      <c r="AZ204" s="40">
        <f t="shared" si="63"/>
        <v>-16138.035</v>
      </c>
      <c r="BA204" s="40">
        <f>+'load Info'!S204</f>
        <v>-203</v>
      </c>
      <c r="BB204" s="40">
        <f t="shared" si="64"/>
        <v>-479</v>
      </c>
      <c r="BE204" s="41">
        <f t="shared" si="65"/>
        <v>-22369.19</v>
      </c>
      <c r="BF204" s="41">
        <f t="shared" si="66"/>
        <v>-1500</v>
      </c>
      <c r="BG204" s="41">
        <f t="shared" si="67"/>
        <v>-16138.035</v>
      </c>
      <c r="BH204" s="41">
        <f t="shared" si="68"/>
        <v>-203</v>
      </c>
      <c r="BI204" s="41">
        <f t="shared" si="69"/>
        <v>-479</v>
      </c>
      <c r="BJ204" s="40">
        <f t="shared" si="70"/>
        <v>-40689.224999999999</v>
      </c>
      <c r="BK204" s="1">
        <v>97</v>
      </c>
    </row>
    <row r="205" spans="2:63" x14ac:dyDescent="0.25">
      <c r="B205" s="1">
        <f t="shared" si="55"/>
        <v>7</v>
      </c>
      <c r="D205" s="36">
        <v>35628</v>
      </c>
      <c r="E205" s="46">
        <v>0</v>
      </c>
      <c r="F205" s="46">
        <v>0</v>
      </c>
      <c r="G205" s="46">
        <v>75</v>
      </c>
      <c r="H205" s="46">
        <v>90</v>
      </c>
      <c r="I205" s="37">
        <f t="shared" si="56"/>
        <v>82.5</v>
      </c>
      <c r="J205" s="27" t="s">
        <v>50</v>
      </c>
      <c r="K205" s="56">
        <v>17005</v>
      </c>
      <c r="L205" s="57">
        <v>26232</v>
      </c>
      <c r="M205" s="57">
        <v>-20034.189999999999</v>
      </c>
      <c r="N205" s="57">
        <v>-1500</v>
      </c>
      <c r="O205" s="58">
        <v>0</v>
      </c>
      <c r="P205" s="56">
        <v>16826</v>
      </c>
      <c r="Q205" s="57">
        <v>100</v>
      </c>
      <c r="R205" s="58">
        <v>-16061.844999999999</v>
      </c>
      <c r="S205" s="48">
        <v>-203</v>
      </c>
      <c r="T205" s="48">
        <v>0</v>
      </c>
      <c r="U205" s="48">
        <v>-2.1603875000000001</v>
      </c>
      <c r="V205" s="56">
        <v>0</v>
      </c>
      <c r="W205" s="57">
        <v>29768</v>
      </c>
      <c r="X205" s="57">
        <v>-479</v>
      </c>
      <c r="Y205" s="57">
        <v>0</v>
      </c>
      <c r="Z205" s="58">
        <v>-293</v>
      </c>
      <c r="AA205" s="48">
        <v>0</v>
      </c>
      <c r="AB205" s="38">
        <f t="shared" si="71"/>
        <v>51357.804612499996</v>
      </c>
      <c r="AC205" s="48">
        <v>50951</v>
      </c>
      <c r="AD205" s="48">
        <v>111417</v>
      </c>
      <c r="AE205" s="48">
        <v>11234</v>
      </c>
      <c r="AF205" s="48">
        <v>0</v>
      </c>
      <c r="AG205" s="48">
        <v>0</v>
      </c>
      <c r="AH205" s="38">
        <f t="shared" si="57"/>
        <v>173602</v>
      </c>
      <c r="AI205" s="39">
        <f t="shared" si="58"/>
        <v>25025.804612499996</v>
      </c>
      <c r="AJ205" s="40">
        <f t="shared" si="54"/>
        <v>26332</v>
      </c>
      <c r="AK205" s="60" t="s">
        <v>58</v>
      </c>
      <c r="AL205" s="60" t="s">
        <v>58</v>
      </c>
      <c r="AM205" s="60">
        <v>0</v>
      </c>
      <c r="AN205" s="40">
        <f t="shared" si="59"/>
        <v>26332</v>
      </c>
      <c r="AO205" s="40">
        <f t="shared" si="60"/>
        <v>24619</v>
      </c>
      <c r="AP205" s="36">
        <v>35628</v>
      </c>
      <c r="AQ205" s="60" t="s">
        <v>58</v>
      </c>
      <c r="AR205" s="60" t="s">
        <v>58</v>
      </c>
      <c r="AS205" s="60" t="s">
        <v>58</v>
      </c>
      <c r="AX205" s="40">
        <f t="shared" si="61"/>
        <v>-20034.189999999999</v>
      </c>
      <c r="AY205" s="40">
        <f t="shared" si="62"/>
        <v>-1500</v>
      </c>
      <c r="AZ205" s="40">
        <f t="shared" si="63"/>
        <v>-16061.844999999999</v>
      </c>
      <c r="BA205" s="40">
        <f>+'load Info'!S205</f>
        <v>-203</v>
      </c>
      <c r="BB205" s="40">
        <f t="shared" si="64"/>
        <v>-479</v>
      </c>
      <c r="BE205" s="41">
        <f t="shared" si="65"/>
        <v>-20034.189999999999</v>
      </c>
      <c r="BF205" s="41">
        <f t="shared" si="66"/>
        <v>-1500</v>
      </c>
      <c r="BG205" s="41">
        <f t="shared" si="67"/>
        <v>-16061.844999999999</v>
      </c>
      <c r="BH205" s="41">
        <f t="shared" si="68"/>
        <v>-203</v>
      </c>
      <c r="BI205" s="41">
        <f t="shared" si="69"/>
        <v>-479</v>
      </c>
      <c r="BJ205" s="40">
        <f t="shared" si="70"/>
        <v>-38278.034999999996</v>
      </c>
      <c r="BK205" s="1">
        <v>97</v>
      </c>
    </row>
    <row r="206" spans="2:63" x14ac:dyDescent="0.25">
      <c r="B206" s="1">
        <f t="shared" si="55"/>
        <v>7</v>
      </c>
      <c r="D206" s="36">
        <v>35629</v>
      </c>
      <c r="E206" s="46">
        <v>0</v>
      </c>
      <c r="F206" s="46">
        <v>0</v>
      </c>
      <c r="G206" s="46">
        <v>75</v>
      </c>
      <c r="H206" s="46">
        <v>93</v>
      </c>
      <c r="I206" s="37">
        <f t="shared" si="56"/>
        <v>84</v>
      </c>
      <c r="J206" s="27" t="s">
        <v>50</v>
      </c>
      <c r="K206" s="56">
        <v>21714</v>
      </c>
      <c r="L206" s="57">
        <v>26359</v>
      </c>
      <c r="M206" s="57">
        <v>-22627.19</v>
      </c>
      <c r="N206" s="57">
        <v>-1500</v>
      </c>
      <c r="O206" s="58">
        <v>0</v>
      </c>
      <c r="P206" s="56">
        <v>16826</v>
      </c>
      <c r="Q206" s="57">
        <v>100</v>
      </c>
      <c r="R206" s="58">
        <v>-16476.88</v>
      </c>
      <c r="S206" s="48">
        <v>-203</v>
      </c>
      <c r="T206" s="48">
        <v>0</v>
      </c>
      <c r="U206" s="48">
        <v>-1.1228</v>
      </c>
      <c r="V206" s="56">
        <v>0</v>
      </c>
      <c r="W206" s="57">
        <v>24956</v>
      </c>
      <c r="X206" s="57">
        <v>-479</v>
      </c>
      <c r="Y206" s="57">
        <v>0</v>
      </c>
      <c r="Z206" s="58">
        <v>-245</v>
      </c>
      <c r="AA206" s="48">
        <v>0</v>
      </c>
      <c r="AB206" s="38">
        <f t="shared" si="71"/>
        <v>48422.807199999996</v>
      </c>
      <c r="AC206" s="48">
        <v>48423</v>
      </c>
      <c r="AD206" s="48">
        <v>67241</v>
      </c>
      <c r="AE206" s="48">
        <v>23369</v>
      </c>
      <c r="AF206" s="48">
        <v>0</v>
      </c>
      <c r="AG206" s="48">
        <v>0</v>
      </c>
      <c r="AH206" s="38">
        <f t="shared" si="57"/>
        <v>139033</v>
      </c>
      <c r="AI206" s="39">
        <f t="shared" si="58"/>
        <v>21963.807199999996</v>
      </c>
      <c r="AJ206" s="40">
        <f t="shared" si="54"/>
        <v>26459</v>
      </c>
      <c r="AK206" s="60" t="s">
        <v>58</v>
      </c>
      <c r="AL206" s="60" t="s">
        <v>58</v>
      </c>
      <c r="AM206" s="60">
        <v>0</v>
      </c>
      <c r="AN206" s="40">
        <f t="shared" si="59"/>
        <v>26459</v>
      </c>
      <c r="AO206" s="40">
        <f t="shared" si="60"/>
        <v>21964</v>
      </c>
      <c r="AP206" s="36">
        <v>35629</v>
      </c>
      <c r="AQ206" s="60" t="s">
        <v>58</v>
      </c>
      <c r="AR206" s="60" t="s">
        <v>58</v>
      </c>
      <c r="AS206" s="60" t="s">
        <v>58</v>
      </c>
      <c r="AX206" s="40">
        <f t="shared" si="61"/>
        <v>-22627.19</v>
      </c>
      <c r="AY206" s="40">
        <f t="shared" si="62"/>
        <v>-1500</v>
      </c>
      <c r="AZ206" s="40">
        <f t="shared" si="63"/>
        <v>-16476.88</v>
      </c>
      <c r="BA206" s="40">
        <f>+'load Info'!S206</f>
        <v>-203</v>
      </c>
      <c r="BB206" s="40">
        <f t="shared" si="64"/>
        <v>-479</v>
      </c>
      <c r="BE206" s="41">
        <f t="shared" si="65"/>
        <v>-22627.19</v>
      </c>
      <c r="BF206" s="41">
        <f t="shared" si="66"/>
        <v>-1500</v>
      </c>
      <c r="BG206" s="41">
        <f t="shared" si="67"/>
        <v>-16476.88</v>
      </c>
      <c r="BH206" s="41">
        <f t="shared" si="68"/>
        <v>-203</v>
      </c>
      <c r="BI206" s="41">
        <f t="shared" si="69"/>
        <v>-479</v>
      </c>
      <c r="BJ206" s="40">
        <f t="shared" si="70"/>
        <v>-41286.07</v>
      </c>
      <c r="BK206" s="1">
        <v>97</v>
      </c>
    </row>
    <row r="207" spans="2:63" x14ac:dyDescent="0.25">
      <c r="B207" s="1">
        <f t="shared" si="55"/>
        <v>7</v>
      </c>
      <c r="D207" s="36">
        <v>35630</v>
      </c>
      <c r="E207" s="46">
        <v>0</v>
      </c>
      <c r="F207" s="46">
        <v>0</v>
      </c>
      <c r="G207" s="46">
        <v>75</v>
      </c>
      <c r="H207" s="46">
        <v>90</v>
      </c>
      <c r="I207" s="37">
        <f t="shared" si="56"/>
        <v>82.5</v>
      </c>
      <c r="J207" s="27" t="s">
        <v>50</v>
      </c>
      <c r="K207" s="56">
        <v>21714</v>
      </c>
      <c r="L207" s="57">
        <v>22937</v>
      </c>
      <c r="M207" s="57">
        <v>-23262.19</v>
      </c>
      <c r="N207" s="57">
        <v>-1500</v>
      </c>
      <c r="O207" s="58">
        <v>0</v>
      </c>
      <c r="P207" s="56">
        <v>16826</v>
      </c>
      <c r="Q207" s="57">
        <v>100</v>
      </c>
      <c r="R207" s="58">
        <v>-16481.892500000002</v>
      </c>
      <c r="S207" s="48">
        <v>-203</v>
      </c>
      <c r="T207" s="48">
        <v>0</v>
      </c>
      <c r="U207" s="48">
        <v>-1.1102687499999999</v>
      </c>
      <c r="V207" s="56">
        <v>0</v>
      </c>
      <c r="W207" s="57">
        <v>24956</v>
      </c>
      <c r="X207" s="57">
        <v>-479</v>
      </c>
      <c r="Y207" s="57">
        <v>0</v>
      </c>
      <c r="Z207" s="58">
        <v>-245</v>
      </c>
      <c r="AA207" s="48">
        <v>0</v>
      </c>
      <c r="AB207" s="38">
        <f t="shared" si="71"/>
        <v>44360.807231250001</v>
      </c>
      <c r="AC207" s="48">
        <v>44362</v>
      </c>
      <c r="AD207" s="48">
        <v>53697</v>
      </c>
      <c r="AE207" s="48">
        <v>9887</v>
      </c>
      <c r="AF207" s="48">
        <v>0</v>
      </c>
      <c r="AG207" s="48">
        <v>0</v>
      </c>
      <c r="AH207" s="38">
        <f t="shared" si="57"/>
        <v>107946</v>
      </c>
      <c r="AI207" s="39">
        <f t="shared" si="58"/>
        <v>21323.807231250001</v>
      </c>
      <c r="AJ207" s="40">
        <f t="shared" si="54"/>
        <v>23037</v>
      </c>
      <c r="AK207" s="60" t="s">
        <v>58</v>
      </c>
      <c r="AL207" s="60" t="s">
        <v>58</v>
      </c>
      <c r="AM207" s="60">
        <v>0</v>
      </c>
      <c r="AN207" s="40">
        <f t="shared" si="59"/>
        <v>23037</v>
      </c>
      <c r="AO207" s="40">
        <f t="shared" si="60"/>
        <v>21325</v>
      </c>
      <c r="AP207" s="36">
        <v>35630</v>
      </c>
      <c r="AQ207" s="60" t="s">
        <v>58</v>
      </c>
      <c r="AR207" s="60" t="s">
        <v>58</v>
      </c>
      <c r="AS207" s="60" t="s">
        <v>58</v>
      </c>
      <c r="AX207" s="40">
        <f t="shared" si="61"/>
        <v>-23262.19</v>
      </c>
      <c r="AY207" s="40">
        <f t="shared" si="62"/>
        <v>-1500</v>
      </c>
      <c r="AZ207" s="40">
        <f t="shared" si="63"/>
        <v>-16481.892500000002</v>
      </c>
      <c r="BA207" s="40">
        <f>+'load Info'!S207</f>
        <v>-203</v>
      </c>
      <c r="BB207" s="40">
        <f t="shared" si="64"/>
        <v>-479</v>
      </c>
      <c r="BE207" s="41">
        <f t="shared" si="65"/>
        <v>-23262.19</v>
      </c>
      <c r="BF207" s="41">
        <f t="shared" si="66"/>
        <v>-1500</v>
      </c>
      <c r="BG207" s="41">
        <f t="shared" si="67"/>
        <v>-16481.892500000002</v>
      </c>
      <c r="BH207" s="41">
        <f t="shared" si="68"/>
        <v>-203</v>
      </c>
      <c r="BI207" s="41">
        <f t="shared" si="69"/>
        <v>-479</v>
      </c>
      <c r="BJ207" s="40">
        <f t="shared" si="70"/>
        <v>-41926.082500000004</v>
      </c>
      <c r="BK207" s="1">
        <v>97</v>
      </c>
    </row>
    <row r="208" spans="2:63" x14ac:dyDescent="0.25">
      <c r="B208" s="1">
        <f t="shared" si="55"/>
        <v>7</v>
      </c>
      <c r="D208" s="36">
        <v>35631</v>
      </c>
      <c r="E208" s="46">
        <v>0</v>
      </c>
      <c r="F208" s="46">
        <v>0</v>
      </c>
      <c r="G208" s="46">
        <v>75</v>
      </c>
      <c r="H208" s="46">
        <v>81</v>
      </c>
      <c r="I208" s="37">
        <f t="shared" si="56"/>
        <v>78</v>
      </c>
      <c r="J208" s="27" t="s">
        <v>50</v>
      </c>
      <c r="K208" s="56">
        <v>21714</v>
      </c>
      <c r="L208" s="57">
        <v>22937</v>
      </c>
      <c r="M208" s="57">
        <v>-21046.19</v>
      </c>
      <c r="N208" s="57">
        <v>-1500</v>
      </c>
      <c r="O208" s="58">
        <v>0</v>
      </c>
      <c r="P208" s="56">
        <v>16826</v>
      </c>
      <c r="Q208" s="57">
        <v>100</v>
      </c>
      <c r="R208" s="58">
        <v>-16474.875</v>
      </c>
      <c r="S208" s="48">
        <v>-203</v>
      </c>
      <c r="T208" s="48">
        <v>0</v>
      </c>
      <c r="U208" s="48">
        <v>-1.1278125000000001</v>
      </c>
      <c r="V208" s="56">
        <v>0</v>
      </c>
      <c r="W208" s="57">
        <v>24956</v>
      </c>
      <c r="X208" s="57">
        <v>-479</v>
      </c>
      <c r="Y208" s="57">
        <v>0</v>
      </c>
      <c r="Z208" s="58">
        <v>-245</v>
      </c>
      <c r="AA208" s="48">
        <v>0</v>
      </c>
      <c r="AB208" s="38">
        <f t="shared" si="71"/>
        <v>46583.807187500002</v>
      </c>
      <c r="AC208" s="48">
        <v>46584</v>
      </c>
      <c r="AD208" s="48">
        <v>47889</v>
      </c>
      <c r="AE208" s="48">
        <v>39</v>
      </c>
      <c r="AF208" s="48">
        <v>0</v>
      </c>
      <c r="AG208" s="48">
        <v>0</v>
      </c>
      <c r="AH208" s="38">
        <f t="shared" si="57"/>
        <v>94512</v>
      </c>
      <c r="AI208" s="39">
        <f t="shared" si="58"/>
        <v>23546.807187500002</v>
      </c>
      <c r="AJ208" s="40">
        <f t="shared" si="54"/>
        <v>23037</v>
      </c>
      <c r="AK208" s="60" t="s">
        <v>58</v>
      </c>
      <c r="AL208" s="60" t="s">
        <v>58</v>
      </c>
      <c r="AM208" s="60">
        <v>0</v>
      </c>
      <c r="AN208" s="40">
        <f t="shared" si="59"/>
        <v>23037</v>
      </c>
      <c r="AO208" s="40">
        <f t="shared" si="60"/>
        <v>23547</v>
      </c>
      <c r="AP208" s="36">
        <v>35631</v>
      </c>
      <c r="AQ208" s="60" t="s">
        <v>58</v>
      </c>
      <c r="AR208" s="60" t="s">
        <v>58</v>
      </c>
      <c r="AS208" s="60" t="s">
        <v>58</v>
      </c>
      <c r="AX208" s="40">
        <f t="shared" si="61"/>
        <v>-21046.19</v>
      </c>
      <c r="AY208" s="40">
        <f t="shared" si="62"/>
        <v>-1500</v>
      </c>
      <c r="AZ208" s="40">
        <f t="shared" si="63"/>
        <v>-16474.875</v>
      </c>
      <c r="BA208" s="40">
        <f>+'load Info'!S208</f>
        <v>-203</v>
      </c>
      <c r="BB208" s="40">
        <f t="shared" si="64"/>
        <v>-479</v>
      </c>
      <c r="BE208" s="41">
        <f t="shared" si="65"/>
        <v>-21046.19</v>
      </c>
      <c r="BF208" s="41">
        <f t="shared" si="66"/>
        <v>-1500</v>
      </c>
      <c r="BG208" s="41">
        <f t="shared" si="67"/>
        <v>-16474.875</v>
      </c>
      <c r="BH208" s="41">
        <f t="shared" si="68"/>
        <v>-203</v>
      </c>
      <c r="BI208" s="41">
        <f t="shared" si="69"/>
        <v>-479</v>
      </c>
      <c r="BJ208" s="40">
        <f t="shared" si="70"/>
        <v>-39703.065000000002</v>
      </c>
      <c r="BK208" s="1">
        <v>97</v>
      </c>
    </row>
    <row r="209" spans="2:63" x14ac:dyDescent="0.25">
      <c r="B209" s="1">
        <f t="shared" si="55"/>
        <v>7</v>
      </c>
      <c r="D209" s="36">
        <v>35632</v>
      </c>
      <c r="E209" s="46">
        <v>0</v>
      </c>
      <c r="F209" s="46">
        <v>0</v>
      </c>
      <c r="G209" s="46">
        <v>75</v>
      </c>
      <c r="H209" s="46">
        <v>86</v>
      </c>
      <c r="I209" s="37">
        <f t="shared" si="56"/>
        <v>80.5</v>
      </c>
      <c r="J209" s="27" t="s">
        <v>50</v>
      </c>
      <c r="K209" s="56">
        <v>21714</v>
      </c>
      <c r="L209" s="57">
        <v>22937</v>
      </c>
      <c r="M209" s="57">
        <v>-16605.189999999999</v>
      </c>
      <c r="N209" s="57">
        <v>-1500</v>
      </c>
      <c r="O209" s="58">
        <v>0</v>
      </c>
      <c r="P209" s="56">
        <v>16826</v>
      </c>
      <c r="Q209" s="57">
        <v>100</v>
      </c>
      <c r="R209" s="58">
        <v>-16457.8325</v>
      </c>
      <c r="S209" s="48">
        <v>-203</v>
      </c>
      <c r="T209" s="48">
        <v>0</v>
      </c>
      <c r="U209" s="48">
        <v>-1.1704187500000001</v>
      </c>
      <c r="V209" s="56">
        <v>0</v>
      </c>
      <c r="W209" s="57">
        <v>24956</v>
      </c>
      <c r="X209" s="57">
        <v>-479</v>
      </c>
      <c r="Y209" s="57">
        <v>0</v>
      </c>
      <c r="Z209" s="58">
        <v>-245</v>
      </c>
      <c r="AA209" s="48">
        <v>0</v>
      </c>
      <c r="AB209" s="38">
        <f t="shared" si="71"/>
        <v>51041.807081249994</v>
      </c>
      <c r="AC209" s="48">
        <v>51042</v>
      </c>
      <c r="AD209" s="48">
        <v>110548</v>
      </c>
      <c r="AE209" s="48">
        <v>30163</v>
      </c>
      <c r="AF209" s="48">
        <v>0</v>
      </c>
      <c r="AG209" s="48">
        <v>0</v>
      </c>
      <c r="AH209" s="38">
        <f t="shared" si="57"/>
        <v>191753</v>
      </c>
      <c r="AI209" s="39">
        <f t="shared" si="58"/>
        <v>28004.807081249994</v>
      </c>
      <c r="AJ209" s="40">
        <f t="shared" si="54"/>
        <v>23037</v>
      </c>
      <c r="AK209" s="60" t="s">
        <v>58</v>
      </c>
      <c r="AL209" s="60" t="s">
        <v>58</v>
      </c>
      <c r="AM209" s="60">
        <v>0</v>
      </c>
      <c r="AN209" s="40">
        <f t="shared" si="59"/>
        <v>23037</v>
      </c>
      <c r="AO209" s="40">
        <f t="shared" si="60"/>
        <v>28005</v>
      </c>
      <c r="AP209" s="36">
        <v>35632</v>
      </c>
      <c r="AQ209" s="60" t="s">
        <v>58</v>
      </c>
      <c r="AR209" s="60" t="s">
        <v>58</v>
      </c>
      <c r="AS209" s="60" t="s">
        <v>58</v>
      </c>
      <c r="AX209" s="40">
        <f t="shared" si="61"/>
        <v>-16605.189999999999</v>
      </c>
      <c r="AY209" s="40">
        <f t="shared" si="62"/>
        <v>-1500</v>
      </c>
      <c r="AZ209" s="40">
        <f t="shared" si="63"/>
        <v>-16457.8325</v>
      </c>
      <c r="BA209" s="40">
        <f>+'load Info'!S209</f>
        <v>-203</v>
      </c>
      <c r="BB209" s="40">
        <f t="shared" si="64"/>
        <v>-479</v>
      </c>
      <c r="BE209" s="41">
        <f t="shared" si="65"/>
        <v>-16605.189999999999</v>
      </c>
      <c r="BF209" s="41">
        <f t="shared" si="66"/>
        <v>-1500</v>
      </c>
      <c r="BG209" s="41">
        <f t="shared" si="67"/>
        <v>-16457.8325</v>
      </c>
      <c r="BH209" s="41">
        <f t="shared" si="68"/>
        <v>-203</v>
      </c>
      <c r="BI209" s="41">
        <f t="shared" si="69"/>
        <v>-479</v>
      </c>
      <c r="BJ209" s="40">
        <f t="shared" si="70"/>
        <v>-35245.022499999999</v>
      </c>
      <c r="BK209" s="1">
        <v>97</v>
      </c>
    </row>
    <row r="210" spans="2:63" x14ac:dyDescent="0.25">
      <c r="B210" s="1">
        <f t="shared" si="55"/>
        <v>7</v>
      </c>
      <c r="D210" s="36">
        <v>35633</v>
      </c>
      <c r="E210" s="46">
        <v>0</v>
      </c>
      <c r="F210" s="46">
        <v>0</v>
      </c>
      <c r="G210" s="46">
        <v>73</v>
      </c>
      <c r="H210" s="46">
        <v>86</v>
      </c>
      <c r="I210" s="37">
        <f t="shared" si="56"/>
        <v>79.5</v>
      </c>
      <c r="J210" s="27" t="s">
        <v>50</v>
      </c>
      <c r="K210" s="56">
        <v>21714</v>
      </c>
      <c r="L210" s="57">
        <v>26359</v>
      </c>
      <c r="M210" s="57">
        <v>-21314.19</v>
      </c>
      <c r="N210" s="57">
        <v>-1500</v>
      </c>
      <c r="O210" s="58">
        <v>0</v>
      </c>
      <c r="P210" s="56">
        <v>16826</v>
      </c>
      <c r="Q210" s="57">
        <v>100</v>
      </c>
      <c r="R210" s="58">
        <v>-16427.7575</v>
      </c>
      <c r="S210" s="48">
        <v>-203</v>
      </c>
      <c r="T210" s="48">
        <v>0</v>
      </c>
      <c r="U210" s="48">
        <v>-1.24560625</v>
      </c>
      <c r="V210" s="56">
        <v>0</v>
      </c>
      <c r="W210" s="57">
        <v>24956</v>
      </c>
      <c r="X210" s="57">
        <v>-479</v>
      </c>
      <c r="Y210" s="57">
        <v>0</v>
      </c>
      <c r="Z210" s="58">
        <v>-245</v>
      </c>
      <c r="AA210" s="48">
        <v>0</v>
      </c>
      <c r="AB210" s="38">
        <f t="shared" si="71"/>
        <v>49784.806893749999</v>
      </c>
      <c r="AC210" s="48">
        <v>49785</v>
      </c>
      <c r="AD210" s="48">
        <v>109451</v>
      </c>
      <c r="AE210" s="48">
        <v>10522</v>
      </c>
      <c r="AF210" s="48">
        <v>0</v>
      </c>
      <c r="AG210" s="48">
        <v>0</v>
      </c>
      <c r="AH210" s="38">
        <f t="shared" si="57"/>
        <v>169758</v>
      </c>
      <c r="AI210" s="39">
        <f t="shared" si="58"/>
        <v>23325.806893749999</v>
      </c>
      <c r="AJ210" s="40">
        <f t="shared" si="54"/>
        <v>26459</v>
      </c>
      <c r="AK210" s="60" t="s">
        <v>58</v>
      </c>
      <c r="AL210" s="60" t="s">
        <v>58</v>
      </c>
      <c r="AM210" s="60">
        <v>0</v>
      </c>
      <c r="AN210" s="40">
        <f t="shared" si="59"/>
        <v>26459</v>
      </c>
      <c r="AO210" s="40">
        <f t="shared" si="60"/>
        <v>23326</v>
      </c>
      <c r="AP210" s="36">
        <v>35633</v>
      </c>
      <c r="AQ210" s="60" t="s">
        <v>58</v>
      </c>
      <c r="AR210" s="60" t="s">
        <v>58</v>
      </c>
      <c r="AS210" s="60" t="s">
        <v>58</v>
      </c>
      <c r="AX210" s="40">
        <f t="shared" si="61"/>
        <v>-21314.19</v>
      </c>
      <c r="AY210" s="40">
        <f t="shared" si="62"/>
        <v>-1500</v>
      </c>
      <c r="AZ210" s="40">
        <f t="shared" si="63"/>
        <v>-16427.7575</v>
      </c>
      <c r="BA210" s="40">
        <f>+'load Info'!S210</f>
        <v>-203</v>
      </c>
      <c r="BB210" s="40">
        <f t="shared" si="64"/>
        <v>-479</v>
      </c>
      <c r="BE210" s="41">
        <f t="shared" si="65"/>
        <v>-21314.19</v>
      </c>
      <c r="BF210" s="41">
        <f t="shared" si="66"/>
        <v>-1500</v>
      </c>
      <c r="BG210" s="41">
        <f t="shared" si="67"/>
        <v>-16427.7575</v>
      </c>
      <c r="BH210" s="41">
        <f t="shared" si="68"/>
        <v>-203</v>
      </c>
      <c r="BI210" s="41">
        <f t="shared" si="69"/>
        <v>-479</v>
      </c>
      <c r="BJ210" s="40">
        <f t="shared" si="70"/>
        <v>-39923.947499999995</v>
      </c>
      <c r="BK210" s="1">
        <v>97</v>
      </c>
    </row>
    <row r="211" spans="2:63" x14ac:dyDescent="0.25">
      <c r="B211" s="1">
        <f t="shared" si="55"/>
        <v>7</v>
      </c>
      <c r="D211" s="36">
        <v>35634</v>
      </c>
      <c r="E211" s="46">
        <v>0</v>
      </c>
      <c r="F211" s="46">
        <v>0</v>
      </c>
      <c r="G211" s="46">
        <v>73</v>
      </c>
      <c r="H211" s="46">
        <v>81</v>
      </c>
      <c r="I211" s="37">
        <f t="shared" si="56"/>
        <v>77</v>
      </c>
      <c r="J211" s="27" t="s">
        <v>50</v>
      </c>
      <c r="K211" s="56">
        <v>21714</v>
      </c>
      <c r="L211" s="57">
        <v>26256</v>
      </c>
      <c r="M211" s="57">
        <v>-21188.19</v>
      </c>
      <c r="N211" s="57">
        <v>-1500</v>
      </c>
      <c r="O211" s="58">
        <v>0</v>
      </c>
      <c r="P211" s="56">
        <v>16826</v>
      </c>
      <c r="Q211" s="57">
        <v>100</v>
      </c>
      <c r="R211" s="58">
        <v>-16412.72</v>
      </c>
      <c r="S211" s="48">
        <v>-203</v>
      </c>
      <c r="T211" s="48">
        <v>0</v>
      </c>
      <c r="U211" s="48">
        <v>-1.2831999999999999</v>
      </c>
      <c r="V211" s="56">
        <v>0</v>
      </c>
      <c r="W211" s="57">
        <v>24956</v>
      </c>
      <c r="X211" s="57">
        <v>-479</v>
      </c>
      <c r="Y211" s="57">
        <v>0</v>
      </c>
      <c r="Z211" s="58">
        <v>-245</v>
      </c>
      <c r="AA211" s="48">
        <v>0</v>
      </c>
      <c r="AB211" s="38">
        <f t="shared" si="71"/>
        <v>49822.806799999991</v>
      </c>
      <c r="AC211" s="48">
        <v>49822</v>
      </c>
      <c r="AD211" s="48">
        <v>35724</v>
      </c>
      <c r="AE211" s="48">
        <v>319</v>
      </c>
      <c r="AF211" s="48">
        <v>0</v>
      </c>
      <c r="AG211" s="48">
        <v>0</v>
      </c>
      <c r="AH211" s="38">
        <f t="shared" si="57"/>
        <v>85865</v>
      </c>
      <c r="AI211" s="39">
        <f t="shared" si="58"/>
        <v>23466.806799999991</v>
      </c>
      <c r="AJ211" s="40">
        <f t="shared" si="54"/>
        <v>26356</v>
      </c>
      <c r="AK211" s="60" t="s">
        <v>58</v>
      </c>
      <c r="AL211" s="60" t="s">
        <v>58</v>
      </c>
      <c r="AM211" s="60">
        <v>0</v>
      </c>
      <c r="AN211" s="40">
        <f t="shared" si="59"/>
        <v>26356</v>
      </c>
      <c r="AO211" s="40">
        <f t="shared" si="60"/>
        <v>23466</v>
      </c>
      <c r="AP211" s="36">
        <v>35634</v>
      </c>
      <c r="AQ211" s="60" t="s">
        <v>58</v>
      </c>
      <c r="AR211" s="60" t="s">
        <v>58</v>
      </c>
      <c r="AS211" s="60" t="s">
        <v>58</v>
      </c>
      <c r="AX211" s="40">
        <f t="shared" si="61"/>
        <v>-21188.19</v>
      </c>
      <c r="AY211" s="40">
        <f t="shared" si="62"/>
        <v>-1500</v>
      </c>
      <c r="AZ211" s="40">
        <f t="shared" si="63"/>
        <v>-16412.72</v>
      </c>
      <c r="BA211" s="40">
        <f>+'load Info'!S211</f>
        <v>-203</v>
      </c>
      <c r="BB211" s="40">
        <f t="shared" si="64"/>
        <v>-479</v>
      </c>
      <c r="BE211" s="41">
        <f t="shared" si="65"/>
        <v>-21188.19</v>
      </c>
      <c r="BF211" s="41">
        <f t="shared" si="66"/>
        <v>-1500</v>
      </c>
      <c r="BG211" s="41">
        <f t="shared" si="67"/>
        <v>-16412.72</v>
      </c>
      <c r="BH211" s="41">
        <f t="shared" si="68"/>
        <v>-203</v>
      </c>
      <c r="BI211" s="41">
        <f t="shared" si="69"/>
        <v>-479</v>
      </c>
      <c r="BJ211" s="40">
        <f t="shared" si="70"/>
        <v>-39782.910000000003</v>
      </c>
      <c r="BK211" s="1">
        <v>97</v>
      </c>
    </row>
    <row r="212" spans="2:63" x14ac:dyDescent="0.25">
      <c r="B212" s="1">
        <f t="shared" si="55"/>
        <v>7</v>
      </c>
      <c r="D212" s="36">
        <v>35635</v>
      </c>
      <c r="E212" s="46">
        <v>0</v>
      </c>
      <c r="F212" s="46">
        <v>0</v>
      </c>
      <c r="G212" s="46">
        <v>66</v>
      </c>
      <c r="H212" s="46">
        <v>81</v>
      </c>
      <c r="I212" s="37">
        <f t="shared" si="56"/>
        <v>73.5</v>
      </c>
      <c r="J212" s="27" t="s">
        <v>50</v>
      </c>
      <c r="K212" s="56">
        <v>21714</v>
      </c>
      <c r="L212" s="57">
        <v>26238</v>
      </c>
      <c r="M212" s="57">
        <v>-19419.189999999999</v>
      </c>
      <c r="N212" s="57">
        <v>-1500</v>
      </c>
      <c r="O212" s="58">
        <v>0</v>
      </c>
      <c r="P212" s="56">
        <v>16826</v>
      </c>
      <c r="Q212" s="57">
        <v>100</v>
      </c>
      <c r="R212" s="58">
        <v>-16279.387500000001</v>
      </c>
      <c r="S212" s="48">
        <v>-203</v>
      </c>
      <c r="T212" s="48">
        <v>0</v>
      </c>
      <c r="U212" s="48">
        <v>-1.61653125</v>
      </c>
      <c r="V212" s="56">
        <v>0</v>
      </c>
      <c r="W212" s="57">
        <v>24956</v>
      </c>
      <c r="X212" s="57">
        <v>-479</v>
      </c>
      <c r="Y212" s="57">
        <v>0</v>
      </c>
      <c r="Z212" s="58">
        <v>-245</v>
      </c>
      <c r="AA212" s="48">
        <v>0</v>
      </c>
      <c r="AB212" s="38">
        <f t="shared" si="71"/>
        <v>51706.805968749992</v>
      </c>
      <c r="AC212" s="48">
        <v>51705</v>
      </c>
      <c r="AD212" s="48">
        <v>61982</v>
      </c>
      <c r="AE212" s="48">
        <v>2664</v>
      </c>
      <c r="AF212" s="48">
        <v>0</v>
      </c>
      <c r="AG212" s="48">
        <v>0</v>
      </c>
      <c r="AH212" s="38">
        <f t="shared" si="57"/>
        <v>116351</v>
      </c>
      <c r="AI212" s="39">
        <f t="shared" si="58"/>
        <v>25368.805968749992</v>
      </c>
      <c r="AJ212" s="40">
        <f t="shared" si="54"/>
        <v>26338</v>
      </c>
      <c r="AK212" s="60" t="s">
        <v>58</v>
      </c>
      <c r="AL212" s="60" t="s">
        <v>58</v>
      </c>
      <c r="AM212" s="60">
        <v>0</v>
      </c>
      <c r="AN212" s="40">
        <f t="shared" si="59"/>
        <v>26338</v>
      </c>
      <c r="AO212" s="40">
        <f t="shared" si="60"/>
        <v>25367</v>
      </c>
      <c r="AP212" s="36">
        <v>35635</v>
      </c>
      <c r="AQ212" s="60" t="s">
        <v>58</v>
      </c>
      <c r="AR212" s="60" t="s">
        <v>58</v>
      </c>
      <c r="AS212" s="60" t="s">
        <v>58</v>
      </c>
      <c r="AX212" s="40">
        <f t="shared" si="61"/>
        <v>-19419.189999999999</v>
      </c>
      <c r="AY212" s="40">
        <f t="shared" si="62"/>
        <v>-1500</v>
      </c>
      <c r="AZ212" s="40">
        <f t="shared" si="63"/>
        <v>-16279.387500000001</v>
      </c>
      <c r="BA212" s="40">
        <f>+'load Info'!S212</f>
        <v>-203</v>
      </c>
      <c r="BB212" s="40">
        <f t="shared" si="64"/>
        <v>-479</v>
      </c>
      <c r="BE212" s="41">
        <f t="shared" si="65"/>
        <v>-19419.189999999999</v>
      </c>
      <c r="BF212" s="41">
        <f t="shared" si="66"/>
        <v>-1500</v>
      </c>
      <c r="BG212" s="41">
        <f t="shared" si="67"/>
        <v>-16279.387500000001</v>
      </c>
      <c r="BH212" s="41">
        <f t="shared" si="68"/>
        <v>-203</v>
      </c>
      <c r="BI212" s="41">
        <f t="shared" si="69"/>
        <v>-479</v>
      </c>
      <c r="BJ212" s="40">
        <f t="shared" si="70"/>
        <v>-37880.577499999999</v>
      </c>
      <c r="BK212" s="1">
        <v>97</v>
      </c>
    </row>
    <row r="213" spans="2:63" x14ac:dyDescent="0.25">
      <c r="B213" s="1">
        <f t="shared" si="55"/>
        <v>7</v>
      </c>
      <c r="D213" s="36">
        <v>35636</v>
      </c>
      <c r="E213" s="46">
        <v>0</v>
      </c>
      <c r="F213" s="46">
        <v>0</v>
      </c>
      <c r="G213" s="46">
        <v>66</v>
      </c>
      <c r="H213" s="46">
        <v>75</v>
      </c>
      <c r="I213" s="37">
        <f t="shared" si="56"/>
        <v>70.5</v>
      </c>
      <c r="J213" s="27" t="s">
        <v>50</v>
      </c>
      <c r="K213" s="56">
        <v>21714</v>
      </c>
      <c r="L213" s="57">
        <v>26238</v>
      </c>
      <c r="M213" s="57">
        <v>-20177.189999999999</v>
      </c>
      <c r="N213" s="57">
        <v>-1500</v>
      </c>
      <c r="O213" s="58">
        <v>0</v>
      </c>
      <c r="P213" s="56">
        <v>16826</v>
      </c>
      <c r="Q213" s="57">
        <v>100</v>
      </c>
      <c r="R213" s="58">
        <v>-16376.63</v>
      </c>
      <c r="S213" s="48">
        <v>-203</v>
      </c>
      <c r="T213" s="48">
        <v>0</v>
      </c>
      <c r="U213" s="48">
        <v>-1.3734249999999999</v>
      </c>
      <c r="V213" s="56">
        <v>0</v>
      </c>
      <c r="W213" s="57">
        <v>24956</v>
      </c>
      <c r="X213" s="57">
        <v>-479</v>
      </c>
      <c r="Y213" s="57">
        <v>0</v>
      </c>
      <c r="Z213" s="58">
        <v>-245</v>
      </c>
      <c r="AA213" s="48">
        <v>0</v>
      </c>
      <c r="AB213" s="38">
        <f t="shared" si="71"/>
        <v>50851.806574999995</v>
      </c>
      <c r="AC213" s="48">
        <v>50853</v>
      </c>
      <c r="AD213" s="48">
        <v>52798</v>
      </c>
      <c r="AE213" s="48">
        <v>14575</v>
      </c>
      <c r="AF213" s="48">
        <v>0</v>
      </c>
      <c r="AG213" s="48">
        <v>0</v>
      </c>
      <c r="AH213" s="38">
        <f t="shared" si="57"/>
        <v>118226</v>
      </c>
      <c r="AI213" s="39">
        <f t="shared" si="58"/>
        <v>24513.806574999995</v>
      </c>
      <c r="AJ213" s="40">
        <f t="shared" si="54"/>
        <v>26338</v>
      </c>
      <c r="AK213" s="60" t="s">
        <v>58</v>
      </c>
      <c r="AL213" s="60" t="s">
        <v>58</v>
      </c>
      <c r="AM213" s="60">
        <v>0</v>
      </c>
      <c r="AN213" s="40">
        <f t="shared" si="59"/>
        <v>26338</v>
      </c>
      <c r="AO213" s="40">
        <f t="shared" si="60"/>
        <v>24515</v>
      </c>
      <c r="AP213" s="36">
        <v>35636</v>
      </c>
      <c r="AQ213" s="60" t="s">
        <v>58</v>
      </c>
      <c r="AR213" s="60" t="s">
        <v>58</v>
      </c>
      <c r="AS213" s="60" t="s">
        <v>58</v>
      </c>
      <c r="AX213" s="40">
        <f t="shared" si="61"/>
        <v>-20177.189999999999</v>
      </c>
      <c r="AY213" s="40">
        <f t="shared" si="62"/>
        <v>-1500</v>
      </c>
      <c r="AZ213" s="40">
        <f t="shared" si="63"/>
        <v>-16376.63</v>
      </c>
      <c r="BA213" s="40">
        <f>+'load Info'!S213</f>
        <v>-203</v>
      </c>
      <c r="BB213" s="40">
        <f t="shared" si="64"/>
        <v>-479</v>
      </c>
      <c r="BE213" s="41">
        <f t="shared" si="65"/>
        <v>-20177.189999999999</v>
      </c>
      <c r="BF213" s="41">
        <f t="shared" si="66"/>
        <v>-1500</v>
      </c>
      <c r="BG213" s="41">
        <f t="shared" si="67"/>
        <v>-16376.63</v>
      </c>
      <c r="BH213" s="41">
        <f t="shared" si="68"/>
        <v>-203</v>
      </c>
      <c r="BI213" s="41">
        <f t="shared" si="69"/>
        <v>-479</v>
      </c>
      <c r="BJ213" s="40">
        <f t="shared" si="70"/>
        <v>-38735.82</v>
      </c>
      <c r="BK213" s="1">
        <v>97</v>
      </c>
    </row>
    <row r="214" spans="2:63" x14ac:dyDescent="0.25">
      <c r="B214" s="1">
        <f t="shared" si="55"/>
        <v>7</v>
      </c>
      <c r="D214" s="36">
        <v>35637</v>
      </c>
      <c r="E214" s="46">
        <v>0</v>
      </c>
      <c r="F214" s="46">
        <v>0</v>
      </c>
      <c r="G214" s="46">
        <v>75</v>
      </c>
      <c r="H214" s="46">
        <v>82</v>
      </c>
      <c r="I214" s="37">
        <f t="shared" si="56"/>
        <v>78.5</v>
      </c>
      <c r="J214" s="27" t="s">
        <v>50</v>
      </c>
      <c r="K214" s="56">
        <v>21714</v>
      </c>
      <c r="L214" s="57">
        <v>23816</v>
      </c>
      <c r="M214" s="57">
        <v>-19728.189999999999</v>
      </c>
      <c r="N214" s="57">
        <v>-1500</v>
      </c>
      <c r="O214" s="58">
        <v>0</v>
      </c>
      <c r="P214" s="56">
        <v>16826</v>
      </c>
      <c r="Q214" s="57">
        <v>100</v>
      </c>
      <c r="R214" s="58">
        <v>-16395.677500000002</v>
      </c>
      <c r="S214" s="48">
        <v>-203</v>
      </c>
      <c r="T214" s="48">
        <v>0</v>
      </c>
      <c r="U214" s="48">
        <v>-1.3258062500000001</v>
      </c>
      <c r="V214" s="56">
        <v>0</v>
      </c>
      <c r="W214" s="57">
        <v>24956</v>
      </c>
      <c r="X214" s="57">
        <v>-479</v>
      </c>
      <c r="Y214" s="57">
        <v>0</v>
      </c>
      <c r="Z214" s="58">
        <v>-245</v>
      </c>
      <c r="AA214" s="48">
        <v>0</v>
      </c>
      <c r="AB214" s="38">
        <f t="shared" si="71"/>
        <v>48859.806693749997</v>
      </c>
      <c r="AC214" s="48">
        <v>48860</v>
      </c>
      <c r="AD214" s="48">
        <v>62726</v>
      </c>
      <c r="AE214" s="48">
        <v>57684</v>
      </c>
      <c r="AF214" s="48">
        <v>0</v>
      </c>
      <c r="AG214" s="48">
        <v>0</v>
      </c>
      <c r="AH214" s="38">
        <f t="shared" si="57"/>
        <v>169270</v>
      </c>
      <c r="AI214" s="39">
        <f t="shared" si="58"/>
        <v>24943.806693749997</v>
      </c>
      <c r="AJ214" s="40">
        <f t="shared" si="54"/>
        <v>23916</v>
      </c>
      <c r="AK214" s="60" t="s">
        <v>58</v>
      </c>
      <c r="AL214" s="60" t="s">
        <v>58</v>
      </c>
      <c r="AM214" s="60">
        <v>0</v>
      </c>
      <c r="AN214" s="40">
        <f t="shared" si="59"/>
        <v>23916</v>
      </c>
      <c r="AO214" s="40">
        <f t="shared" si="60"/>
        <v>24944</v>
      </c>
      <c r="AP214" s="36">
        <v>35637</v>
      </c>
      <c r="AQ214" s="60" t="s">
        <v>58</v>
      </c>
      <c r="AR214" s="60" t="s">
        <v>58</v>
      </c>
      <c r="AS214" s="60" t="s">
        <v>58</v>
      </c>
      <c r="AX214" s="40">
        <f t="shared" si="61"/>
        <v>-19728.189999999999</v>
      </c>
      <c r="AY214" s="40">
        <f t="shared" si="62"/>
        <v>-1500</v>
      </c>
      <c r="AZ214" s="40">
        <f t="shared" si="63"/>
        <v>-16395.677500000002</v>
      </c>
      <c r="BA214" s="40">
        <f>+'load Info'!S214</f>
        <v>-203</v>
      </c>
      <c r="BB214" s="40">
        <f t="shared" si="64"/>
        <v>-479</v>
      </c>
      <c r="BE214" s="41">
        <f t="shared" si="65"/>
        <v>-19728.189999999999</v>
      </c>
      <c r="BF214" s="41">
        <f t="shared" si="66"/>
        <v>-1500</v>
      </c>
      <c r="BG214" s="41">
        <f t="shared" si="67"/>
        <v>-16395.677500000002</v>
      </c>
      <c r="BH214" s="41">
        <f t="shared" si="68"/>
        <v>-203</v>
      </c>
      <c r="BI214" s="41">
        <f t="shared" si="69"/>
        <v>-479</v>
      </c>
      <c r="BJ214" s="40">
        <f t="shared" si="70"/>
        <v>-38305.8675</v>
      </c>
      <c r="BK214" s="1">
        <v>97</v>
      </c>
    </row>
    <row r="215" spans="2:63" x14ac:dyDescent="0.25">
      <c r="B215" s="1">
        <f t="shared" si="55"/>
        <v>7</v>
      </c>
      <c r="D215" s="36">
        <v>35638</v>
      </c>
      <c r="E215" s="46">
        <v>0</v>
      </c>
      <c r="F215" s="46">
        <v>0</v>
      </c>
      <c r="G215" s="46">
        <v>77</v>
      </c>
      <c r="H215" s="46">
        <v>90</v>
      </c>
      <c r="I215" s="37">
        <f t="shared" si="56"/>
        <v>83.5</v>
      </c>
      <c r="J215" s="27" t="s">
        <v>50</v>
      </c>
      <c r="K215" s="56">
        <v>21714</v>
      </c>
      <c r="L215" s="57">
        <v>23816</v>
      </c>
      <c r="M215" s="57">
        <v>-22029.19</v>
      </c>
      <c r="N215" s="57">
        <v>-1500</v>
      </c>
      <c r="O215" s="58">
        <v>0</v>
      </c>
      <c r="P215" s="56">
        <v>16826</v>
      </c>
      <c r="Q215" s="57">
        <v>1145</v>
      </c>
      <c r="R215" s="58">
        <v>-17448.697499999998</v>
      </c>
      <c r="S215" s="48">
        <v>0</v>
      </c>
      <c r="T215" s="48">
        <v>0</v>
      </c>
      <c r="U215" s="48">
        <v>-1.30575625</v>
      </c>
      <c r="V215" s="56">
        <v>0</v>
      </c>
      <c r="W215" s="57">
        <v>24956</v>
      </c>
      <c r="X215" s="57">
        <v>-479</v>
      </c>
      <c r="Y215" s="57">
        <v>0</v>
      </c>
      <c r="Z215" s="58">
        <v>-245</v>
      </c>
      <c r="AA215" s="48">
        <v>0</v>
      </c>
      <c r="AB215" s="38">
        <f t="shared" si="71"/>
        <v>46753.806743749999</v>
      </c>
      <c r="AC215" s="48">
        <v>46754</v>
      </c>
      <c r="AD215" s="48">
        <v>109343</v>
      </c>
      <c r="AE215" s="48">
        <v>53851</v>
      </c>
      <c r="AF215" s="48">
        <v>0</v>
      </c>
      <c r="AG215" s="48">
        <v>0</v>
      </c>
      <c r="AH215" s="38">
        <f t="shared" si="57"/>
        <v>209948</v>
      </c>
      <c r="AI215" s="39">
        <f t="shared" si="58"/>
        <v>21792.806743749999</v>
      </c>
      <c r="AJ215" s="40">
        <f t="shared" si="54"/>
        <v>24961</v>
      </c>
      <c r="AK215" s="60" t="s">
        <v>58</v>
      </c>
      <c r="AL215" s="60" t="s">
        <v>58</v>
      </c>
      <c r="AM215" s="60">
        <v>0</v>
      </c>
      <c r="AN215" s="40">
        <f t="shared" si="59"/>
        <v>24961</v>
      </c>
      <c r="AO215" s="40">
        <f t="shared" si="60"/>
        <v>21793</v>
      </c>
      <c r="AP215" s="36">
        <v>35638</v>
      </c>
      <c r="AQ215" s="60" t="s">
        <v>58</v>
      </c>
      <c r="AR215" s="60" t="s">
        <v>58</v>
      </c>
      <c r="AS215" s="60" t="s">
        <v>58</v>
      </c>
      <c r="AX215" s="40">
        <f t="shared" si="61"/>
        <v>-22029.19</v>
      </c>
      <c r="AY215" s="40">
        <f t="shared" si="62"/>
        <v>-1500</v>
      </c>
      <c r="AZ215" s="40">
        <f t="shared" si="63"/>
        <v>-17448.697499999998</v>
      </c>
      <c r="BA215" s="40">
        <f>+'load Info'!S215</f>
        <v>0</v>
      </c>
      <c r="BB215" s="40">
        <f t="shared" si="64"/>
        <v>-479</v>
      </c>
      <c r="BE215" s="41">
        <f t="shared" si="65"/>
        <v>-22029.19</v>
      </c>
      <c r="BF215" s="41">
        <f t="shared" si="66"/>
        <v>-1500</v>
      </c>
      <c r="BG215" s="41">
        <f t="shared" si="67"/>
        <v>-17448.697499999998</v>
      </c>
      <c r="BH215" s="41">
        <f t="shared" si="68"/>
        <v>0</v>
      </c>
      <c r="BI215" s="41">
        <f t="shared" si="69"/>
        <v>-479</v>
      </c>
      <c r="BJ215" s="40">
        <f t="shared" si="70"/>
        <v>-41456.887499999997</v>
      </c>
      <c r="BK215" s="1">
        <v>97</v>
      </c>
    </row>
    <row r="216" spans="2:63" x14ac:dyDescent="0.25">
      <c r="B216" s="1">
        <f t="shared" si="55"/>
        <v>7</v>
      </c>
      <c r="D216" s="36">
        <v>35639</v>
      </c>
      <c r="E216" s="46">
        <v>0</v>
      </c>
      <c r="F216" s="46">
        <v>0</v>
      </c>
      <c r="G216" s="46">
        <v>78</v>
      </c>
      <c r="H216" s="46">
        <v>90</v>
      </c>
      <c r="I216" s="37">
        <f t="shared" si="56"/>
        <v>84</v>
      </c>
      <c r="J216" s="27" t="s">
        <v>50</v>
      </c>
      <c r="K216" s="56">
        <v>21714</v>
      </c>
      <c r="L216" s="57">
        <v>24323</v>
      </c>
      <c r="M216" s="57">
        <v>-18477.189999999999</v>
      </c>
      <c r="N216" s="57">
        <v>-1500</v>
      </c>
      <c r="O216" s="58">
        <v>0</v>
      </c>
      <c r="P216" s="56">
        <v>16826</v>
      </c>
      <c r="Q216" s="57">
        <v>1145</v>
      </c>
      <c r="R216" s="58">
        <v>-17461.73</v>
      </c>
      <c r="S216" s="48">
        <v>0</v>
      </c>
      <c r="T216" s="48">
        <v>0</v>
      </c>
      <c r="U216" s="48">
        <v>-1.2731749999999999</v>
      </c>
      <c r="V216" s="56">
        <v>0</v>
      </c>
      <c r="W216" s="57">
        <v>24956</v>
      </c>
      <c r="X216" s="57">
        <v>-479</v>
      </c>
      <c r="Y216" s="57">
        <v>0</v>
      </c>
      <c r="Z216" s="58">
        <v>-245</v>
      </c>
      <c r="AA216" s="48">
        <v>0</v>
      </c>
      <c r="AB216" s="38">
        <f t="shared" si="71"/>
        <v>50799.806825</v>
      </c>
      <c r="AC216" s="48">
        <v>50801</v>
      </c>
      <c r="AD216" s="48">
        <v>114528</v>
      </c>
      <c r="AE216" s="48">
        <v>38711</v>
      </c>
      <c r="AF216" s="48">
        <v>0</v>
      </c>
      <c r="AG216" s="48">
        <v>0</v>
      </c>
      <c r="AH216" s="38">
        <f t="shared" si="57"/>
        <v>204040</v>
      </c>
      <c r="AI216" s="39">
        <f t="shared" si="58"/>
        <v>25331.806825</v>
      </c>
      <c r="AJ216" s="40">
        <f t="shared" si="54"/>
        <v>25468</v>
      </c>
      <c r="AK216" s="60" t="s">
        <v>58</v>
      </c>
      <c r="AL216" s="60" t="s">
        <v>58</v>
      </c>
      <c r="AM216" s="60">
        <v>0</v>
      </c>
      <c r="AN216" s="40">
        <f t="shared" si="59"/>
        <v>25468</v>
      </c>
      <c r="AO216" s="40">
        <f t="shared" si="60"/>
        <v>25333</v>
      </c>
      <c r="AP216" s="36">
        <v>35639</v>
      </c>
      <c r="AQ216" s="60" t="s">
        <v>58</v>
      </c>
      <c r="AR216" s="60" t="s">
        <v>58</v>
      </c>
      <c r="AS216" s="60" t="s">
        <v>58</v>
      </c>
      <c r="AX216" s="40">
        <f t="shared" si="61"/>
        <v>-18477.189999999999</v>
      </c>
      <c r="AY216" s="40">
        <f t="shared" si="62"/>
        <v>-1500</v>
      </c>
      <c r="AZ216" s="40">
        <f t="shared" si="63"/>
        <v>-17461.73</v>
      </c>
      <c r="BA216" s="40">
        <f>+'load Info'!S216</f>
        <v>0</v>
      </c>
      <c r="BB216" s="40">
        <f t="shared" si="64"/>
        <v>-479</v>
      </c>
      <c r="BE216" s="41">
        <f t="shared" si="65"/>
        <v>-18477.189999999999</v>
      </c>
      <c r="BF216" s="41">
        <f t="shared" si="66"/>
        <v>-1500</v>
      </c>
      <c r="BG216" s="41">
        <f t="shared" si="67"/>
        <v>-17461.73</v>
      </c>
      <c r="BH216" s="41">
        <f t="shared" si="68"/>
        <v>0</v>
      </c>
      <c r="BI216" s="41">
        <f t="shared" si="69"/>
        <v>-479</v>
      </c>
      <c r="BJ216" s="40">
        <f t="shared" si="70"/>
        <v>-37917.919999999998</v>
      </c>
      <c r="BK216" s="1">
        <v>97</v>
      </c>
    </row>
    <row r="217" spans="2:63" x14ac:dyDescent="0.25">
      <c r="B217" s="1">
        <f t="shared" si="55"/>
        <v>7</v>
      </c>
      <c r="D217" s="36">
        <v>35640</v>
      </c>
      <c r="E217" s="46">
        <v>0</v>
      </c>
      <c r="F217" s="46">
        <v>0</v>
      </c>
      <c r="G217" s="46">
        <v>72</v>
      </c>
      <c r="H217" s="46">
        <v>82</v>
      </c>
      <c r="I217" s="37">
        <f t="shared" si="56"/>
        <v>77</v>
      </c>
      <c r="J217" s="27" t="s">
        <v>50</v>
      </c>
      <c r="K217" s="56">
        <v>21714</v>
      </c>
      <c r="L217" s="57">
        <v>27547</v>
      </c>
      <c r="M217" s="57">
        <v>-20131.189999999999</v>
      </c>
      <c r="N217" s="57">
        <v>-1500</v>
      </c>
      <c r="O217" s="58">
        <v>0</v>
      </c>
      <c r="P217" s="56">
        <v>16826</v>
      </c>
      <c r="Q217" s="57">
        <v>1345</v>
      </c>
      <c r="R217" s="58">
        <v>-17560.477500000001</v>
      </c>
      <c r="S217" s="48">
        <v>0</v>
      </c>
      <c r="T217" s="48">
        <v>0</v>
      </c>
      <c r="U217" s="48">
        <v>-1.52630625</v>
      </c>
      <c r="V217" s="56">
        <v>0</v>
      </c>
      <c r="W217" s="57">
        <v>24956</v>
      </c>
      <c r="X217" s="57">
        <v>-479</v>
      </c>
      <c r="Y217" s="57">
        <v>0</v>
      </c>
      <c r="Z217" s="58">
        <v>-245</v>
      </c>
      <c r="AA217" s="48">
        <v>0</v>
      </c>
      <c r="AB217" s="38">
        <f t="shared" si="71"/>
        <v>52470.806193749995</v>
      </c>
      <c r="AC217" s="48">
        <v>52398</v>
      </c>
      <c r="AD217" s="48">
        <v>62766</v>
      </c>
      <c r="AE217" s="48">
        <v>470</v>
      </c>
      <c r="AF217" s="48">
        <v>0</v>
      </c>
      <c r="AG217" s="48">
        <v>0</v>
      </c>
      <c r="AH217" s="38">
        <f t="shared" si="57"/>
        <v>115634</v>
      </c>
      <c r="AI217" s="39">
        <f t="shared" si="58"/>
        <v>23578.806193749995</v>
      </c>
      <c r="AJ217" s="40">
        <f t="shared" si="54"/>
        <v>28892</v>
      </c>
      <c r="AK217" s="60" t="s">
        <v>58</v>
      </c>
      <c r="AL217" s="60" t="s">
        <v>58</v>
      </c>
      <c r="AM217" s="60">
        <v>0</v>
      </c>
      <c r="AN217" s="40">
        <f t="shared" si="59"/>
        <v>28892</v>
      </c>
      <c r="AO217" s="40">
        <f t="shared" si="60"/>
        <v>23506</v>
      </c>
      <c r="AP217" s="36">
        <v>35640</v>
      </c>
      <c r="AQ217" s="60" t="s">
        <v>58</v>
      </c>
      <c r="AR217" s="60" t="s">
        <v>58</v>
      </c>
      <c r="AS217" s="60" t="s">
        <v>58</v>
      </c>
      <c r="AX217" s="40">
        <f t="shared" si="61"/>
        <v>-20131.189999999999</v>
      </c>
      <c r="AY217" s="40">
        <f t="shared" si="62"/>
        <v>-1500</v>
      </c>
      <c r="AZ217" s="40">
        <f t="shared" si="63"/>
        <v>-17560.477500000001</v>
      </c>
      <c r="BA217" s="40">
        <f>+'load Info'!S217</f>
        <v>0</v>
      </c>
      <c r="BB217" s="40">
        <f t="shared" si="64"/>
        <v>-479</v>
      </c>
      <c r="BE217" s="41">
        <f t="shared" si="65"/>
        <v>-20131.189999999999</v>
      </c>
      <c r="BF217" s="41">
        <f t="shared" si="66"/>
        <v>-1500</v>
      </c>
      <c r="BG217" s="41">
        <f t="shared" si="67"/>
        <v>-17560.477500000001</v>
      </c>
      <c r="BH217" s="41">
        <f t="shared" si="68"/>
        <v>0</v>
      </c>
      <c r="BI217" s="41">
        <f t="shared" si="69"/>
        <v>-479</v>
      </c>
      <c r="BJ217" s="40">
        <f t="shared" si="70"/>
        <v>-39670.667499999996</v>
      </c>
      <c r="BK217" s="1">
        <v>97</v>
      </c>
    </row>
    <row r="218" spans="2:63" x14ac:dyDescent="0.25">
      <c r="B218" s="1">
        <f t="shared" si="55"/>
        <v>7</v>
      </c>
      <c r="D218" s="36">
        <v>35641</v>
      </c>
      <c r="E218" s="46">
        <v>0</v>
      </c>
      <c r="F218" s="46">
        <v>0</v>
      </c>
      <c r="G218" s="46">
        <v>63</v>
      </c>
      <c r="H218" s="46">
        <v>73</v>
      </c>
      <c r="I218" s="37">
        <f t="shared" si="56"/>
        <v>68</v>
      </c>
      <c r="J218" s="27" t="s">
        <v>50</v>
      </c>
      <c r="K218" s="56">
        <v>21714</v>
      </c>
      <c r="L218" s="57">
        <v>27484</v>
      </c>
      <c r="M218" s="57">
        <v>-18916.189999999999</v>
      </c>
      <c r="N218" s="57">
        <v>-1500</v>
      </c>
      <c r="O218" s="58">
        <v>0</v>
      </c>
      <c r="P218" s="56">
        <v>16826</v>
      </c>
      <c r="Q218" s="57">
        <v>1281</v>
      </c>
      <c r="R218" s="58">
        <v>-17541.59</v>
      </c>
      <c r="S218" s="48">
        <v>0</v>
      </c>
      <c r="T218" s="48">
        <v>0</v>
      </c>
      <c r="U218" s="48">
        <v>-1.4135249999999999</v>
      </c>
      <c r="V218" s="56">
        <v>0</v>
      </c>
      <c r="W218" s="57">
        <v>24956</v>
      </c>
      <c r="X218" s="57">
        <v>-479</v>
      </c>
      <c r="Y218" s="57">
        <v>0</v>
      </c>
      <c r="Z218" s="58">
        <v>-245</v>
      </c>
      <c r="AA218" s="48">
        <v>0</v>
      </c>
      <c r="AB218" s="38">
        <f t="shared" si="71"/>
        <v>53577.806474999998</v>
      </c>
      <c r="AC218" s="48">
        <v>53576</v>
      </c>
      <c r="AD218" s="48">
        <v>0</v>
      </c>
      <c r="AE218" s="48">
        <v>38</v>
      </c>
      <c r="AF218" s="48">
        <v>0</v>
      </c>
      <c r="AG218" s="48">
        <v>0</v>
      </c>
      <c r="AH218" s="38">
        <f t="shared" si="57"/>
        <v>53614</v>
      </c>
      <c r="AI218" s="39">
        <f t="shared" si="58"/>
        <v>24812.806474999998</v>
      </c>
      <c r="AJ218" s="40">
        <f t="shared" si="54"/>
        <v>28765</v>
      </c>
      <c r="AK218" s="60" t="s">
        <v>58</v>
      </c>
      <c r="AL218" s="60" t="s">
        <v>58</v>
      </c>
      <c r="AM218" s="60">
        <v>0</v>
      </c>
      <c r="AN218" s="40">
        <f t="shared" si="59"/>
        <v>28765</v>
      </c>
      <c r="AO218" s="40">
        <f t="shared" si="60"/>
        <v>24811</v>
      </c>
      <c r="AP218" s="36">
        <v>35641</v>
      </c>
      <c r="AQ218" s="60" t="s">
        <v>58</v>
      </c>
      <c r="AR218" s="60" t="s">
        <v>58</v>
      </c>
      <c r="AS218" s="60" t="s">
        <v>58</v>
      </c>
      <c r="AX218" s="40">
        <f t="shared" si="61"/>
        <v>-18916.189999999999</v>
      </c>
      <c r="AY218" s="40">
        <f t="shared" si="62"/>
        <v>-1500</v>
      </c>
      <c r="AZ218" s="40">
        <f t="shared" si="63"/>
        <v>-17541.59</v>
      </c>
      <c r="BA218" s="40">
        <f>+'load Info'!S218</f>
        <v>0</v>
      </c>
      <c r="BB218" s="40">
        <f t="shared" si="64"/>
        <v>-479</v>
      </c>
      <c r="BE218" s="41">
        <f t="shared" si="65"/>
        <v>-18916.189999999999</v>
      </c>
      <c r="BF218" s="41">
        <f t="shared" si="66"/>
        <v>-1500</v>
      </c>
      <c r="BG218" s="41">
        <f t="shared" si="67"/>
        <v>-17541.59</v>
      </c>
      <c r="BH218" s="41">
        <f t="shared" si="68"/>
        <v>0</v>
      </c>
      <c r="BI218" s="41">
        <f t="shared" si="69"/>
        <v>-479</v>
      </c>
      <c r="BJ218" s="40">
        <f t="shared" si="70"/>
        <v>-38436.78</v>
      </c>
      <c r="BK218" s="1">
        <v>97</v>
      </c>
    </row>
    <row r="219" spans="2:63" x14ac:dyDescent="0.25">
      <c r="B219" s="1">
        <f t="shared" si="55"/>
        <v>7</v>
      </c>
      <c r="D219" s="36">
        <v>35642</v>
      </c>
      <c r="E219" s="46">
        <v>0</v>
      </c>
      <c r="F219" s="46">
        <v>0</v>
      </c>
      <c r="G219" s="46">
        <v>63</v>
      </c>
      <c r="H219" s="46">
        <v>79</v>
      </c>
      <c r="I219" s="37">
        <f t="shared" si="56"/>
        <v>71</v>
      </c>
      <c r="J219" s="27" t="s">
        <v>50</v>
      </c>
      <c r="K219" s="56">
        <v>21714</v>
      </c>
      <c r="L219" s="57">
        <v>27484</v>
      </c>
      <c r="M219" s="57">
        <v>-18713.169999999998</v>
      </c>
      <c r="N219" s="57">
        <v>-1500</v>
      </c>
      <c r="O219" s="58">
        <v>0</v>
      </c>
      <c r="P219" s="56">
        <v>16826</v>
      </c>
      <c r="Q219" s="57">
        <v>1280</v>
      </c>
      <c r="R219" s="58">
        <v>-17545.602500000001</v>
      </c>
      <c r="S219" s="48">
        <v>0</v>
      </c>
      <c r="T219" s="48">
        <v>0</v>
      </c>
      <c r="U219" s="48">
        <v>-1.40099375</v>
      </c>
      <c r="V219" s="56">
        <v>0</v>
      </c>
      <c r="W219" s="57">
        <v>24956</v>
      </c>
      <c r="X219" s="57">
        <v>-479</v>
      </c>
      <c r="Y219" s="57">
        <v>0</v>
      </c>
      <c r="Z219" s="58">
        <v>-245</v>
      </c>
      <c r="AA219" s="48">
        <v>0</v>
      </c>
      <c r="AB219" s="38">
        <f t="shared" si="71"/>
        <v>53775.82650625</v>
      </c>
      <c r="AC219" s="48">
        <v>53776</v>
      </c>
      <c r="AD219" s="48">
        <v>9656</v>
      </c>
      <c r="AE219" s="48">
        <v>1011</v>
      </c>
      <c r="AF219" s="48">
        <v>0</v>
      </c>
      <c r="AG219" s="48">
        <v>0</v>
      </c>
      <c r="AH219" s="38">
        <f t="shared" si="57"/>
        <v>64443</v>
      </c>
      <c r="AI219" s="39">
        <f t="shared" si="58"/>
        <v>25011.82650625</v>
      </c>
      <c r="AJ219" s="40">
        <f t="shared" si="54"/>
        <v>28764</v>
      </c>
      <c r="AK219" s="60" t="s">
        <v>58</v>
      </c>
      <c r="AL219" s="60" t="s">
        <v>58</v>
      </c>
      <c r="AM219" s="60">
        <v>0</v>
      </c>
      <c r="AN219" s="40">
        <f t="shared" si="59"/>
        <v>28764</v>
      </c>
      <c r="AO219" s="40">
        <f t="shared" si="60"/>
        <v>25012</v>
      </c>
      <c r="AP219" s="36">
        <v>35642</v>
      </c>
      <c r="AQ219" s="60" t="s">
        <v>58</v>
      </c>
      <c r="AR219" s="60" t="s">
        <v>58</v>
      </c>
      <c r="AS219" s="60" t="s">
        <v>58</v>
      </c>
      <c r="AX219" s="40">
        <f t="shared" si="61"/>
        <v>-18713.169999999998</v>
      </c>
      <c r="AY219" s="40">
        <f t="shared" si="62"/>
        <v>-1500</v>
      </c>
      <c r="AZ219" s="40">
        <f t="shared" si="63"/>
        <v>-17545.602500000001</v>
      </c>
      <c r="BA219" s="40">
        <f>+'load Info'!S219</f>
        <v>0</v>
      </c>
      <c r="BB219" s="40">
        <f t="shared" si="64"/>
        <v>-479</v>
      </c>
      <c r="BE219" s="41">
        <f t="shared" si="65"/>
        <v>-18713.169999999998</v>
      </c>
      <c r="BF219" s="41">
        <f t="shared" si="66"/>
        <v>-1500</v>
      </c>
      <c r="BG219" s="41">
        <f t="shared" si="67"/>
        <v>-17545.602500000001</v>
      </c>
      <c r="BH219" s="41">
        <f t="shared" si="68"/>
        <v>0</v>
      </c>
      <c r="BI219" s="41">
        <f t="shared" si="69"/>
        <v>-479</v>
      </c>
      <c r="BJ219" s="40">
        <f t="shared" si="70"/>
        <v>-38237.772499999999</v>
      </c>
      <c r="BK219" s="1">
        <v>97</v>
      </c>
    </row>
    <row r="220" spans="2:63" x14ac:dyDescent="0.25">
      <c r="B220" s="1">
        <f t="shared" si="55"/>
        <v>8</v>
      </c>
      <c r="D220" s="36">
        <v>35643</v>
      </c>
      <c r="E220" s="46">
        <v>0</v>
      </c>
      <c r="F220" s="46">
        <v>0</v>
      </c>
      <c r="G220" s="46">
        <v>64</v>
      </c>
      <c r="H220" s="46">
        <v>82</v>
      </c>
      <c r="I220" s="37">
        <f t="shared" si="56"/>
        <v>73</v>
      </c>
      <c r="J220" s="27" t="s">
        <v>50</v>
      </c>
      <c r="K220" s="56">
        <v>3618</v>
      </c>
      <c r="L220" s="57">
        <v>16688</v>
      </c>
      <c r="M220" s="57">
        <v>-9259.7199999999993</v>
      </c>
      <c r="N220" s="57">
        <v>-1000</v>
      </c>
      <c r="O220" s="58">
        <v>0</v>
      </c>
      <c r="P220" s="56">
        <v>11826</v>
      </c>
      <c r="Q220" s="57">
        <v>5600</v>
      </c>
      <c r="R220" s="58">
        <v>-7889.2174999999997</v>
      </c>
      <c r="S220" s="48">
        <v>0</v>
      </c>
      <c r="T220" s="48">
        <v>0</v>
      </c>
      <c r="U220" s="48">
        <v>-23.841956249999999</v>
      </c>
      <c r="V220" s="56">
        <v>0</v>
      </c>
      <c r="W220" s="57">
        <v>30456</v>
      </c>
      <c r="X220" s="57">
        <v>-478</v>
      </c>
      <c r="Y220" s="57">
        <v>0</v>
      </c>
      <c r="Z220" s="58">
        <v>-300</v>
      </c>
      <c r="AA220" s="48">
        <v>0</v>
      </c>
      <c r="AB220" s="38">
        <f t="shared" si="71"/>
        <v>49237.220543750002</v>
      </c>
      <c r="AC220" s="48">
        <v>47822</v>
      </c>
      <c r="AD220" s="48">
        <v>56837</v>
      </c>
      <c r="AE220" s="48">
        <v>0</v>
      </c>
      <c r="AF220" s="48">
        <v>0</v>
      </c>
      <c r="AG220" s="48">
        <v>0</v>
      </c>
      <c r="AH220" s="38">
        <f t="shared" si="57"/>
        <v>104659</v>
      </c>
      <c r="AI220" s="39">
        <f t="shared" si="58"/>
        <v>26949.220543750002</v>
      </c>
      <c r="AJ220" s="40">
        <f t="shared" si="54"/>
        <v>22288</v>
      </c>
      <c r="AK220" s="60" t="s">
        <v>58</v>
      </c>
      <c r="AL220" s="60" t="s">
        <v>58</v>
      </c>
      <c r="AM220" s="60">
        <v>0</v>
      </c>
      <c r="AN220" s="40">
        <f t="shared" si="59"/>
        <v>22288</v>
      </c>
      <c r="AO220" s="40">
        <f t="shared" si="60"/>
        <v>25534</v>
      </c>
      <c r="AP220" s="36">
        <v>35643</v>
      </c>
      <c r="AQ220" s="60" t="s">
        <v>58</v>
      </c>
      <c r="AR220" s="60" t="s">
        <v>58</v>
      </c>
      <c r="AS220" s="60" t="s">
        <v>58</v>
      </c>
      <c r="AX220" s="40">
        <f t="shared" si="61"/>
        <v>-9259.7199999999993</v>
      </c>
      <c r="AY220" s="40">
        <f t="shared" si="62"/>
        <v>-1000</v>
      </c>
      <c r="AZ220" s="40">
        <f t="shared" si="63"/>
        <v>-7889.2174999999997</v>
      </c>
      <c r="BA220" s="40">
        <f>+'load Info'!S220</f>
        <v>0</v>
      </c>
      <c r="BB220" s="40">
        <f t="shared" si="64"/>
        <v>-478</v>
      </c>
      <c r="BE220" s="41">
        <f t="shared" si="65"/>
        <v>-9259.7199999999993</v>
      </c>
      <c r="BF220" s="41">
        <f t="shared" si="66"/>
        <v>-1000</v>
      </c>
      <c r="BG220" s="41">
        <f t="shared" si="67"/>
        <v>-7889.2174999999997</v>
      </c>
      <c r="BH220" s="41">
        <f t="shared" si="68"/>
        <v>0</v>
      </c>
      <c r="BI220" s="41">
        <f t="shared" si="69"/>
        <v>-478</v>
      </c>
      <c r="BJ220" s="40">
        <f t="shared" si="70"/>
        <v>-18626.9375</v>
      </c>
      <c r="BK220" s="1">
        <v>97</v>
      </c>
    </row>
    <row r="221" spans="2:63" x14ac:dyDescent="0.25">
      <c r="B221" s="1">
        <f t="shared" si="55"/>
        <v>8</v>
      </c>
      <c r="D221" s="36">
        <v>35644</v>
      </c>
      <c r="E221" s="46">
        <v>0</v>
      </c>
      <c r="F221" s="46">
        <v>0</v>
      </c>
      <c r="G221" s="46">
        <v>71</v>
      </c>
      <c r="H221" s="46">
        <v>86</v>
      </c>
      <c r="I221" s="37">
        <f t="shared" si="56"/>
        <v>78.5</v>
      </c>
      <c r="J221" s="27" t="s">
        <v>50</v>
      </c>
      <c r="K221" s="56">
        <v>3618</v>
      </c>
      <c r="L221" s="57">
        <v>17188</v>
      </c>
      <c r="M221" s="57">
        <v>-10219.719999999999</v>
      </c>
      <c r="N221" s="57">
        <v>-1000</v>
      </c>
      <c r="O221" s="58">
        <v>0</v>
      </c>
      <c r="P221" s="56">
        <v>11826</v>
      </c>
      <c r="Q221" s="57">
        <v>5600</v>
      </c>
      <c r="R221" s="58">
        <v>-9930.3075000000008</v>
      </c>
      <c r="S221" s="48">
        <v>0</v>
      </c>
      <c r="T221" s="48">
        <v>0</v>
      </c>
      <c r="U221" s="48">
        <v>-18.73923125</v>
      </c>
      <c r="V221" s="56">
        <v>0</v>
      </c>
      <c r="W221" s="57">
        <v>30456</v>
      </c>
      <c r="X221" s="57">
        <v>-478</v>
      </c>
      <c r="Y221" s="57">
        <v>0</v>
      </c>
      <c r="Z221" s="58">
        <v>-300</v>
      </c>
      <c r="AA221" s="48">
        <v>0</v>
      </c>
      <c r="AB221" s="38">
        <f t="shared" si="71"/>
        <v>46741.233268749995</v>
      </c>
      <c r="AC221" s="48">
        <v>43577</v>
      </c>
      <c r="AD221" s="48">
        <v>35523</v>
      </c>
      <c r="AE221" s="48">
        <v>0</v>
      </c>
      <c r="AF221" s="48">
        <v>0</v>
      </c>
      <c r="AG221" s="48">
        <v>0</v>
      </c>
      <c r="AH221" s="38">
        <f t="shared" si="57"/>
        <v>79100</v>
      </c>
      <c r="AI221" s="39">
        <f t="shared" si="58"/>
        <v>23953.233268749995</v>
      </c>
      <c r="AJ221" s="40">
        <f t="shared" si="54"/>
        <v>22788</v>
      </c>
      <c r="AK221" s="60" t="s">
        <v>58</v>
      </c>
      <c r="AL221" s="60" t="s">
        <v>58</v>
      </c>
      <c r="AM221" s="60">
        <v>0</v>
      </c>
      <c r="AN221" s="40">
        <f t="shared" si="59"/>
        <v>22788</v>
      </c>
      <c r="AO221" s="40">
        <f t="shared" si="60"/>
        <v>20789</v>
      </c>
      <c r="AP221" s="36">
        <v>35644</v>
      </c>
      <c r="AQ221" s="60" t="s">
        <v>58</v>
      </c>
      <c r="AR221" s="60" t="s">
        <v>58</v>
      </c>
      <c r="AS221" s="60" t="s">
        <v>58</v>
      </c>
      <c r="AX221" s="40">
        <f t="shared" si="61"/>
        <v>-10219.719999999999</v>
      </c>
      <c r="AY221" s="40">
        <f t="shared" si="62"/>
        <v>-1000</v>
      </c>
      <c r="AZ221" s="40">
        <f t="shared" si="63"/>
        <v>-9930.3075000000008</v>
      </c>
      <c r="BA221" s="40">
        <f>+'load Info'!S221</f>
        <v>0</v>
      </c>
      <c r="BB221" s="40">
        <f t="shared" si="64"/>
        <v>-478</v>
      </c>
      <c r="BE221" s="41">
        <f t="shared" si="65"/>
        <v>-10219.719999999999</v>
      </c>
      <c r="BF221" s="41">
        <f t="shared" si="66"/>
        <v>-1000</v>
      </c>
      <c r="BG221" s="41">
        <f t="shared" si="67"/>
        <v>-9930.3075000000008</v>
      </c>
      <c r="BH221" s="41">
        <f t="shared" si="68"/>
        <v>0</v>
      </c>
      <c r="BI221" s="41">
        <f t="shared" si="69"/>
        <v>-478</v>
      </c>
      <c r="BJ221" s="40">
        <f t="shared" si="70"/>
        <v>-21628.0275</v>
      </c>
      <c r="BK221" s="1">
        <v>97</v>
      </c>
    </row>
    <row r="222" spans="2:63" x14ac:dyDescent="0.25">
      <c r="B222" s="1">
        <f t="shared" si="55"/>
        <v>8</v>
      </c>
      <c r="D222" s="36">
        <v>35645</v>
      </c>
      <c r="E222" s="46">
        <v>0</v>
      </c>
      <c r="F222" s="46">
        <v>0</v>
      </c>
      <c r="G222" s="46">
        <v>72</v>
      </c>
      <c r="H222" s="46">
        <v>88</v>
      </c>
      <c r="I222" s="37">
        <f t="shared" si="56"/>
        <v>80</v>
      </c>
      <c r="J222" s="27" t="s">
        <v>50</v>
      </c>
      <c r="K222" s="56">
        <v>3618</v>
      </c>
      <c r="L222" s="57">
        <v>17188</v>
      </c>
      <c r="M222" s="57">
        <v>-12083.72</v>
      </c>
      <c r="N222" s="57">
        <v>-1000</v>
      </c>
      <c r="O222" s="58">
        <v>0</v>
      </c>
      <c r="P222" s="56">
        <v>11826</v>
      </c>
      <c r="Q222" s="57">
        <v>5600</v>
      </c>
      <c r="R222" s="58">
        <v>-9931.31</v>
      </c>
      <c r="S222" s="48">
        <v>0</v>
      </c>
      <c r="T222" s="48">
        <v>0</v>
      </c>
      <c r="U222" s="48">
        <v>-18.736725</v>
      </c>
      <c r="V222" s="56">
        <v>0</v>
      </c>
      <c r="W222" s="57">
        <v>30456</v>
      </c>
      <c r="X222" s="57">
        <v>-478</v>
      </c>
      <c r="Y222" s="57">
        <v>0</v>
      </c>
      <c r="Z222" s="58">
        <v>-300</v>
      </c>
      <c r="AA222" s="48">
        <v>0</v>
      </c>
      <c r="AB222" s="38">
        <f t="shared" si="71"/>
        <v>44876.233274999999</v>
      </c>
      <c r="AC222" s="48">
        <v>46452</v>
      </c>
      <c r="AD222" s="48">
        <v>32304</v>
      </c>
      <c r="AE222" s="48">
        <v>0</v>
      </c>
      <c r="AF222" s="48">
        <v>0</v>
      </c>
      <c r="AG222" s="48">
        <v>0</v>
      </c>
      <c r="AH222" s="38">
        <f t="shared" si="57"/>
        <v>78756</v>
      </c>
      <c r="AI222" s="39">
        <f t="shared" si="58"/>
        <v>22088.233274999999</v>
      </c>
      <c r="AJ222" s="40">
        <f t="shared" si="54"/>
        <v>22788</v>
      </c>
      <c r="AK222" s="60" t="s">
        <v>58</v>
      </c>
      <c r="AL222" s="60" t="s">
        <v>58</v>
      </c>
      <c r="AM222" s="60">
        <v>0</v>
      </c>
      <c r="AN222" s="40">
        <f t="shared" si="59"/>
        <v>22788</v>
      </c>
      <c r="AO222" s="40">
        <f t="shared" si="60"/>
        <v>23664</v>
      </c>
      <c r="AP222" s="36">
        <v>35645</v>
      </c>
      <c r="AQ222" s="60" t="s">
        <v>58</v>
      </c>
      <c r="AR222" s="60" t="s">
        <v>58</v>
      </c>
      <c r="AS222" s="60" t="s">
        <v>58</v>
      </c>
      <c r="AX222" s="40">
        <f t="shared" si="61"/>
        <v>-12083.72</v>
      </c>
      <c r="AY222" s="40">
        <f t="shared" si="62"/>
        <v>-1000</v>
      </c>
      <c r="AZ222" s="40">
        <f t="shared" si="63"/>
        <v>-9931.31</v>
      </c>
      <c r="BA222" s="40">
        <f>+'load Info'!S222</f>
        <v>0</v>
      </c>
      <c r="BB222" s="40">
        <f t="shared" si="64"/>
        <v>-478</v>
      </c>
      <c r="BE222" s="41">
        <f t="shared" si="65"/>
        <v>-12083.72</v>
      </c>
      <c r="BF222" s="41">
        <f t="shared" si="66"/>
        <v>-1000</v>
      </c>
      <c r="BG222" s="41">
        <f t="shared" si="67"/>
        <v>-9931.31</v>
      </c>
      <c r="BH222" s="41">
        <f t="shared" si="68"/>
        <v>0</v>
      </c>
      <c r="BI222" s="41">
        <f t="shared" si="69"/>
        <v>-478</v>
      </c>
      <c r="BJ222" s="40">
        <f t="shared" si="70"/>
        <v>-23493.03</v>
      </c>
      <c r="BK222" s="1">
        <v>97</v>
      </c>
    </row>
    <row r="223" spans="2:63" x14ac:dyDescent="0.25">
      <c r="B223" s="1">
        <f t="shared" si="55"/>
        <v>8</v>
      </c>
      <c r="D223" s="36">
        <v>35646</v>
      </c>
      <c r="E223" s="46">
        <v>0</v>
      </c>
      <c r="F223" s="46">
        <v>0</v>
      </c>
      <c r="G223" s="46">
        <v>70</v>
      </c>
      <c r="H223" s="46">
        <v>90</v>
      </c>
      <c r="I223" s="37">
        <f t="shared" si="56"/>
        <v>80</v>
      </c>
      <c r="J223" s="27" t="s">
        <v>50</v>
      </c>
      <c r="K223" s="56">
        <v>3618</v>
      </c>
      <c r="L223" s="57">
        <v>17188</v>
      </c>
      <c r="M223" s="57">
        <v>-7885.72</v>
      </c>
      <c r="N223" s="57">
        <v>-1000</v>
      </c>
      <c r="O223" s="58">
        <v>0</v>
      </c>
      <c r="P223" s="56">
        <v>11826</v>
      </c>
      <c r="Q223" s="57">
        <v>5600</v>
      </c>
      <c r="R223" s="58">
        <v>-8362.3974999999991</v>
      </c>
      <c r="S223" s="48">
        <v>0</v>
      </c>
      <c r="T223" s="48">
        <v>0</v>
      </c>
      <c r="U223" s="48">
        <v>-22.659006250000001</v>
      </c>
      <c r="V223" s="56">
        <v>0</v>
      </c>
      <c r="W223" s="57">
        <v>30456</v>
      </c>
      <c r="X223" s="57">
        <v>-478</v>
      </c>
      <c r="Y223" s="57">
        <v>0</v>
      </c>
      <c r="Z223" s="58">
        <v>-300</v>
      </c>
      <c r="AA223" s="48">
        <v>0</v>
      </c>
      <c r="AB223" s="38">
        <f t="shared" si="71"/>
        <v>50639.223493750003</v>
      </c>
      <c r="AC223" s="48">
        <v>50747</v>
      </c>
      <c r="AD223" s="48">
        <v>42045</v>
      </c>
      <c r="AE223" s="48">
        <v>16515</v>
      </c>
      <c r="AF223" s="48">
        <v>0</v>
      </c>
      <c r="AG223" s="48">
        <v>0</v>
      </c>
      <c r="AH223" s="38">
        <f t="shared" si="57"/>
        <v>109307</v>
      </c>
      <c r="AI223" s="39">
        <f t="shared" si="58"/>
        <v>27851.223493750003</v>
      </c>
      <c r="AJ223" s="40">
        <f t="shared" si="54"/>
        <v>22788</v>
      </c>
      <c r="AK223" s="60" t="s">
        <v>58</v>
      </c>
      <c r="AL223" s="60" t="s">
        <v>58</v>
      </c>
      <c r="AM223" s="60">
        <v>0</v>
      </c>
      <c r="AN223" s="40">
        <f t="shared" si="59"/>
        <v>22788</v>
      </c>
      <c r="AO223" s="40">
        <f t="shared" si="60"/>
        <v>27959</v>
      </c>
      <c r="AP223" s="36">
        <v>35646</v>
      </c>
      <c r="AQ223" s="60" t="s">
        <v>58</v>
      </c>
      <c r="AR223" s="60" t="s">
        <v>58</v>
      </c>
      <c r="AS223" s="60" t="s">
        <v>58</v>
      </c>
      <c r="AX223" s="40">
        <f t="shared" si="61"/>
        <v>-7885.72</v>
      </c>
      <c r="AY223" s="40">
        <f t="shared" si="62"/>
        <v>-1000</v>
      </c>
      <c r="AZ223" s="40">
        <f t="shared" si="63"/>
        <v>-8362.3974999999991</v>
      </c>
      <c r="BA223" s="40">
        <f>+'load Info'!S223</f>
        <v>0</v>
      </c>
      <c r="BB223" s="40">
        <f t="shared" si="64"/>
        <v>-478</v>
      </c>
      <c r="BE223" s="41">
        <f t="shared" si="65"/>
        <v>-7885.72</v>
      </c>
      <c r="BF223" s="41">
        <f t="shared" si="66"/>
        <v>-1000</v>
      </c>
      <c r="BG223" s="41">
        <f t="shared" si="67"/>
        <v>-8362.3974999999991</v>
      </c>
      <c r="BH223" s="41">
        <f t="shared" si="68"/>
        <v>0</v>
      </c>
      <c r="BI223" s="41">
        <f t="shared" si="69"/>
        <v>-478</v>
      </c>
      <c r="BJ223" s="40">
        <f t="shared" si="70"/>
        <v>-17726.1175</v>
      </c>
      <c r="BK223" s="1">
        <v>97</v>
      </c>
    </row>
    <row r="224" spans="2:63" x14ac:dyDescent="0.25">
      <c r="B224" s="1">
        <f t="shared" si="55"/>
        <v>8</v>
      </c>
      <c r="D224" s="36">
        <v>35647</v>
      </c>
      <c r="E224" s="46">
        <v>0</v>
      </c>
      <c r="F224" s="46">
        <v>0</v>
      </c>
      <c r="G224" s="46">
        <v>72</v>
      </c>
      <c r="H224" s="46">
        <v>81</v>
      </c>
      <c r="I224" s="37">
        <f t="shared" si="56"/>
        <v>76.5</v>
      </c>
      <c r="J224" s="27" t="s">
        <v>50</v>
      </c>
      <c r="K224" s="56">
        <v>3618</v>
      </c>
      <c r="L224" s="57">
        <v>18563</v>
      </c>
      <c r="M224" s="57">
        <v>-8435.7199999999993</v>
      </c>
      <c r="N224" s="57">
        <v>-1000</v>
      </c>
      <c r="O224" s="58">
        <v>0</v>
      </c>
      <c r="P224" s="56">
        <v>11826</v>
      </c>
      <c r="Q224" s="57">
        <v>5600</v>
      </c>
      <c r="R224" s="58">
        <v>-8543.85</v>
      </c>
      <c r="S224" s="48">
        <v>0</v>
      </c>
      <c r="T224" s="48">
        <v>0</v>
      </c>
      <c r="U224" s="48">
        <v>-22.205375</v>
      </c>
      <c r="V224" s="56">
        <v>0</v>
      </c>
      <c r="W224" s="57">
        <v>30456</v>
      </c>
      <c r="X224" s="57">
        <v>-478</v>
      </c>
      <c r="Y224" s="57">
        <v>0</v>
      </c>
      <c r="Z224" s="58">
        <v>-300</v>
      </c>
      <c r="AA224" s="48">
        <v>0</v>
      </c>
      <c r="AB224" s="38">
        <f t="shared" si="71"/>
        <v>51283.224625000003</v>
      </c>
      <c r="AC224" s="48">
        <v>50812</v>
      </c>
      <c r="AD224" s="48">
        <v>0</v>
      </c>
      <c r="AE224" s="48">
        <v>36</v>
      </c>
      <c r="AF224" s="48">
        <v>0</v>
      </c>
      <c r="AG224" s="48">
        <v>0</v>
      </c>
      <c r="AH224" s="38">
        <f t="shared" si="57"/>
        <v>50848</v>
      </c>
      <c r="AI224" s="39">
        <f t="shared" si="58"/>
        <v>27120.224625000003</v>
      </c>
      <c r="AJ224" s="40">
        <f t="shared" si="54"/>
        <v>24163</v>
      </c>
      <c r="AK224" s="60" t="s">
        <v>58</v>
      </c>
      <c r="AL224" s="60" t="s">
        <v>58</v>
      </c>
      <c r="AM224" s="60">
        <v>0</v>
      </c>
      <c r="AN224" s="40">
        <f t="shared" si="59"/>
        <v>24163</v>
      </c>
      <c r="AO224" s="40">
        <f t="shared" si="60"/>
        <v>26649</v>
      </c>
      <c r="AP224" s="36">
        <v>35647</v>
      </c>
      <c r="AQ224" s="60" t="s">
        <v>58</v>
      </c>
      <c r="AR224" s="60" t="s">
        <v>58</v>
      </c>
      <c r="AS224" s="60" t="s">
        <v>58</v>
      </c>
      <c r="AX224" s="40">
        <f t="shared" si="61"/>
        <v>-8435.7199999999993</v>
      </c>
      <c r="AY224" s="40">
        <f t="shared" si="62"/>
        <v>-1000</v>
      </c>
      <c r="AZ224" s="40">
        <f t="shared" si="63"/>
        <v>-8543.85</v>
      </c>
      <c r="BA224" s="40">
        <f>+'load Info'!S224</f>
        <v>0</v>
      </c>
      <c r="BB224" s="40">
        <f t="shared" si="64"/>
        <v>-478</v>
      </c>
      <c r="BE224" s="41">
        <f t="shared" si="65"/>
        <v>-8435.7199999999993</v>
      </c>
      <c r="BF224" s="41">
        <f t="shared" si="66"/>
        <v>-1000</v>
      </c>
      <c r="BG224" s="41">
        <f t="shared" si="67"/>
        <v>-8543.85</v>
      </c>
      <c r="BH224" s="41">
        <f t="shared" si="68"/>
        <v>0</v>
      </c>
      <c r="BI224" s="41">
        <f t="shared" si="69"/>
        <v>-478</v>
      </c>
      <c r="BJ224" s="40">
        <f t="shared" si="70"/>
        <v>-18457.57</v>
      </c>
      <c r="BK224" s="1">
        <v>97</v>
      </c>
    </row>
    <row r="225" spans="2:63" x14ac:dyDescent="0.25">
      <c r="B225" s="1">
        <f t="shared" si="55"/>
        <v>8</v>
      </c>
      <c r="D225" s="36">
        <v>35648</v>
      </c>
      <c r="E225" s="46">
        <v>0</v>
      </c>
      <c r="F225" s="46">
        <v>0</v>
      </c>
      <c r="G225" s="46">
        <v>66</v>
      </c>
      <c r="H225" s="46">
        <v>75</v>
      </c>
      <c r="I225" s="37">
        <f t="shared" si="56"/>
        <v>70.5</v>
      </c>
      <c r="J225" s="27" t="s">
        <v>50</v>
      </c>
      <c r="K225" s="56">
        <v>3618</v>
      </c>
      <c r="L225" s="57">
        <v>18553</v>
      </c>
      <c r="M225" s="57">
        <v>-6042.68</v>
      </c>
      <c r="N225" s="57">
        <v>-1000</v>
      </c>
      <c r="O225" s="58">
        <v>0</v>
      </c>
      <c r="P225" s="56">
        <v>11826</v>
      </c>
      <c r="Q225" s="57">
        <v>5600</v>
      </c>
      <c r="R225" s="58">
        <v>-9029.06</v>
      </c>
      <c r="S225" s="48">
        <v>0</v>
      </c>
      <c r="T225" s="48">
        <v>0</v>
      </c>
      <c r="U225" s="48">
        <v>-20.992349999999998</v>
      </c>
      <c r="V225" s="56">
        <v>0</v>
      </c>
      <c r="W225" s="57">
        <v>30456</v>
      </c>
      <c r="X225" s="57">
        <v>-478</v>
      </c>
      <c r="Y225" s="57">
        <v>0</v>
      </c>
      <c r="Z225" s="58">
        <v>-300</v>
      </c>
      <c r="AA225" s="48">
        <v>0</v>
      </c>
      <c r="AB225" s="38">
        <f t="shared" si="71"/>
        <v>53182.267650000002</v>
      </c>
      <c r="AC225" s="48">
        <v>51354</v>
      </c>
      <c r="AD225" s="48">
        <v>0</v>
      </c>
      <c r="AE225" s="48">
        <v>13</v>
      </c>
      <c r="AF225" s="48">
        <v>0</v>
      </c>
      <c r="AG225" s="48">
        <v>0</v>
      </c>
      <c r="AH225" s="38">
        <f t="shared" si="57"/>
        <v>51367</v>
      </c>
      <c r="AI225" s="39">
        <f t="shared" si="58"/>
        <v>29029.267650000002</v>
      </c>
      <c r="AJ225" s="40">
        <f t="shared" si="54"/>
        <v>24153</v>
      </c>
      <c r="AK225" s="60" t="s">
        <v>58</v>
      </c>
      <c r="AL225" s="60" t="s">
        <v>58</v>
      </c>
      <c r="AM225" s="60">
        <v>0</v>
      </c>
      <c r="AN225" s="40">
        <f t="shared" si="59"/>
        <v>24153</v>
      </c>
      <c r="AO225" s="40">
        <f t="shared" si="60"/>
        <v>27201</v>
      </c>
      <c r="AP225" s="36">
        <v>35648</v>
      </c>
      <c r="AQ225" s="60" t="s">
        <v>58</v>
      </c>
      <c r="AR225" s="60" t="s">
        <v>58</v>
      </c>
      <c r="AS225" s="60" t="s">
        <v>58</v>
      </c>
      <c r="AX225" s="40">
        <f t="shared" si="61"/>
        <v>-6042.68</v>
      </c>
      <c r="AY225" s="40">
        <f t="shared" si="62"/>
        <v>-1000</v>
      </c>
      <c r="AZ225" s="40">
        <f t="shared" si="63"/>
        <v>-9029.06</v>
      </c>
      <c r="BA225" s="40">
        <f>+'load Info'!S225</f>
        <v>0</v>
      </c>
      <c r="BB225" s="40">
        <f t="shared" si="64"/>
        <v>-478</v>
      </c>
      <c r="BE225" s="41">
        <f t="shared" si="65"/>
        <v>-6042.68</v>
      </c>
      <c r="BF225" s="41">
        <f t="shared" si="66"/>
        <v>-1000</v>
      </c>
      <c r="BG225" s="41">
        <f t="shared" si="67"/>
        <v>-9029.06</v>
      </c>
      <c r="BH225" s="41">
        <f t="shared" si="68"/>
        <v>0</v>
      </c>
      <c r="BI225" s="41">
        <f t="shared" si="69"/>
        <v>-478</v>
      </c>
      <c r="BJ225" s="40">
        <f t="shared" si="70"/>
        <v>-16549.739999999998</v>
      </c>
      <c r="BK225" s="1">
        <v>97</v>
      </c>
    </row>
    <row r="226" spans="2:63" x14ac:dyDescent="0.25">
      <c r="B226" s="1">
        <f t="shared" si="55"/>
        <v>8</v>
      </c>
      <c r="D226" s="36">
        <v>35649</v>
      </c>
      <c r="E226" s="46">
        <v>0</v>
      </c>
      <c r="F226" s="46">
        <v>0</v>
      </c>
      <c r="G226" s="46">
        <v>64</v>
      </c>
      <c r="H226" s="46">
        <v>79</v>
      </c>
      <c r="I226" s="37">
        <f t="shared" si="56"/>
        <v>71.5</v>
      </c>
      <c r="J226" s="27" t="s">
        <v>50</v>
      </c>
      <c r="K226" s="56">
        <v>3618</v>
      </c>
      <c r="L226" s="57">
        <v>18557</v>
      </c>
      <c r="M226" s="57">
        <v>-5960.22</v>
      </c>
      <c r="N226" s="57">
        <v>-1000</v>
      </c>
      <c r="O226" s="58">
        <v>0</v>
      </c>
      <c r="P226" s="56">
        <v>11826</v>
      </c>
      <c r="Q226" s="57">
        <v>5600</v>
      </c>
      <c r="R226" s="58">
        <v>-8965.9025000000001</v>
      </c>
      <c r="S226" s="48">
        <v>0</v>
      </c>
      <c r="T226" s="48">
        <v>0</v>
      </c>
      <c r="U226" s="48">
        <v>-21.150243750000001</v>
      </c>
      <c r="V226" s="56">
        <v>10000</v>
      </c>
      <c r="W226" s="57">
        <v>20456</v>
      </c>
      <c r="X226" s="57">
        <v>-478</v>
      </c>
      <c r="Y226" s="57">
        <v>0</v>
      </c>
      <c r="Z226" s="58">
        <v>-300</v>
      </c>
      <c r="AA226" s="48">
        <v>0</v>
      </c>
      <c r="AB226" s="38">
        <f t="shared" si="71"/>
        <v>53331.72725625</v>
      </c>
      <c r="AC226" s="48">
        <v>52942</v>
      </c>
      <c r="AD226" s="48">
        <v>58</v>
      </c>
      <c r="AE226" s="48">
        <v>33</v>
      </c>
      <c r="AF226" s="48">
        <v>0</v>
      </c>
      <c r="AG226" s="48">
        <v>0</v>
      </c>
      <c r="AH226" s="38">
        <f t="shared" si="57"/>
        <v>53033</v>
      </c>
      <c r="AI226" s="39">
        <f t="shared" si="58"/>
        <v>29174.72725625</v>
      </c>
      <c r="AJ226" s="40">
        <f t="shared" si="54"/>
        <v>24157</v>
      </c>
      <c r="AK226" s="60" t="s">
        <v>58</v>
      </c>
      <c r="AL226" s="60" t="s">
        <v>58</v>
      </c>
      <c r="AM226" s="60">
        <v>0</v>
      </c>
      <c r="AN226" s="40">
        <f t="shared" si="59"/>
        <v>24157</v>
      </c>
      <c r="AO226" s="40">
        <f t="shared" si="60"/>
        <v>28785</v>
      </c>
      <c r="AP226" s="36">
        <v>35649</v>
      </c>
      <c r="AQ226" s="60" t="s">
        <v>58</v>
      </c>
      <c r="AR226" s="60" t="s">
        <v>58</v>
      </c>
      <c r="AS226" s="60" t="s">
        <v>58</v>
      </c>
      <c r="AX226" s="40">
        <f t="shared" si="61"/>
        <v>-5960.22</v>
      </c>
      <c r="AY226" s="40">
        <f t="shared" si="62"/>
        <v>-1000</v>
      </c>
      <c r="AZ226" s="40">
        <f t="shared" si="63"/>
        <v>-8965.9025000000001</v>
      </c>
      <c r="BA226" s="40">
        <f>+'load Info'!S226</f>
        <v>0</v>
      </c>
      <c r="BB226" s="40">
        <f t="shared" si="64"/>
        <v>-478</v>
      </c>
      <c r="BE226" s="41">
        <f t="shared" si="65"/>
        <v>-5960.22</v>
      </c>
      <c r="BF226" s="41">
        <f t="shared" si="66"/>
        <v>-1000</v>
      </c>
      <c r="BG226" s="41">
        <f t="shared" si="67"/>
        <v>-8965.9025000000001</v>
      </c>
      <c r="BH226" s="41">
        <f t="shared" si="68"/>
        <v>0</v>
      </c>
      <c r="BI226" s="41">
        <f t="shared" si="69"/>
        <v>-478</v>
      </c>
      <c r="BJ226" s="40">
        <f t="shared" si="70"/>
        <v>-16404.122500000001</v>
      </c>
      <c r="BK226" s="1">
        <v>97</v>
      </c>
    </row>
    <row r="227" spans="2:63" x14ac:dyDescent="0.25">
      <c r="B227" s="1">
        <f t="shared" si="55"/>
        <v>8</v>
      </c>
      <c r="D227" s="36">
        <v>35650</v>
      </c>
      <c r="E227" s="46">
        <v>0</v>
      </c>
      <c r="F227" s="46">
        <v>0</v>
      </c>
      <c r="G227" s="46">
        <v>64</v>
      </c>
      <c r="H227" s="46">
        <v>81</v>
      </c>
      <c r="I227" s="37">
        <f t="shared" si="56"/>
        <v>72.5</v>
      </c>
      <c r="J227" s="27" t="s">
        <v>50</v>
      </c>
      <c r="K227" s="56">
        <v>3618</v>
      </c>
      <c r="L227" s="57">
        <v>18557</v>
      </c>
      <c r="M227" s="57">
        <v>-11889.22</v>
      </c>
      <c r="N227" s="57">
        <v>-1000</v>
      </c>
      <c r="O227" s="58">
        <v>0</v>
      </c>
      <c r="P227" s="56">
        <v>11826</v>
      </c>
      <c r="Q227" s="57">
        <v>5871</v>
      </c>
      <c r="R227" s="58">
        <v>-9155.7000000000007</v>
      </c>
      <c r="S227" s="48">
        <v>0</v>
      </c>
      <c r="T227" s="48">
        <v>0</v>
      </c>
      <c r="U227" s="48">
        <v>-21.353249999999999</v>
      </c>
      <c r="V227" s="56">
        <v>10000</v>
      </c>
      <c r="W227" s="57">
        <v>20456</v>
      </c>
      <c r="X227" s="57">
        <v>-478</v>
      </c>
      <c r="Y227" s="57">
        <v>0</v>
      </c>
      <c r="Z227" s="58">
        <v>-300</v>
      </c>
      <c r="AA227" s="48">
        <v>0</v>
      </c>
      <c r="AB227" s="38">
        <f t="shared" si="71"/>
        <v>47483.726750000002</v>
      </c>
      <c r="AC227" s="48">
        <v>49348</v>
      </c>
      <c r="AD227" s="48">
        <v>0</v>
      </c>
      <c r="AE227" s="48">
        <v>3</v>
      </c>
      <c r="AF227" s="48">
        <v>0</v>
      </c>
      <c r="AG227" s="48">
        <v>0</v>
      </c>
      <c r="AH227" s="38">
        <f t="shared" si="57"/>
        <v>49351</v>
      </c>
      <c r="AI227" s="39">
        <f t="shared" si="58"/>
        <v>23055.726750000002</v>
      </c>
      <c r="AJ227" s="40">
        <f t="shared" si="54"/>
        <v>24428</v>
      </c>
      <c r="AK227" s="60" t="s">
        <v>58</v>
      </c>
      <c r="AL227" s="60" t="s">
        <v>58</v>
      </c>
      <c r="AM227" s="60">
        <v>0</v>
      </c>
      <c r="AN227" s="40">
        <f t="shared" si="59"/>
        <v>24428</v>
      </c>
      <c r="AO227" s="40">
        <f t="shared" si="60"/>
        <v>24920</v>
      </c>
      <c r="AP227" s="36">
        <v>35650</v>
      </c>
      <c r="AQ227" s="60" t="s">
        <v>58</v>
      </c>
      <c r="AR227" s="60" t="s">
        <v>58</v>
      </c>
      <c r="AS227" s="60" t="s">
        <v>58</v>
      </c>
      <c r="AX227" s="40">
        <f t="shared" si="61"/>
        <v>-11889.22</v>
      </c>
      <c r="AY227" s="40">
        <f t="shared" si="62"/>
        <v>-1000</v>
      </c>
      <c r="AZ227" s="40">
        <f t="shared" si="63"/>
        <v>-9155.7000000000007</v>
      </c>
      <c r="BA227" s="40">
        <f>+'load Info'!S227</f>
        <v>0</v>
      </c>
      <c r="BB227" s="40">
        <f t="shared" si="64"/>
        <v>-478</v>
      </c>
      <c r="BE227" s="41">
        <f t="shared" si="65"/>
        <v>-11889.22</v>
      </c>
      <c r="BF227" s="41">
        <f t="shared" si="66"/>
        <v>-1000</v>
      </c>
      <c r="BG227" s="41">
        <f t="shared" si="67"/>
        <v>-9155.7000000000007</v>
      </c>
      <c r="BH227" s="41">
        <f t="shared" si="68"/>
        <v>0</v>
      </c>
      <c r="BI227" s="41">
        <f t="shared" si="69"/>
        <v>-478</v>
      </c>
      <c r="BJ227" s="40">
        <f t="shared" si="70"/>
        <v>-22522.92</v>
      </c>
      <c r="BK227" s="1">
        <v>97</v>
      </c>
    </row>
    <row r="228" spans="2:63" x14ac:dyDescent="0.25">
      <c r="B228" s="1">
        <f t="shared" si="55"/>
        <v>8</v>
      </c>
      <c r="D228" s="36">
        <v>35651</v>
      </c>
      <c r="E228" s="46">
        <v>0</v>
      </c>
      <c r="F228" s="46">
        <v>0</v>
      </c>
      <c r="G228" s="46">
        <v>66</v>
      </c>
      <c r="H228" s="46">
        <v>82</v>
      </c>
      <c r="I228" s="37">
        <f t="shared" si="56"/>
        <v>74</v>
      </c>
      <c r="J228" s="27" t="s">
        <v>50</v>
      </c>
      <c r="K228" s="56">
        <v>3618</v>
      </c>
      <c r="L228" s="57">
        <v>18557</v>
      </c>
      <c r="M228" s="57">
        <v>-11133.22</v>
      </c>
      <c r="N228" s="57">
        <v>-1000</v>
      </c>
      <c r="O228" s="58">
        <v>0</v>
      </c>
      <c r="P228" s="56">
        <v>11826</v>
      </c>
      <c r="Q228" s="57">
        <v>5871</v>
      </c>
      <c r="R228" s="58">
        <v>-11204.81</v>
      </c>
      <c r="S228" s="48">
        <v>0</v>
      </c>
      <c r="T228" s="48">
        <v>0</v>
      </c>
      <c r="U228" s="48">
        <v>-16.230474999999998</v>
      </c>
      <c r="V228" s="56">
        <v>10000</v>
      </c>
      <c r="W228" s="57">
        <v>20456</v>
      </c>
      <c r="X228" s="57">
        <v>-478</v>
      </c>
      <c r="Y228" s="57">
        <v>0</v>
      </c>
      <c r="Z228" s="58">
        <v>-300</v>
      </c>
      <c r="AA228" s="48">
        <v>0</v>
      </c>
      <c r="AB228" s="38">
        <f t="shared" si="71"/>
        <v>46195.739524999997</v>
      </c>
      <c r="AC228" s="48">
        <v>43952</v>
      </c>
      <c r="AD228" s="48">
        <v>0</v>
      </c>
      <c r="AE228" s="48">
        <v>4</v>
      </c>
      <c r="AF228" s="48">
        <v>0</v>
      </c>
      <c r="AG228" s="48">
        <v>0</v>
      </c>
      <c r="AH228" s="38">
        <f t="shared" si="57"/>
        <v>43956</v>
      </c>
      <c r="AI228" s="39">
        <f t="shared" si="58"/>
        <v>21767.739524999997</v>
      </c>
      <c r="AJ228" s="40">
        <f t="shared" si="54"/>
        <v>24428</v>
      </c>
      <c r="AK228" s="60" t="s">
        <v>58</v>
      </c>
      <c r="AL228" s="60" t="s">
        <v>58</v>
      </c>
      <c r="AM228" s="60">
        <v>0</v>
      </c>
      <c r="AN228" s="40">
        <f t="shared" si="59"/>
        <v>24428</v>
      </c>
      <c r="AO228" s="40">
        <f t="shared" si="60"/>
        <v>19524</v>
      </c>
      <c r="AP228" s="36">
        <v>35651</v>
      </c>
      <c r="AQ228" s="60" t="s">
        <v>58</v>
      </c>
      <c r="AR228" s="60" t="s">
        <v>58</v>
      </c>
      <c r="AS228" s="60" t="s">
        <v>58</v>
      </c>
      <c r="AX228" s="40">
        <f t="shared" si="61"/>
        <v>-11133.22</v>
      </c>
      <c r="AY228" s="40">
        <f t="shared" si="62"/>
        <v>-1000</v>
      </c>
      <c r="AZ228" s="40">
        <f t="shared" si="63"/>
        <v>-11204.81</v>
      </c>
      <c r="BA228" s="40">
        <f>+'load Info'!S228</f>
        <v>0</v>
      </c>
      <c r="BB228" s="40">
        <f t="shared" si="64"/>
        <v>-478</v>
      </c>
      <c r="BE228" s="41">
        <f t="shared" si="65"/>
        <v>-11133.22</v>
      </c>
      <c r="BF228" s="41">
        <f t="shared" si="66"/>
        <v>-1000</v>
      </c>
      <c r="BG228" s="41">
        <f t="shared" si="67"/>
        <v>-11204.81</v>
      </c>
      <c r="BH228" s="41">
        <f t="shared" si="68"/>
        <v>0</v>
      </c>
      <c r="BI228" s="41">
        <f t="shared" si="69"/>
        <v>-478</v>
      </c>
      <c r="BJ228" s="40">
        <f t="shared" si="70"/>
        <v>-23816.03</v>
      </c>
      <c r="BK228" s="1">
        <v>97</v>
      </c>
    </row>
    <row r="229" spans="2:63" x14ac:dyDescent="0.25">
      <c r="B229" s="1">
        <f t="shared" si="55"/>
        <v>8</v>
      </c>
      <c r="D229" s="36">
        <v>35652</v>
      </c>
      <c r="E229" s="46">
        <v>0</v>
      </c>
      <c r="F229" s="46">
        <v>0</v>
      </c>
      <c r="G229" s="46">
        <v>70</v>
      </c>
      <c r="H229" s="46">
        <v>82</v>
      </c>
      <c r="I229" s="37">
        <f t="shared" si="56"/>
        <v>76</v>
      </c>
      <c r="J229" s="27" t="s">
        <v>50</v>
      </c>
      <c r="K229" s="56">
        <v>6918</v>
      </c>
      <c r="L229" s="57">
        <v>18557</v>
      </c>
      <c r="M229" s="57">
        <v>-13465.22</v>
      </c>
      <c r="N229" s="57">
        <v>-1000</v>
      </c>
      <c r="O229" s="58">
        <v>0</v>
      </c>
      <c r="P229" s="56">
        <v>11826</v>
      </c>
      <c r="Q229" s="57">
        <v>5871</v>
      </c>
      <c r="R229" s="58">
        <v>-11197.7925</v>
      </c>
      <c r="S229" s="48">
        <v>0</v>
      </c>
      <c r="T229" s="48">
        <v>0</v>
      </c>
      <c r="U229" s="48">
        <v>-16.24801875</v>
      </c>
      <c r="V229" s="56">
        <v>10000</v>
      </c>
      <c r="W229" s="57">
        <v>20456</v>
      </c>
      <c r="X229" s="57">
        <v>-478</v>
      </c>
      <c r="Y229" s="57">
        <v>0</v>
      </c>
      <c r="Z229" s="58">
        <v>-300</v>
      </c>
      <c r="AA229" s="48">
        <v>0</v>
      </c>
      <c r="AB229" s="38">
        <f t="shared" si="71"/>
        <v>47170.739481249999</v>
      </c>
      <c r="AC229" s="48">
        <v>47094</v>
      </c>
      <c r="AD229" s="48">
        <v>5245</v>
      </c>
      <c r="AE229" s="48">
        <v>5</v>
      </c>
      <c r="AF229" s="48">
        <v>0</v>
      </c>
      <c r="AG229" s="48">
        <v>0</v>
      </c>
      <c r="AH229" s="38">
        <f t="shared" si="57"/>
        <v>52344</v>
      </c>
      <c r="AI229" s="39">
        <f t="shared" si="58"/>
        <v>22742.739481249999</v>
      </c>
      <c r="AJ229" s="40">
        <f t="shared" si="54"/>
        <v>24428</v>
      </c>
      <c r="AK229" s="60" t="s">
        <v>58</v>
      </c>
      <c r="AL229" s="60" t="s">
        <v>58</v>
      </c>
      <c r="AM229" s="60">
        <v>0</v>
      </c>
      <c r="AN229" s="40">
        <f t="shared" si="59"/>
        <v>24428</v>
      </c>
      <c r="AO229" s="40">
        <f t="shared" si="60"/>
        <v>22666</v>
      </c>
      <c r="AP229" s="36">
        <v>35652</v>
      </c>
      <c r="AQ229" s="60" t="s">
        <v>58</v>
      </c>
      <c r="AR229" s="60" t="s">
        <v>58</v>
      </c>
      <c r="AS229" s="60" t="s">
        <v>58</v>
      </c>
      <c r="AX229" s="40">
        <f t="shared" si="61"/>
        <v>-13465.22</v>
      </c>
      <c r="AY229" s="40">
        <f t="shared" si="62"/>
        <v>-1000</v>
      </c>
      <c r="AZ229" s="40">
        <f t="shared" si="63"/>
        <v>-11197.7925</v>
      </c>
      <c r="BA229" s="40">
        <f>+'load Info'!S229</f>
        <v>0</v>
      </c>
      <c r="BB229" s="40">
        <f t="shared" si="64"/>
        <v>-478</v>
      </c>
      <c r="BE229" s="41">
        <f t="shared" si="65"/>
        <v>-13465.22</v>
      </c>
      <c r="BF229" s="41">
        <f t="shared" si="66"/>
        <v>-1000</v>
      </c>
      <c r="BG229" s="41">
        <f t="shared" si="67"/>
        <v>-11197.7925</v>
      </c>
      <c r="BH229" s="41">
        <f t="shared" si="68"/>
        <v>0</v>
      </c>
      <c r="BI229" s="41">
        <f t="shared" si="69"/>
        <v>-478</v>
      </c>
      <c r="BJ229" s="40">
        <f t="shared" si="70"/>
        <v>-26141.012499999997</v>
      </c>
      <c r="BK229" s="1">
        <v>97</v>
      </c>
    </row>
    <row r="230" spans="2:63" x14ac:dyDescent="0.25">
      <c r="B230" s="1">
        <f t="shared" si="55"/>
        <v>8</v>
      </c>
      <c r="D230" s="36">
        <v>35653</v>
      </c>
      <c r="E230" s="46">
        <v>0</v>
      </c>
      <c r="F230" s="46">
        <v>0</v>
      </c>
      <c r="G230" s="46">
        <v>72</v>
      </c>
      <c r="H230" s="46">
        <v>82</v>
      </c>
      <c r="I230" s="37">
        <f t="shared" si="56"/>
        <v>77</v>
      </c>
      <c r="J230" s="27" t="s">
        <v>50</v>
      </c>
      <c r="K230" s="56">
        <v>3618</v>
      </c>
      <c r="L230" s="57">
        <v>18557</v>
      </c>
      <c r="M230" s="57">
        <v>-8082.22</v>
      </c>
      <c r="N230" s="57">
        <v>-1000</v>
      </c>
      <c r="O230" s="58">
        <v>0</v>
      </c>
      <c r="P230" s="56">
        <v>11826</v>
      </c>
      <c r="Q230" s="57">
        <v>5871</v>
      </c>
      <c r="R230" s="58">
        <v>-9148.6825000000008</v>
      </c>
      <c r="S230" s="48">
        <v>0</v>
      </c>
      <c r="T230" s="48">
        <v>0</v>
      </c>
      <c r="U230" s="48">
        <v>-21.370793750000001</v>
      </c>
      <c r="V230" s="56">
        <v>10000</v>
      </c>
      <c r="W230" s="57">
        <v>20456</v>
      </c>
      <c r="X230" s="57">
        <v>-478</v>
      </c>
      <c r="Y230" s="57">
        <v>0</v>
      </c>
      <c r="Z230" s="58">
        <v>-300</v>
      </c>
      <c r="AA230" s="48">
        <v>0</v>
      </c>
      <c r="AB230" s="38">
        <f t="shared" si="71"/>
        <v>51297.726706249996</v>
      </c>
      <c r="AC230" s="48">
        <v>51351</v>
      </c>
      <c r="AD230" s="48">
        <v>64053</v>
      </c>
      <c r="AE230" s="48">
        <v>243</v>
      </c>
      <c r="AF230" s="48">
        <v>0</v>
      </c>
      <c r="AG230" s="48">
        <v>0</v>
      </c>
      <c r="AH230" s="38">
        <f t="shared" si="57"/>
        <v>115647</v>
      </c>
      <c r="AI230" s="39">
        <f t="shared" si="58"/>
        <v>26869.726706249996</v>
      </c>
      <c r="AJ230" s="40">
        <f t="shared" si="54"/>
        <v>24428</v>
      </c>
      <c r="AK230" s="60" t="s">
        <v>58</v>
      </c>
      <c r="AL230" s="60" t="s">
        <v>58</v>
      </c>
      <c r="AM230" s="60">
        <v>0</v>
      </c>
      <c r="AN230" s="40">
        <f t="shared" si="59"/>
        <v>24428</v>
      </c>
      <c r="AO230" s="40">
        <f t="shared" si="60"/>
        <v>26923</v>
      </c>
      <c r="AP230" s="36">
        <v>35653</v>
      </c>
      <c r="AQ230" s="60" t="s">
        <v>58</v>
      </c>
      <c r="AR230" s="60" t="s">
        <v>58</v>
      </c>
      <c r="AS230" s="60" t="s">
        <v>58</v>
      </c>
      <c r="AX230" s="40">
        <f t="shared" si="61"/>
        <v>-8082.22</v>
      </c>
      <c r="AY230" s="40">
        <f t="shared" si="62"/>
        <v>-1000</v>
      </c>
      <c r="AZ230" s="40">
        <f t="shared" si="63"/>
        <v>-9148.6825000000008</v>
      </c>
      <c r="BA230" s="40">
        <f>+'load Info'!S230</f>
        <v>0</v>
      </c>
      <c r="BB230" s="40">
        <f t="shared" si="64"/>
        <v>-478</v>
      </c>
      <c r="BE230" s="41">
        <f t="shared" si="65"/>
        <v>-8082.22</v>
      </c>
      <c r="BF230" s="41">
        <f t="shared" si="66"/>
        <v>-1000</v>
      </c>
      <c r="BG230" s="41">
        <f t="shared" si="67"/>
        <v>-9148.6825000000008</v>
      </c>
      <c r="BH230" s="41">
        <f t="shared" si="68"/>
        <v>0</v>
      </c>
      <c r="BI230" s="41">
        <f t="shared" si="69"/>
        <v>-478</v>
      </c>
      <c r="BJ230" s="40">
        <f t="shared" si="70"/>
        <v>-18708.902500000004</v>
      </c>
      <c r="BK230" s="1">
        <v>97</v>
      </c>
    </row>
    <row r="231" spans="2:63" x14ac:dyDescent="0.25">
      <c r="B231" s="1">
        <f t="shared" si="55"/>
        <v>8</v>
      </c>
      <c r="D231" s="36">
        <v>35654</v>
      </c>
      <c r="E231" s="46">
        <v>0</v>
      </c>
      <c r="F231" s="46">
        <v>0</v>
      </c>
      <c r="G231" s="46">
        <v>73</v>
      </c>
      <c r="H231" s="46">
        <v>91</v>
      </c>
      <c r="I231" s="37">
        <f t="shared" si="56"/>
        <v>82</v>
      </c>
      <c r="J231" s="27" t="s">
        <v>50</v>
      </c>
      <c r="K231" s="56">
        <v>3618</v>
      </c>
      <c r="L231" s="57">
        <v>18557</v>
      </c>
      <c r="M231" s="57">
        <v>-8624.2199999999993</v>
      </c>
      <c r="N231" s="57">
        <v>-1000</v>
      </c>
      <c r="O231" s="58">
        <v>0</v>
      </c>
      <c r="P231" s="56">
        <v>11826</v>
      </c>
      <c r="Q231" s="57">
        <v>5871</v>
      </c>
      <c r="R231" s="58">
        <v>-9115.6</v>
      </c>
      <c r="S231" s="48">
        <v>0</v>
      </c>
      <c r="T231" s="48">
        <v>0</v>
      </c>
      <c r="U231" s="48">
        <v>-21.453499999999998</v>
      </c>
      <c r="V231" s="56">
        <v>10000</v>
      </c>
      <c r="W231" s="57">
        <v>20456</v>
      </c>
      <c r="X231" s="57">
        <v>-478</v>
      </c>
      <c r="Y231" s="57">
        <v>0</v>
      </c>
      <c r="Z231" s="58">
        <v>-300</v>
      </c>
      <c r="AA231" s="48">
        <v>0</v>
      </c>
      <c r="AB231" s="38">
        <f t="shared" si="71"/>
        <v>50788.726500000004</v>
      </c>
      <c r="AC231" s="48">
        <v>51088</v>
      </c>
      <c r="AD231" s="48">
        <v>66318</v>
      </c>
      <c r="AE231" s="48">
        <v>13478</v>
      </c>
      <c r="AF231" s="48">
        <v>0</v>
      </c>
      <c r="AG231" s="48">
        <v>0</v>
      </c>
      <c r="AH231" s="38">
        <f t="shared" si="57"/>
        <v>130884</v>
      </c>
      <c r="AI231" s="39">
        <f t="shared" si="58"/>
        <v>26360.726500000004</v>
      </c>
      <c r="AJ231" s="40">
        <f t="shared" si="54"/>
        <v>24428</v>
      </c>
      <c r="AK231" s="60" t="s">
        <v>58</v>
      </c>
      <c r="AL231" s="60" t="s">
        <v>58</v>
      </c>
      <c r="AM231" s="60">
        <v>0</v>
      </c>
      <c r="AN231" s="40">
        <f t="shared" si="59"/>
        <v>24428</v>
      </c>
      <c r="AO231" s="40">
        <f t="shared" si="60"/>
        <v>26660</v>
      </c>
      <c r="AP231" s="36">
        <v>35654</v>
      </c>
      <c r="AQ231" s="60" t="s">
        <v>58</v>
      </c>
      <c r="AR231" s="60" t="s">
        <v>58</v>
      </c>
      <c r="AS231" s="60" t="s">
        <v>58</v>
      </c>
      <c r="AX231" s="40">
        <f t="shared" si="61"/>
        <v>-8624.2199999999993</v>
      </c>
      <c r="AY231" s="40">
        <f t="shared" si="62"/>
        <v>-1000</v>
      </c>
      <c r="AZ231" s="40">
        <f t="shared" si="63"/>
        <v>-9115.6</v>
      </c>
      <c r="BA231" s="40">
        <f>+'load Info'!S231</f>
        <v>0</v>
      </c>
      <c r="BB231" s="40">
        <f t="shared" si="64"/>
        <v>-478</v>
      </c>
      <c r="BE231" s="41">
        <f t="shared" si="65"/>
        <v>-8624.2199999999993</v>
      </c>
      <c r="BF231" s="41">
        <f t="shared" si="66"/>
        <v>-1000</v>
      </c>
      <c r="BG231" s="41">
        <f t="shared" si="67"/>
        <v>-9115.6</v>
      </c>
      <c r="BH231" s="41">
        <f t="shared" si="68"/>
        <v>0</v>
      </c>
      <c r="BI231" s="41">
        <f t="shared" si="69"/>
        <v>-478</v>
      </c>
      <c r="BJ231" s="40">
        <f t="shared" si="70"/>
        <v>-19217.82</v>
      </c>
      <c r="BK231" s="1">
        <v>97</v>
      </c>
    </row>
    <row r="232" spans="2:63" x14ac:dyDescent="0.25">
      <c r="B232" s="1">
        <f t="shared" si="55"/>
        <v>8</v>
      </c>
      <c r="D232" s="36">
        <v>35655</v>
      </c>
      <c r="E232" s="46">
        <v>0</v>
      </c>
      <c r="F232" s="46">
        <v>0</v>
      </c>
      <c r="G232" s="46">
        <v>79</v>
      </c>
      <c r="H232" s="46">
        <v>93</v>
      </c>
      <c r="I232" s="37">
        <f t="shared" si="56"/>
        <v>86</v>
      </c>
      <c r="J232" s="27" t="s">
        <v>50</v>
      </c>
      <c r="K232" s="56">
        <v>3618</v>
      </c>
      <c r="L232" s="57">
        <v>18444</v>
      </c>
      <c r="M232" s="57">
        <v>-9732.2199999999993</v>
      </c>
      <c r="N232" s="57">
        <v>-1000</v>
      </c>
      <c r="O232" s="58">
        <v>0</v>
      </c>
      <c r="P232" s="56">
        <v>11826</v>
      </c>
      <c r="Q232" s="57">
        <v>5871</v>
      </c>
      <c r="R232" s="58">
        <v>-9159.7099999999991</v>
      </c>
      <c r="S232" s="48">
        <v>0</v>
      </c>
      <c r="T232" s="48">
        <v>0</v>
      </c>
      <c r="U232" s="48">
        <v>-21.343225</v>
      </c>
      <c r="V232" s="56">
        <v>10000</v>
      </c>
      <c r="W232" s="57">
        <v>20456</v>
      </c>
      <c r="X232" s="57">
        <v>-478</v>
      </c>
      <c r="Y232" s="57">
        <v>0</v>
      </c>
      <c r="Z232" s="58">
        <v>-300</v>
      </c>
      <c r="AA232" s="48">
        <v>0</v>
      </c>
      <c r="AB232" s="38">
        <f t="shared" si="71"/>
        <v>49523.726775000003</v>
      </c>
      <c r="AC232" s="48">
        <v>49277</v>
      </c>
      <c r="AD232" s="48">
        <v>62149</v>
      </c>
      <c r="AE232" s="48">
        <v>54186</v>
      </c>
      <c r="AF232" s="48">
        <v>0</v>
      </c>
      <c r="AG232" s="48">
        <v>0</v>
      </c>
      <c r="AH232" s="38">
        <f t="shared" si="57"/>
        <v>165612</v>
      </c>
      <c r="AI232" s="39">
        <f t="shared" si="58"/>
        <v>25208.726775000003</v>
      </c>
      <c r="AJ232" s="40">
        <f t="shared" si="54"/>
        <v>24315</v>
      </c>
      <c r="AK232" s="60" t="s">
        <v>58</v>
      </c>
      <c r="AL232" s="60" t="s">
        <v>58</v>
      </c>
      <c r="AM232" s="60">
        <v>0</v>
      </c>
      <c r="AN232" s="40">
        <f t="shared" si="59"/>
        <v>24315</v>
      </c>
      <c r="AO232" s="40">
        <f t="shared" si="60"/>
        <v>24962</v>
      </c>
      <c r="AP232" s="36">
        <v>35655</v>
      </c>
      <c r="AQ232" s="60" t="s">
        <v>58</v>
      </c>
      <c r="AR232" s="60" t="s">
        <v>58</v>
      </c>
      <c r="AS232" s="60" t="s">
        <v>58</v>
      </c>
      <c r="AX232" s="40">
        <f t="shared" si="61"/>
        <v>-9732.2199999999993</v>
      </c>
      <c r="AY232" s="40">
        <f t="shared" si="62"/>
        <v>-1000</v>
      </c>
      <c r="AZ232" s="40">
        <f t="shared" si="63"/>
        <v>-9159.7099999999991</v>
      </c>
      <c r="BA232" s="40">
        <f>+'load Info'!S232</f>
        <v>0</v>
      </c>
      <c r="BB232" s="40">
        <f t="shared" si="64"/>
        <v>-478</v>
      </c>
      <c r="BE232" s="41">
        <f t="shared" si="65"/>
        <v>-9732.2199999999993</v>
      </c>
      <c r="BF232" s="41">
        <f t="shared" si="66"/>
        <v>-1000</v>
      </c>
      <c r="BG232" s="41">
        <f t="shared" si="67"/>
        <v>-9159.7099999999991</v>
      </c>
      <c r="BH232" s="41">
        <f t="shared" si="68"/>
        <v>0</v>
      </c>
      <c r="BI232" s="41">
        <f t="shared" si="69"/>
        <v>-478</v>
      </c>
      <c r="BJ232" s="40">
        <f t="shared" si="70"/>
        <v>-20369.93</v>
      </c>
      <c r="BK232" s="1">
        <v>97</v>
      </c>
    </row>
    <row r="233" spans="2:63" x14ac:dyDescent="0.25">
      <c r="B233" s="1">
        <f t="shared" si="55"/>
        <v>8</v>
      </c>
      <c r="D233" s="36">
        <v>35656</v>
      </c>
      <c r="E233" s="46">
        <v>0</v>
      </c>
      <c r="F233" s="46">
        <v>0</v>
      </c>
      <c r="G233" s="46">
        <v>75</v>
      </c>
      <c r="H233" s="46">
        <v>86</v>
      </c>
      <c r="I233" s="37">
        <f t="shared" si="56"/>
        <v>80.5</v>
      </c>
      <c r="J233" s="27" t="s">
        <v>50</v>
      </c>
      <c r="K233" s="56">
        <v>3618</v>
      </c>
      <c r="L233" s="57">
        <v>18444</v>
      </c>
      <c r="M233" s="57">
        <v>-7165.22</v>
      </c>
      <c r="N233" s="57">
        <v>-1000</v>
      </c>
      <c r="O233" s="58">
        <v>0</v>
      </c>
      <c r="P233" s="56">
        <v>11826</v>
      </c>
      <c r="Q233" s="57">
        <v>5871</v>
      </c>
      <c r="R233" s="58">
        <v>-9152.6924999999992</v>
      </c>
      <c r="S233" s="48">
        <v>0</v>
      </c>
      <c r="T233" s="48">
        <v>0</v>
      </c>
      <c r="U233" s="48">
        <v>-21.360768749999998</v>
      </c>
      <c r="V233" s="56">
        <v>10000</v>
      </c>
      <c r="W233" s="57">
        <v>20456</v>
      </c>
      <c r="X233" s="57">
        <v>-478</v>
      </c>
      <c r="Y233" s="57">
        <v>0</v>
      </c>
      <c r="Z233" s="58">
        <v>-300</v>
      </c>
      <c r="AA233" s="48">
        <v>0</v>
      </c>
      <c r="AB233" s="38">
        <f t="shared" si="71"/>
        <v>52097.726731250004</v>
      </c>
      <c r="AC233" s="48">
        <v>50645</v>
      </c>
      <c r="AD233" s="48">
        <v>71402</v>
      </c>
      <c r="AE233" s="48">
        <v>2067</v>
      </c>
      <c r="AF233" s="48">
        <v>0</v>
      </c>
      <c r="AG233" s="48">
        <v>0</v>
      </c>
      <c r="AH233" s="38">
        <f t="shared" si="57"/>
        <v>124114</v>
      </c>
      <c r="AI233" s="39">
        <f t="shared" si="58"/>
        <v>27782.726731250004</v>
      </c>
      <c r="AJ233" s="40">
        <f t="shared" si="54"/>
        <v>24315</v>
      </c>
      <c r="AK233" s="60" t="s">
        <v>58</v>
      </c>
      <c r="AL233" s="60" t="s">
        <v>58</v>
      </c>
      <c r="AM233" s="60">
        <v>0</v>
      </c>
      <c r="AN233" s="40">
        <f t="shared" si="59"/>
        <v>24315</v>
      </c>
      <c r="AO233" s="40">
        <f t="shared" si="60"/>
        <v>26330</v>
      </c>
      <c r="AP233" s="36">
        <v>35656</v>
      </c>
      <c r="AQ233" s="60" t="s">
        <v>58</v>
      </c>
      <c r="AR233" s="60" t="s">
        <v>58</v>
      </c>
      <c r="AS233" s="60" t="s">
        <v>58</v>
      </c>
      <c r="AX233" s="40">
        <f t="shared" si="61"/>
        <v>-7165.22</v>
      </c>
      <c r="AY233" s="40">
        <f t="shared" si="62"/>
        <v>-1000</v>
      </c>
      <c r="AZ233" s="40">
        <f t="shared" si="63"/>
        <v>-9152.6924999999992</v>
      </c>
      <c r="BA233" s="40">
        <f>+'load Info'!S233</f>
        <v>0</v>
      </c>
      <c r="BB233" s="40">
        <f t="shared" si="64"/>
        <v>-478</v>
      </c>
      <c r="BE233" s="41">
        <f t="shared" si="65"/>
        <v>-7165.22</v>
      </c>
      <c r="BF233" s="41">
        <f t="shared" si="66"/>
        <v>-1000</v>
      </c>
      <c r="BG233" s="41">
        <f t="shared" si="67"/>
        <v>-9152.6924999999992</v>
      </c>
      <c r="BH233" s="41">
        <f t="shared" si="68"/>
        <v>0</v>
      </c>
      <c r="BI233" s="41">
        <f t="shared" si="69"/>
        <v>-478</v>
      </c>
      <c r="BJ233" s="40">
        <f t="shared" si="70"/>
        <v>-17795.912499999999</v>
      </c>
      <c r="BK233" s="1">
        <v>97</v>
      </c>
    </row>
    <row r="234" spans="2:63" x14ac:dyDescent="0.25">
      <c r="B234" s="1">
        <f t="shared" si="55"/>
        <v>8</v>
      </c>
      <c r="D234" s="36">
        <v>35657</v>
      </c>
      <c r="E234" s="46">
        <v>0</v>
      </c>
      <c r="F234" s="46">
        <v>0</v>
      </c>
      <c r="G234" s="46">
        <v>79</v>
      </c>
      <c r="H234" s="46">
        <v>88</v>
      </c>
      <c r="I234" s="37">
        <f t="shared" si="56"/>
        <v>83.5</v>
      </c>
      <c r="J234" s="27" t="s">
        <v>50</v>
      </c>
      <c r="K234" s="56">
        <v>3618</v>
      </c>
      <c r="L234" s="57">
        <v>18779</v>
      </c>
      <c r="M234" s="57">
        <v>-10861.22</v>
      </c>
      <c r="N234" s="57">
        <v>-1000</v>
      </c>
      <c r="O234" s="58">
        <v>0</v>
      </c>
      <c r="P234" s="56">
        <v>11826</v>
      </c>
      <c r="Q234" s="57">
        <v>5871</v>
      </c>
      <c r="R234" s="58">
        <v>-9155.7000000000007</v>
      </c>
      <c r="S234" s="48">
        <v>0</v>
      </c>
      <c r="T234" s="48">
        <v>0</v>
      </c>
      <c r="U234" s="48">
        <v>-21.353249999999999</v>
      </c>
      <c r="V234" s="56">
        <v>10000</v>
      </c>
      <c r="W234" s="57">
        <v>20456</v>
      </c>
      <c r="X234" s="57">
        <v>-478</v>
      </c>
      <c r="Y234" s="57">
        <v>0</v>
      </c>
      <c r="Z234" s="58">
        <v>-300</v>
      </c>
      <c r="AA234" s="48">
        <v>0</v>
      </c>
      <c r="AB234" s="38">
        <f t="shared" si="71"/>
        <v>48733.726750000002</v>
      </c>
      <c r="AC234" s="48">
        <v>51628</v>
      </c>
      <c r="AD234" s="48">
        <v>71020</v>
      </c>
      <c r="AE234" s="48">
        <v>31806</v>
      </c>
      <c r="AF234" s="48">
        <v>0</v>
      </c>
      <c r="AG234" s="48">
        <v>0</v>
      </c>
      <c r="AH234" s="38">
        <f t="shared" si="57"/>
        <v>154454</v>
      </c>
      <c r="AI234" s="39">
        <f t="shared" si="58"/>
        <v>24083.726750000002</v>
      </c>
      <c r="AJ234" s="40">
        <f t="shared" si="54"/>
        <v>24650</v>
      </c>
      <c r="AK234" s="60" t="s">
        <v>58</v>
      </c>
      <c r="AL234" s="60" t="s">
        <v>58</v>
      </c>
      <c r="AM234" s="60">
        <v>0</v>
      </c>
      <c r="AN234" s="40">
        <f t="shared" si="59"/>
        <v>24650</v>
      </c>
      <c r="AO234" s="40">
        <f t="shared" si="60"/>
        <v>26978</v>
      </c>
      <c r="AP234" s="36">
        <v>35657</v>
      </c>
      <c r="AQ234" s="60" t="s">
        <v>58</v>
      </c>
      <c r="AR234" s="60" t="s">
        <v>58</v>
      </c>
      <c r="AS234" s="60" t="s">
        <v>58</v>
      </c>
      <c r="AX234" s="40">
        <f t="shared" si="61"/>
        <v>-10861.22</v>
      </c>
      <c r="AY234" s="40">
        <f t="shared" si="62"/>
        <v>-1000</v>
      </c>
      <c r="AZ234" s="40">
        <f t="shared" si="63"/>
        <v>-9155.7000000000007</v>
      </c>
      <c r="BA234" s="40">
        <f>+'load Info'!S234</f>
        <v>0</v>
      </c>
      <c r="BB234" s="40">
        <f t="shared" si="64"/>
        <v>-478</v>
      </c>
      <c r="BE234" s="41">
        <f t="shared" si="65"/>
        <v>-10861.22</v>
      </c>
      <c r="BF234" s="41">
        <f t="shared" si="66"/>
        <v>-1000</v>
      </c>
      <c r="BG234" s="41">
        <f t="shared" si="67"/>
        <v>-9155.7000000000007</v>
      </c>
      <c r="BH234" s="41">
        <f t="shared" si="68"/>
        <v>0</v>
      </c>
      <c r="BI234" s="41">
        <f t="shared" si="69"/>
        <v>-478</v>
      </c>
      <c r="BJ234" s="40">
        <f t="shared" si="70"/>
        <v>-21494.92</v>
      </c>
      <c r="BK234" s="1">
        <v>97</v>
      </c>
    </row>
    <row r="235" spans="2:63" x14ac:dyDescent="0.25">
      <c r="B235" s="1">
        <f t="shared" si="55"/>
        <v>8</v>
      </c>
      <c r="D235" s="36">
        <v>35658</v>
      </c>
      <c r="E235" s="46">
        <v>0</v>
      </c>
      <c r="F235" s="46">
        <v>0</v>
      </c>
      <c r="G235" s="46">
        <v>75</v>
      </c>
      <c r="H235" s="46">
        <v>93</v>
      </c>
      <c r="I235" s="37">
        <f t="shared" si="56"/>
        <v>84</v>
      </c>
      <c r="J235" s="27" t="s">
        <v>50</v>
      </c>
      <c r="K235" s="56">
        <v>3618</v>
      </c>
      <c r="L235" s="57">
        <v>18979</v>
      </c>
      <c r="M235" s="57">
        <v>-12923.22</v>
      </c>
      <c r="N235" s="57">
        <v>-1000</v>
      </c>
      <c r="O235" s="58">
        <v>0</v>
      </c>
      <c r="P235" s="56">
        <v>11826</v>
      </c>
      <c r="Q235" s="57">
        <v>6000</v>
      </c>
      <c r="R235" s="58">
        <v>-11754.86</v>
      </c>
      <c r="S235" s="48">
        <v>0</v>
      </c>
      <c r="T235" s="48">
        <v>0</v>
      </c>
      <c r="U235" s="48">
        <v>-15.177849999999999</v>
      </c>
      <c r="V235" s="56">
        <v>10000</v>
      </c>
      <c r="W235" s="57">
        <v>20456</v>
      </c>
      <c r="X235" s="57">
        <v>-478</v>
      </c>
      <c r="Y235" s="57">
        <v>0</v>
      </c>
      <c r="Z235" s="58">
        <v>-300</v>
      </c>
      <c r="AA235" s="48">
        <v>0</v>
      </c>
      <c r="AB235" s="38">
        <f t="shared" si="71"/>
        <v>44407.742149999998</v>
      </c>
      <c r="AC235" s="48">
        <v>44314</v>
      </c>
      <c r="AD235" s="48">
        <v>76568</v>
      </c>
      <c r="AE235" s="48">
        <v>25392</v>
      </c>
      <c r="AF235" s="48">
        <v>0</v>
      </c>
      <c r="AG235" s="48">
        <v>0</v>
      </c>
      <c r="AH235" s="38">
        <f t="shared" si="57"/>
        <v>146274</v>
      </c>
      <c r="AI235" s="39">
        <f t="shared" si="58"/>
        <v>19428.742149999998</v>
      </c>
      <c r="AJ235" s="40">
        <f t="shared" si="54"/>
        <v>24979</v>
      </c>
      <c r="AK235" s="60" t="s">
        <v>58</v>
      </c>
      <c r="AL235" s="60" t="s">
        <v>58</v>
      </c>
      <c r="AM235" s="60">
        <v>0</v>
      </c>
      <c r="AN235" s="40">
        <f t="shared" si="59"/>
        <v>24979</v>
      </c>
      <c r="AO235" s="40">
        <f t="shared" si="60"/>
        <v>19335</v>
      </c>
      <c r="AP235" s="36">
        <v>35658</v>
      </c>
      <c r="AQ235" s="60" t="s">
        <v>58</v>
      </c>
      <c r="AR235" s="60" t="s">
        <v>58</v>
      </c>
      <c r="AS235" s="60" t="s">
        <v>58</v>
      </c>
      <c r="AX235" s="40">
        <f t="shared" si="61"/>
        <v>-12923.22</v>
      </c>
      <c r="AY235" s="40">
        <f t="shared" si="62"/>
        <v>-1000</v>
      </c>
      <c r="AZ235" s="40">
        <f t="shared" si="63"/>
        <v>-11754.86</v>
      </c>
      <c r="BA235" s="40">
        <f>+'load Info'!S235</f>
        <v>0</v>
      </c>
      <c r="BB235" s="40">
        <f t="shared" si="64"/>
        <v>-478</v>
      </c>
      <c r="BE235" s="41">
        <f t="shared" si="65"/>
        <v>-12923.22</v>
      </c>
      <c r="BF235" s="41">
        <f t="shared" si="66"/>
        <v>-1000</v>
      </c>
      <c r="BG235" s="41">
        <f t="shared" si="67"/>
        <v>-11754.86</v>
      </c>
      <c r="BH235" s="41">
        <f t="shared" si="68"/>
        <v>0</v>
      </c>
      <c r="BI235" s="41">
        <f t="shared" si="69"/>
        <v>-478</v>
      </c>
      <c r="BJ235" s="40">
        <f t="shared" si="70"/>
        <v>-26156.080000000002</v>
      </c>
      <c r="BK235" s="1">
        <v>97</v>
      </c>
    </row>
    <row r="236" spans="2:63" x14ac:dyDescent="0.25">
      <c r="B236" s="1">
        <f t="shared" si="55"/>
        <v>8</v>
      </c>
      <c r="D236" s="36">
        <v>35659</v>
      </c>
      <c r="E236" s="46">
        <v>0</v>
      </c>
      <c r="F236" s="46">
        <v>0</v>
      </c>
      <c r="G236" s="46">
        <v>81</v>
      </c>
      <c r="H236" s="46">
        <v>97</v>
      </c>
      <c r="I236" s="37">
        <f t="shared" si="56"/>
        <v>89</v>
      </c>
      <c r="J236" s="27" t="s">
        <v>50</v>
      </c>
      <c r="K236" s="56">
        <v>3618</v>
      </c>
      <c r="L236" s="57">
        <v>18979</v>
      </c>
      <c r="M236" s="57">
        <v>-8697.2199999999993</v>
      </c>
      <c r="N236" s="57">
        <v>-1000</v>
      </c>
      <c r="O236" s="58">
        <v>0</v>
      </c>
      <c r="P236" s="56">
        <v>11826</v>
      </c>
      <c r="Q236" s="57">
        <v>6000</v>
      </c>
      <c r="R236" s="58">
        <v>-11754.86</v>
      </c>
      <c r="S236" s="48">
        <v>0</v>
      </c>
      <c r="T236" s="48">
        <v>0</v>
      </c>
      <c r="U236" s="48">
        <v>-15.177849999999999</v>
      </c>
      <c r="V236" s="56">
        <v>10000</v>
      </c>
      <c r="W236" s="57">
        <v>20456</v>
      </c>
      <c r="X236" s="57">
        <v>-478</v>
      </c>
      <c r="Y236" s="57">
        <v>0</v>
      </c>
      <c r="Z236" s="58">
        <v>-300</v>
      </c>
      <c r="AA236" s="48">
        <v>0</v>
      </c>
      <c r="AB236" s="38">
        <f t="shared" si="71"/>
        <v>48633.742149999998</v>
      </c>
      <c r="AC236" s="48">
        <v>50387</v>
      </c>
      <c r="AD236" s="48">
        <v>64231</v>
      </c>
      <c r="AE236" s="48">
        <v>35159</v>
      </c>
      <c r="AF236" s="48">
        <v>0</v>
      </c>
      <c r="AG236" s="48">
        <v>0</v>
      </c>
      <c r="AH236" s="38">
        <f t="shared" si="57"/>
        <v>149777</v>
      </c>
      <c r="AI236" s="39">
        <f t="shared" si="58"/>
        <v>23654.742149999998</v>
      </c>
      <c r="AJ236" s="40">
        <f t="shared" si="54"/>
        <v>24979</v>
      </c>
      <c r="AK236" s="60" t="s">
        <v>58</v>
      </c>
      <c r="AL236" s="60" t="s">
        <v>58</v>
      </c>
      <c r="AM236" s="60">
        <v>0</v>
      </c>
      <c r="AN236" s="40">
        <f t="shared" si="59"/>
        <v>24979</v>
      </c>
      <c r="AO236" s="40">
        <f t="shared" si="60"/>
        <v>25408</v>
      </c>
      <c r="AP236" s="36">
        <v>35659</v>
      </c>
      <c r="AQ236" s="60" t="s">
        <v>58</v>
      </c>
      <c r="AR236" s="60" t="s">
        <v>58</v>
      </c>
      <c r="AS236" s="60" t="s">
        <v>58</v>
      </c>
      <c r="AX236" s="40">
        <f t="shared" si="61"/>
        <v>-8697.2199999999993</v>
      </c>
      <c r="AY236" s="40">
        <f t="shared" si="62"/>
        <v>-1000</v>
      </c>
      <c r="AZ236" s="40">
        <f t="shared" si="63"/>
        <v>-11754.86</v>
      </c>
      <c r="BA236" s="40">
        <f>+'load Info'!S236</f>
        <v>0</v>
      </c>
      <c r="BB236" s="40">
        <f t="shared" si="64"/>
        <v>-478</v>
      </c>
      <c r="BE236" s="41">
        <f t="shared" si="65"/>
        <v>-8697.2199999999993</v>
      </c>
      <c r="BF236" s="41">
        <f t="shared" si="66"/>
        <v>-1000</v>
      </c>
      <c r="BG236" s="41">
        <f t="shared" si="67"/>
        <v>-11754.86</v>
      </c>
      <c r="BH236" s="41">
        <f t="shared" si="68"/>
        <v>0</v>
      </c>
      <c r="BI236" s="41">
        <f t="shared" si="69"/>
        <v>-478</v>
      </c>
      <c r="BJ236" s="40">
        <f t="shared" si="70"/>
        <v>-21930.080000000002</v>
      </c>
      <c r="BK236" s="1">
        <v>97</v>
      </c>
    </row>
    <row r="237" spans="2:63" x14ac:dyDescent="0.25">
      <c r="B237" s="1">
        <f t="shared" si="55"/>
        <v>8</v>
      </c>
      <c r="D237" s="36">
        <v>35660</v>
      </c>
      <c r="E237" s="46">
        <v>0</v>
      </c>
      <c r="F237" s="46">
        <v>0</v>
      </c>
      <c r="G237" s="46">
        <v>70</v>
      </c>
      <c r="H237" s="46">
        <v>90</v>
      </c>
      <c r="I237" s="37">
        <f t="shared" si="56"/>
        <v>80</v>
      </c>
      <c r="J237" s="27" t="s">
        <v>50</v>
      </c>
      <c r="K237" s="56">
        <v>3618</v>
      </c>
      <c r="L237" s="57">
        <v>18979</v>
      </c>
      <c r="M237" s="57">
        <v>-10371.219999999999</v>
      </c>
      <c r="N237" s="57">
        <v>-1000</v>
      </c>
      <c r="O237" s="58">
        <v>0</v>
      </c>
      <c r="P237" s="56">
        <v>11826</v>
      </c>
      <c r="Q237" s="57">
        <v>6000</v>
      </c>
      <c r="R237" s="58">
        <v>-9279.6875</v>
      </c>
      <c r="S237" s="48">
        <v>0</v>
      </c>
      <c r="T237" s="48">
        <v>0</v>
      </c>
      <c r="U237" s="48">
        <v>-21.365781250000001</v>
      </c>
      <c r="V237" s="56">
        <v>10000</v>
      </c>
      <c r="W237" s="57">
        <v>20456</v>
      </c>
      <c r="X237" s="57">
        <v>-478</v>
      </c>
      <c r="Y237" s="57">
        <v>0</v>
      </c>
      <c r="Z237" s="58">
        <v>-300</v>
      </c>
      <c r="AA237" s="48">
        <v>0</v>
      </c>
      <c r="AB237" s="38">
        <f t="shared" si="71"/>
        <v>49428.726718749997</v>
      </c>
      <c r="AC237" s="48">
        <v>50395</v>
      </c>
      <c r="AD237" s="48">
        <v>49715</v>
      </c>
      <c r="AE237" s="48">
        <v>234</v>
      </c>
      <c r="AF237" s="48">
        <v>0</v>
      </c>
      <c r="AG237" s="48">
        <v>0</v>
      </c>
      <c r="AH237" s="38">
        <f t="shared" si="57"/>
        <v>100344</v>
      </c>
      <c r="AI237" s="39">
        <f t="shared" si="58"/>
        <v>24449.726718749997</v>
      </c>
      <c r="AJ237" s="40">
        <f t="shared" si="54"/>
        <v>24979</v>
      </c>
      <c r="AK237" s="60" t="s">
        <v>58</v>
      </c>
      <c r="AL237" s="60" t="s">
        <v>58</v>
      </c>
      <c r="AM237" s="60">
        <v>0</v>
      </c>
      <c r="AN237" s="40">
        <f t="shared" si="59"/>
        <v>24979</v>
      </c>
      <c r="AO237" s="40">
        <f t="shared" si="60"/>
        <v>25416</v>
      </c>
      <c r="AP237" s="36">
        <v>35660</v>
      </c>
      <c r="AQ237" s="60" t="s">
        <v>58</v>
      </c>
      <c r="AR237" s="60" t="s">
        <v>58</v>
      </c>
      <c r="AS237" s="60" t="s">
        <v>58</v>
      </c>
      <c r="AX237" s="40">
        <f t="shared" si="61"/>
        <v>-10371.219999999999</v>
      </c>
      <c r="AY237" s="40">
        <f t="shared" si="62"/>
        <v>-1000</v>
      </c>
      <c r="AZ237" s="40">
        <f t="shared" si="63"/>
        <v>-9279.6875</v>
      </c>
      <c r="BA237" s="40">
        <f>+'load Info'!S237</f>
        <v>0</v>
      </c>
      <c r="BB237" s="40">
        <f t="shared" si="64"/>
        <v>-478</v>
      </c>
      <c r="BE237" s="41">
        <f t="shared" si="65"/>
        <v>-10371.219999999999</v>
      </c>
      <c r="BF237" s="41">
        <f t="shared" si="66"/>
        <v>-1000</v>
      </c>
      <c r="BG237" s="41">
        <f t="shared" si="67"/>
        <v>-9279.6875</v>
      </c>
      <c r="BH237" s="41">
        <f t="shared" si="68"/>
        <v>0</v>
      </c>
      <c r="BI237" s="41">
        <f t="shared" si="69"/>
        <v>-478</v>
      </c>
      <c r="BJ237" s="40">
        <f t="shared" si="70"/>
        <v>-21128.907500000001</v>
      </c>
      <c r="BK237" s="1">
        <v>97</v>
      </c>
    </row>
    <row r="238" spans="2:63" x14ac:dyDescent="0.25">
      <c r="B238" s="1">
        <f t="shared" si="55"/>
        <v>8</v>
      </c>
      <c r="D238" s="36">
        <v>35661</v>
      </c>
      <c r="E238" s="46">
        <v>0</v>
      </c>
      <c r="F238" s="46">
        <v>0</v>
      </c>
      <c r="G238" s="46">
        <v>72</v>
      </c>
      <c r="H238" s="46">
        <v>81</v>
      </c>
      <c r="I238" s="37">
        <f t="shared" si="56"/>
        <v>76.5</v>
      </c>
      <c r="J238" s="27" t="s">
        <v>50</v>
      </c>
      <c r="K238" s="56">
        <v>3618</v>
      </c>
      <c r="L238" s="57">
        <v>18979</v>
      </c>
      <c r="M238" s="57">
        <v>-9633.6200000000008</v>
      </c>
      <c r="N238" s="57">
        <v>-1000</v>
      </c>
      <c r="O238" s="58">
        <v>0</v>
      </c>
      <c r="P238" s="56">
        <v>11826</v>
      </c>
      <c r="Q238" s="57">
        <v>6000</v>
      </c>
      <c r="R238" s="58">
        <v>-9239.5874999999996</v>
      </c>
      <c r="S238" s="48">
        <v>0</v>
      </c>
      <c r="T238" s="48">
        <v>0</v>
      </c>
      <c r="U238" s="48">
        <v>-21.46603125</v>
      </c>
      <c r="V238" s="56">
        <v>10000</v>
      </c>
      <c r="W238" s="57">
        <v>20456</v>
      </c>
      <c r="X238" s="57">
        <v>-478</v>
      </c>
      <c r="Y238" s="57">
        <v>0</v>
      </c>
      <c r="Z238" s="58">
        <v>-300</v>
      </c>
      <c r="AA238" s="48">
        <v>0</v>
      </c>
      <c r="AB238" s="38">
        <f t="shared" si="71"/>
        <v>50206.326468749998</v>
      </c>
      <c r="AC238" s="48">
        <v>49620</v>
      </c>
      <c r="AD238" s="48">
        <v>29089</v>
      </c>
      <c r="AE238" s="48">
        <v>146</v>
      </c>
      <c r="AF238" s="48">
        <v>0</v>
      </c>
      <c r="AG238" s="48">
        <v>0</v>
      </c>
      <c r="AH238" s="38">
        <f t="shared" si="57"/>
        <v>78855</v>
      </c>
      <c r="AI238" s="39">
        <f t="shared" si="58"/>
        <v>25227.326468749998</v>
      </c>
      <c r="AJ238" s="40">
        <f t="shared" si="54"/>
        <v>24979</v>
      </c>
      <c r="AK238" s="60" t="s">
        <v>58</v>
      </c>
      <c r="AL238" s="60" t="s">
        <v>58</v>
      </c>
      <c r="AM238" s="60">
        <v>0</v>
      </c>
      <c r="AN238" s="40">
        <f t="shared" si="59"/>
        <v>24979</v>
      </c>
      <c r="AO238" s="40">
        <f t="shared" si="60"/>
        <v>24641</v>
      </c>
      <c r="AP238" s="36">
        <v>35661</v>
      </c>
      <c r="AQ238" s="60" t="s">
        <v>58</v>
      </c>
      <c r="AR238" s="60" t="s">
        <v>58</v>
      </c>
      <c r="AS238" s="60" t="s">
        <v>58</v>
      </c>
      <c r="AX238" s="40">
        <f t="shared" si="61"/>
        <v>-9633.6200000000008</v>
      </c>
      <c r="AY238" s="40">
        <f t="shared" si="62"/>
        <v>-1000</v>
      </c>
      <c r="AZ238" s="40">
        <f t="shared" si="63"/>
        <v>-9239.5874999999996</v>
      </c>
      <c r="BA238" s="40">
        <f>+'load Info'!S238</f>
        <v>0</v>
      </c>
      <c r="BB238" s="40">
        <f t="shared" si="64"/>
        <v>-478</v>
      </c>
      <c r="BE238" s="41">
        <f t="shared" si="65"/>
        <v>-9633.6200000000008</v>
      </c>
      <c r="BF238" s="41">
        <f t="shared" si="66"/>
        <v>-1000</v>
      </c>
      <c r="BG238" s="41">
        <f t="shared" si="67"/>
        <v>-9239.5874999999996</v>
      </c>
      <c r="BH238" s="41">
        <f t="shared" si="68"/>
        <v>0</v>
      </c>
      <c r="BI238" s="41">
        <f t="shared" si="69"/>
        <v>-478</v>
      </c>
      <c r="BJ238" s="40">
        <f t="shared" si="70"/>
        <v>-20351.2075</v>
      </c>
      <c r="BK238" s="1">
        <v>97</v>
      </c>
    </row>
    <row r="239" spans="2:63" x14ac:dyDescent="0.25">
      <c r="B239" s="1">
        <f t="shared" si="55"/>
        <v>8</v>
      </c>
      <c r="D239" s="36">
        <v>35662</v>
      </c>
      <c r="E239" s="46">
        <v>0</v>
      </c>
      <c r="F239" s="46">
        <v>0</v>
      </c>
      <c r="G239" s="46">
        <v>72</v>
      </c>
      <c r="H239" s="46">
        <v>82</v>
      </c>
      <c r="I239" s="37">
        <f t="shared" si="56"/>
        <v>77</v>
      </c>
      <c r="J239" s="27" t="s">
        <v>50</v>
      </c>
      <c r="K239" s="56">
        <v>4587</v>
      </c>
      <c r="L239" s="57">
        <v>18932</v>
      </c>
      <c r="M239" s="57">
        <v>-4487.91</v>
      </c>
      <c r="N239" s="57">
        <v>-1500</v>
      </c>
      <c r="O239" s="58">
        <v>0</v>
      </c>
      <c r="P239" s="56">
        <v>11826</v>
      </c>
      <c r="Q239" s="57">
        <v>6147</v>
      </c>
      <c r="R239" s="58">
        <v>-15911.86</v>
      </c>
      <c r="S239" s="48">
        <v>0</v>
      </c>
      <c r="T239" s="48">
        <v>0</v>
      </c>
      <c r="U239" s="48">
        <v>-5.1528499999999999</v>
      </c>
      <c r="V239" s="56">
        <v>10000</v>
      </c>
      <c r="W239" s="57">
        <v>20456</v>
      </c>
      <c r="X239" s="57">
        <v>-478</v>
      </c>
      <c r="Y239" s="57">
        <v>0</v>
      </c>
      <c r="Z239" s="58">
        <v>-300</v>
      </c>
      <c r="AA239" s="48">
        <v>0</v>
      </c>
      <c r="AB239" s="38">
        <f t="shared" si="71"/>
        <v>49265.077149999997</v>
      </c>
      <c r="AC239" s="48">
        <v>50090</v>
      </c>
      <c r="AD239" s="48">
        <v>0</v>
      </c>
      <c r="AE239" s="48">
        <v>23</v>
      </c>
      <c r="AF239" s="48">
        <v>0</v>
      </c>
      <c r="AG239" s="48">
        <v>0</v>
      </c>
      <c r="AH239" s="38">
        <f t="shared" si="57"/>
        <v>50113</v>
      </c>
      <c r="AI239" s="39">
        <f t="shared" si="58"/>
        <v>24186.077149999997</v>
      </c>
      <c r="AJ239" s="40">
        <f t="shared" si="54"/>
        <v>25079</v>
      </c>
      <c r="AK239" s="60" t="s">
        <v>58</v>
      </c>
      <c r="AL239" s="60" t="s">
        <v>58</v>
      </c>
      <c r="AM239" s="60">
        <v>0</v>
      </c>
      <c r="AN239" s="40">
        <f t="shared" si="59"/>
        <v>25079</v>
      </c>
      <c r="AO239" s="40">
        <f t="shared" si="60"/>
        <v>25011</v>
      </c>
      <c r="AP239" s="36">
        <v>35662</v>
      </c>
      <c r="AQ239" s="60" t="s">
        <v>58</v>
      </c>
      <c r="AR239" s="60" t="s">
        <v>58</v>
      </c>
      <c r="AS239" s="60" t="s">
        <v>58</v>
      </c>
      <c r="AX239" s="40">
        <f t="shared" si="61"/>
        <v>-4487.91</v>
      </c>
      <c r="AY239" s="40">
        <f t="shared" si="62"/>
        <v>-1500</v>
      </c>
      <c r="AZ239" s="40">
        <f t="shared" si="63"/>
        <v>-15911.86</v>
      </c>
      <c r="BA239" s="40">
        <f>+'load Info'!S239</f>
        <v>0</v>
      </c>
      <c r="BB239" s="40">
        <f t="shared" si="64"/>
        <v>-478</v>
      </c>
      <c r="BE239" s="41">
        <f t="shared" si="65"/>
        <v>-4487.91</v>
      </c>
      <c r="BF239" s="41">
        <f t="shared" si="66"/>
        <v>-1500</v>
      </c>
      <c r="BG239" s="41">
        <f t="shared" si="67"/>
        <v>-15911.86</v>
      </c>
      <c r="BH239" s="41">
        <f t="shared" si="68"/>
        <v>0</v>
      </c>
      <c r="BI239" s="41">
        <f t="shared" si="69"/>
        <v>-478</v>
      </c>
      <c r="BJ239" s="40">
        <f t="shared" si="70"/>
        <v>-22377.77</v>
      </c>
      <c r="BK239" s="1">
        <v>97</v>
      </c>
    </row>
    <row r="240" spans="2:63" x14ac:dyDescent="0.25">
      <c r="B240" s="1">
        <f t="shared" si="55"/>
        <v>8</v>
      </c>
      <c r="D240" s="36">
        <v>35663</v>
      </c>
      <c r="E240" s="46">
        <v>0</v>
      </c>
      <c r="F240" s="46">
        <v>0</v>
      </c>
      <c r="G240" s="46">
        <v>70</v>
      </c>
      <c r="H240" s="46">
        <v>81</v>
      </c>
      <c r="I240" s="37">
        <f t="shared" si="56"/>
        <v>75.5</v>
      </c>
      <c r="J240" s="27" t="s">
        <v>50</v>
      </c>
      <c r="K240" s="56">
        <v>4587</v>
      </c>
      <c r="L240" s="57">
        <v>18963</v>
      </c>
      <c r="M240" s="57">
        <v>-3211.22</v>
      </c>
      <c r="N240" s="57">
        <v>-1500</v>
      </c>
      <c r="O240" s="58">
        <v>0</v>
      </c>
      <c r="P240" s="56">
        <v>11826</v>
      </c>
      <c r="Q240" s="57">
        <v>6147</v>
      </c>
      <c r="R240" s="58">
        <v>-17413.605</v>
      </c>
      <c r="S240" s="48">
        <v>0</v>
      </c>
      <c r="T240" s="48">
        <v>0</v>
      </c>
      <c r="U240" s="48">
        <v>-1.3984875000000001</v>
      </c>
      <c r="V240" s="56">
        <v>10000</v>
      </c>
      <c r="W240" s="57">
        <v>20456</v>
      </c>
      <c r="X240" s="57">
        <v>-478</v>
      </c>
      <c r="Y240" s="57">
        <v>0</v>
      </c>
      <c r="Z240" s="58">
        <v>-300</v>
      </c>
      <c r="AA240" s="48">
        <v>0</v>
      </c>
      <c r="AB240" s="38">
        <f t="shared" si="71"/>
        <v>49074.776512500001</v>
      </c>
      <c r="AC240" s="48">
        <v>49083</v>
      </c>
      <c r="AD240" s="48">
        <v>0</v>
      </c>
      <c r="AE240" s="48">
        <v>0</v>
      </c>
      <c r="AF240" s="48">
        <v>0</v>
      </c>
      <c r="AG240" s="48">
        <v>0</v>
      </c>
      <c r="AH240" s="38">
        <f t="shared" si="57"/>
        <v>49083</v>
      </c>
      <c r="AI240" s="39">
        <f t="shared" si="58"/>
        <v>23964.776512500001</v>
      </c>
      <c r="AJ240" s="40">
        <f t="shared" si="54"/>
        <v>25110</v>
      </c>
      <c r="AK240" s="60" t="s">
        <v>58</v>
      </c>
      <c r="AL240" s="60" t="s">
        <v>58</v>
      </c>
      <c r="AM240" s="60">
        <v>0</v>
      </c>
      <c r="AN240" s="40">
        <f t="shared" si="59"/>
        <v>25110</v>
      </c>
      <c r="AO240" s="40">
        <f t="shared" si="60"/>
        <v>23973</v>
      </c>
      <c r="AP240" s="36">
        <v>35663</v>
      </c>
      <c r="AQ240" s="60" t="s">
        <v>58</v>
      </c>
      <c r="AR240" s="60" t="s">
        <v>58</v>
      </c>
      <c r="AS240" s="60" t="s">
        <v>58</v>
      </c>
      <c r="AX240" s="40">
        <f t="shared" si="61"/>
        <v>-3211.22</v>
      </c>
      <c r="AY240" s="40">
        <f t="shared" si="62"/>
        <v>-1500</v>
      </c>
      <c r="AZ240" s="40">
        <f t="shared" si="63"/>
        <v>-17413.605</v>
      </c>
      <c r="BA240" s="40">
        <f>+'load Info'!S240</f>
        <v>0</v>
      </c>
      <c r="BB240" s="40">
        <f t="shared" si="64"/>
        <v>-478</v>
      </c>
      <c r="BE240" s="41">
        <f t="shared" si="65"/>
        <v>-3211.22</v>
      </c>
      <c r="BF240" s="41">
        <f t="shared" si="66"/>
        <v>-1500</v>
      </c>
      <c r="BG240" s="41">
        <f t="shared" si="67"/>
        <v>-17413.605</v>
      </c>
      <c r="BH240" s="41">
        <f t="shared" si="68"/>
        <v>0</v>
      </c>
      <c r="BI240" s="41">
        <f t="shared" si="69"/>
        <v>-478</v>
      </c>
      <c r="BJ240" s="40">
        <f t="shared" si="70"/>
        <v>-22602.824999999997</v>
      </c>
      <c r="BK240" s="1">
        <v>97</v>
      </c>
    </row>
    <row r="241" spans="2:63" x14ac:dyDescent="0.25">
      <c r="B241" s="1">
        <f t="shared" si="55"/>
        <v>8</v>
      </c>
      <c r="D241" s="36">
        <v>35664</v>
      </c>
      <c r="E241" s="46">
        <v>0</v>
      </c>
      <c r="F241" s="46">
        <v>0</v>
      </c>
      <c r="G241" s="46">
        <v>68</v>
      </c>
      <c r="H241" s="46">
        <v>81</v>
      </c>
      <c r="I241" s="37">
        <f t="shared" si="56"/>
        <v>74.5</v>
      </c>
      <c r="J241" s="27" t="s">
        <v>50</v>
      </c>
      <c r="K241" s="56">
        <v>4587</v>
      </c>
      <c r="L241" s="57">
        <v>19652</v>
      </c>
      <c r="M241" s="57">
        <v>-4753.22</v>
      </c>
      <c r="N241" s="57">
        <v>-1500</v>
      </c>
      <c r="O241" s="58">
        <v>0</v>
      </c>
      <c r="P241" s="56">
        <v>11826</v>
      </c>
      <c r="Q241" s="57">
        <v>6147</v>
      </c>
      <c r="R241" s="58">
        <v>-17441.674999999999</v>
      </c>
      <c r="S241" s="48">
        <v>0</v>
      </c>
      <c r="T241" s="48">
        <v>0</v>
      </c>
      <c r="U241" s="48">
        <v>-1.3283125</v>
      </c>
      <c r="V241" s="56">
        <v>10000</v>
      </c>
      <c r="W241" s="57">
        <v>20456</v>
      </c>
      <c r="X241" s="57">
        <v>-478</v>
      </c>
      <c r="Y241" s="57">
        <v>0</v>
      </c>
      <c r="Z241" s="58">
        <v>-300</v>
      </c>
      <c r="AA241" s="48">
        <v>0</v>
      </c>
      <c r="AB241" s="38">
        <f t="shared" si="71"/>
        <v>48193.776687499994</v>
      </c>
      <c r="AC241" s="48">
        <v>48194</v>
      </c>
      <c r="AD241" s="48">
        <v>0</v>
      </c>
      <c r="AE241" s="48">
        <v>196</v>
      </c>
      <c r="AF241" s="48">
        <v>0</v>
      </c>
      <c r="AG241" s="48">
        <v>0</v>
      </c>
      <c r="AH241" s="38">
        <f t="shared" si="57"/>
        <v>48390</v>
      </c>
      <c r="AI241" s="39">
        <f t="shared" si="58"/>
        <v>22394.776687499994</v>
      </c>
      <c r="AJ241" s="40">
        <f t="shared" si="54"/>
        <v>25799</v>
      </c>
      <c r="AK241" s="60" t="s">
        <v>58</v>
      </c>
      <c r="AL241" s="60" t="s">
        <v>58</v>
      </c>
      <c r="AM241" s="60">
        <v>0</v>
      </c>
      <c r="AN241" s="40">
        <f t="shared" si="59"/>
        <v>25799</v>
      </c>
      <c r="AO241" s="40">
        <f t="shared" si="60"/>
        <v>22395</v>
      </c>
      <c r="AP241" s="36">
        <v>35664</v>
      </c>
      <c r="AQ241" s="60" t="s">
        <v>58</v>
      </c>
      <c r="AR241" s="60" t="s">
        <v>58</v>
      </c>
      <c r="AS241" s="60" t="s">
        <v>58</v>
      </c>
      <c r="AX241" s="40">
        <f t="shared" si="61"/>
        <v>-4753.22</v>
      </c>
      <c r="AY241" s="40">
        <f t="shared" si="62"/>
        <v>-1500</v>
      </c>
      <c r="AZ241" s="40">
        <f t="shared" si="63"/>
        <v>-17441.674999999999</v>
      </c>
      <c r="BA241" s="40">
        <f>+'load Info'!S241</f>
        <v>0</v>
      </c>
      <c r="BB241" s="40">
        <f t="shared" si="64"/>
        <v>-478</v>
      </c>
      <c r="BE241" s="41">
        <f t="shared" si="65"/>
        <v>-4753.22</v>
      </c>
      <c r="BF241" s="41">
        <f t="shared" si="66"/>
        <v>-1500</v>
      </c>
      <c r="BG241" s="41">
        <f t="shared" si="67"/>
        <v>-17441.674999999999</v>
      </c>
      <c r="BH241" s="41">
        <f t="shared" si="68"/>
        <v>0</v>
      </c>
      <c r="BI241" s="41">
        <f t="shared" si="69"/>
        <v>-478</v>
      </c>
      <c r="BJ241" s="40">
        <f t="shared" si="70"/>
        <v>-24172.895</v>
      </c>
      <c r="BK241" s="1">
        <v>97</v>
      </c>
    </row>
    <row r="242" spans="2:63" x14ac:dyDescent="0.25">
      <c r="B242" s="1">
        <f t="shared" si="55"/>
        <v>8</v>
      </c>
      <c r="D242" s="36">
        <v>35665</v>
      </c>
      <c r="E242" s="46">
        <v>0</v>
      </c>
      <c r="F242" s="46">
        <v>0</v>
      </c>
      <c r="G242" s="46">
        <v>64</v>
      </c>
      <c r="H242" s="46">
        <v>77</v>
      </c>
      <c r="I242" s="37">
        <f t="shared" si="56"/>
        <v>70.5</v>
      </c>
      <c r="J242" s="27" t="s">
        <v>50</v>
      </c>
      <c r="K242" s="56">
        <v>4587</v>
      </c>
      <c r="L242" s="57">
        <v>19181</v>
      </c>
      <c r="M242" s="57">
        <v>-7352.22</v>
      </c>
      <c r="N242" s="57">
        <v>-1500</v>
      </c>
      <c r="O242" s="58">
        <v>0</v>
      </c>
      <c r="P242" s="56">
        <v>11826</v>
      </c>
      <c r="Q242" s="57">
        <v>6647</v>
      </c>
      <c r="R242" s="58">
        <v>-18008.842499999999</v>
      </c>
      <c r="S242" s="48">
        <v>0</v>
      </c>
      <c r="T242" s="48">
        <v>0</v>
      </c>
      <c r="U242" s="48">
        <v>-1.1603937499999999</v>
      </c>
      <c r="V242" s="56">
        <v>10000</v>
      </c>
      <c r="W242" s="57">
        <v>20456</v>
      </c>
      <c r="X242" s="57">
        <v>-478</v>
      </c>
      <c r="Y242" s="57">
        <v>0</v>
      </c>
      <c r="Z242" s="58">
        <v>-300</v>
      </c>
      <c r="AA242" s="48">
        <v>0</v>
      </c>
      <c r="AB242" s="38">
        <f t="shared" si="71"/>
        <v>45056.777106249996</v>
      </c>
      <c r="AC242" s="48">
        <v>45056</v>
      </c>
      <c r="AD242" s="48">
        <v>0</v>
      </c>
      <c r="AE242" s="48">
        <v>0</v>
      </c>
      <c r="AF242" s="48">
        <v>0</v>
      </c>
      <c r="AG242" s="48">
        <v>0</v>
      </c>
      <c r="AH242" s="38">
        <f t="shared" si="57"/>
        <v>45056</v>
      </c>
      <c r="AI242" s="39">
        <f t="shared" si="58"/>
        <v>19228.777106249996</v>
      </c>
      <c r="AJ242" s="40">
        <f t="shared" si="54"/>
        <v>25828</v>
      </c>
      <c r="AK242" s="60" t="s">
        <v>58</v>
      </c>
      <c r="AL242" s="60" t="s">
        <v>58</v>
      </c>
      <c r="AM242" s="60">
        <v>0</v>
      </c>
      <c r="AN242" s="40">
        <f t="shared" si="59"/>
        <v>25828</v>
      </c>
      <c r="AO242" s="40">
        <f t="shared" si="60"/>
        <v>19228</v>
      </c>
      <c r="AP242" s="36">
        <v>35665</v>
      </c>
      <c r="AQ242" s="60" t="s">
        <v>58</v>
      </c>
      <c r="AR242" s="60" t="s">
        <v>58</v>
      </c>
      <c r="AS242" s="60" t="s">
        <v>58</v>
      </c>
      <c r="AX242" s="40">
        <f t="shared" si="61"/>
        <v>-7352.22</v>
      </c>
      <c r="AY242" s="40">
        <f t="shared" si="62"/>
        <v>-1500</v>
      </c>
      <c r="AZ242" s="40">
        <f t="shared" si="63"/>
        <v>-18008.842499999999</v>
      </c>
      <c r="BA242" s="40">
        <f>+'load Info'!S242</f>
        <v>0</v>
      </c>
      <c r="BB242" s="40">
        <f t="shared" si="64"/>
        <v>-478</v>
      </c>
      <c r="BE242" s="41">
        <f t="shared" si="65"/>
        <v>-7352.22</v>
      </c>
      <c r="BF242" s="41">
        <f t="shared" si="66"/>
        <v>-1500</v>
      </c>
      <c r="BG242" s="41">
        <f t="shared" si="67"/>
        <v>-18008.842499999999</v>
      </c>
      <c r="BH242" s="41">
        <f t="shared" si="68"/>
        <v>0</v>
      </c>
      <c r="BI242" s="41">
        <f t="shared" si="69"/>
        <v>-478</v>
      </c>
      <c r="BJ242" s="40">
        <f t="shared" si="70"/>
        <v>-27339.0625</v>
      </c>
      <c r="BK242" s="1">
        <v>97</v>
      </c>
    </row>
    <row r="243" spans="2:63" x14ac:dyDescent="0.25">
      <c r="B243" s="1">
        <f t="shared" si="55"/>
        <v>8</v>
      </c>
      <c r="D243" s="36">
        <v>35666</v>
      </c>
      <c r="E243" s="46">
        <v>0</v>
      </c>
      <c r="F243" s="46">
        <v>0</v>
      </c>
      <c r="G243" s="46">
        <v>64</v>
      </c>
      <c r="H243" s="46">
        <v>79</v>
      </c>
      <c r="I243" s="37">
        <f t="shared" si="56"/>
        <v>71.5</v>
      </c>
      <c r="J243" s="27" t="s">
        <v>50</v>
      </c>
      <c r="K243" s="56">
        <v>4587</v>
      </c>
      <c r="L243" s="57">
        <v>18798</v>
      </c>
      <c r="M243" s="57">
        <v>-5697.22</v>
      </c>
      <c r="N243" s="57">
        <v>-1500</v>
      </c>
      <c r="O243" s="58">
        <v>0</v>
      </c>
      <c r="P243" s="56">
        <v>11826</v>
      </c>
      <c r="Q243" s="57">
        <v>6647</v>
      </c>
      <c r="R243" s="58">
        <v>-17944.682499999999</v>
      </c>
      <c r="S243" s="48">
        <v>0</v>
      </c>
      <c r="T243" s="48">
        <v>0</v>
      </c>
      <c r="U243" s="48">
        <v>-1.32079375</v>
      </c>
      <c r="V243" s="56">
        <v>10000</v>
      </c>
      <c r="W243" s="57">
        <v>20456</v>
      </c>
      <c r="X243" s="57">
        <v>-478</v>
      </c>
      <c r="Y243" s="57">
        <v>0</v>
      </c>
      <c r="Z243" s="58">
        <v>-300</v>
      </c>
      <c r="AA243" s="48">
        <v>0</v>
      </c>
      <c r="AB243" s="38">
        <f t="shared" si="71"/>
        <v>46392.776706249999</v>
      </c>
      <c r="AC243" s="48">
        <v>46393</v>
      </c>
      <c r="AD243" s="48">
        <v>0</v>
      </c>
      <c r="AE243" s="48">
        <v>0</v>
      </c>
      <c r="AF243" s="48">
        <v>0</v>
      </c>
      <c r="AG243" s="48">
        <v>0</v>
      </c>
      <c r="AH243" s="38">
        <f t="shared" si="57"/>
        <v>46393</v>
      </c>
      <c r="AI243" s="39">
        <f t="shared" si="58"/>
        <v>20947.776706249999</v>
      </c>
      <c r="AJ243" s="40">
        <f t="shared" si="54"/>
        <v>25445</v>
      </c>
      <c r="AK243" s="60" t="s">
        <v>58</v>
      </c>
      <c r="AL243" s="60" t="s">
        <v>58</v>
      </c>
      <c r="AM243" s="60">
        <v>0</v>
      </c>
      <c r="AN243" s="40">
        <f t="shared" si="59"/>
        <v>25445</v>
      </c>
      <c r="AO243" s="40">
        <f t="shared" si="60"/>
        <v>20948</v>
      </c>
      <c r="AP243" s="36">
        <v>35666</v>
      </c>
      <c r="AQ243" s="60" t="s">
        <v>58</v>
      </c>
      <c r="AR243" s="60" t="s">
        <v>58</v>
      </c>
      <c r="AS243" s="60" t="s">
        <v>58</v>
      </c>
      <c r="AX243" s="40">
        <f t="shared" si="61"/>
        <v>-5697.22</v>
      </c>
      <c r="AY243" s="40">
        <f t="shared" si="62"/>
        <v>-1500</v>
      </c>
      <c r="AZ243" s="40">
        <f t="shared" si="63"/>
        <v>-17944.682499999999</v>
      </c>
      <c r="BA243" s="40">
        <f>+'load Info'!S243</f>
        <v>0</v>
      </c>
      <c r="BB243" s="40">
        <f t="shared" si="64"/>
        <v>-478</v>
      </c>
      <c r="BE243" s="41">
        <f t="shared" si="65"/>
        <v>-5697.22</v>
      </c>
      <c r="BF243" s="41">
        <f t="shared" si="66"/>
        <v>-1500</v>
      </c>
      <c r="BG243" s="41">
        <f t="shared" si="67"/>
        <v>-17944.682499999999</v>
      </c>
      <c r="BH243" s="41">
        <f t="shared" si="68"/>
        <v>0</v>
      </c>
      <c r="BI243" s="41">
        <f t="shared" si="69"/>
        <v>-478</v>
      </c>
      <c r="BJ243" s="40">
        <f t="shared" si="70"/>
        <v>-25619.9025</v>
      </c>
      <c r="BK243" s="1">
        <v>97</v>
      </c>
    </row>
    <row r="244" spans="2:63" x14ac:dyDescent="0.25">
      <c r="B244" s="1">
        <f t="shared" si="55"/>
        <v>8</v>
      </c>
      <c r="D244" s="36">
        <v>35667</v>
      </c>
      <c r="E244" s="46">
        <v>0</v>
      </c>
      <c r="F244" s="46">
        <v>0</v>
      </c>
      <c r="G244" s="46">
        <v>63</v>
      </c>
      <c r="H244" s="46">
        <v>77</v>
      </c>
      <c r="I244" s="37">
        <f t="shared" si="56"/>
        <v>70</v>
      </c>
      <c r="J244" s="27" t="s">
        <v>50</v>
      </c>
      <c r="K244" s="56">
        <v>4587</v>
      </c>
      <c r="L244" s="57">
        <v>19533</v>
      </c>
      <c r="M244" s="57">
        <v>-4409.34</v>
      </c>
      <c r="N244" s="57">
        <v>-1500</v>
      </c>
      <c r="O244" s="58">
        <v>0</v>
      </c>
      <c r="P244" s="56">
        <v>11826</v>
      </c>
      <c r="Q244" s="57">
        <v>6647</v>
      </c>
      <c r="R244" s="58">
        <v>-14669.514999999999</v>
      </c>
      <c r="S244" s="48">
        <v>0</v>
      </c>
      <c r="T244" s="48">
        <v>0</v>
      </c>
      <c r="U244" s="48">
        <v>-9.5087124999999997</v>
      </c>
      <c r="V244" s="56">
        <v>10000</v>
      </c>
      <c r="W244" s="57">
        <v>20456</v>
      </c>
      <c r="X244" s="57">
        <v>-478</v>
      </c>
      <c r="Y244" s="57">
        <v>0</v>
      </c>
      <c r="Z244" s="58">
        <v>-300</v>
      </c>
      <c r="AA244" s="48">
        <v>0</v>
      </c>
      <c r="AB244" s="38">
        <f t="shared" si="71"/>
        <v>51682.636287500005</v>
      </c>
      <c r="AC244" s="48">
        <v>50593</v>
      </c>
      <c r="AD244" s="48">
        <v>0</v>
      </c>
      <c r="AE244" s="48">
        <v>18</v>
      </c>
      <c r="AF244" s="48">
        <v>0</v>
      </c>
      <c r="AG244" s="48">
        <v>0</v>
      </c>
      <c r="AH244" s="38">
        <f t="shared" si="57"/>
        <v>50611</v>
      </c>
      <c r="AI244" s="39">
        <f t="shared" si="58"/>
        <v>25502.636287500005</v>
      </c>
      <c r="AJ244" s="40">
        <f t="shared" si="54"/>
        <v>26180</v>
      </c>
      <c r="AK244" s="60" t="s">
        <v>58</v>
      </c>
      <c r="AL244" s="60" t="s">
        <v>58</v>
      </c>
      <c r="AM244" s="60">
        <v>0</v>
      </c>
      <c r="AN244" s="40">
        <f t="shared" si="59"/>
        <v>26180</v>
      </c>
      <c r="AO244" s="40">
        <f t="shared" si="60"/>
        <v>24413</v>
      </c>
      <c r="AP244" s="36">
        <v>35667</v>
      </c>
      <c r="AQ244" s="60" t="s">
        <v>58</v>
      </c>
      <c r="AR244" s="60" t="s">
        <v>58</v>
      </c>
      <c r="AS244" s="60" t="s">
        <v>58</v>
      </c>
      <c r="AX244" s="40">
        <f t="shared" si="61"/>
        <v>-4409.34</v>
      </c>
      <c r="AY244" s="40">
        <f t="shared" si="62"/>
        <v>-1500</v>
      </c>
      <c r="AZ244" s="40">
        <f t="shared" si="63"/>
        <v>-14669.514999999999</v>
      </c>
      <c r="BA244" s="40">
        <f>+'load Info'!S244</f>
        <v>0</v>
      </c>
      <c r="BB244" s="40">
        <f t="shared" si="64"/>
        <v>-478</v>
      </c>
      <c r="BE244" s="41">
        <f t="shared" si="65"/>
        <v>-4409.34</v>
      </c>
      <c r="BF244" s="41">
        <f t="shared" si="66"/>
        <v>-1500</v>
      </c>
      <c r="BG244" s="41">
        <f t="shared" si="67"/>
        <v>-14669.514999999999</v>
      </c>
      <c r="BH244" s="41">
        <f t="shared" si="68"/>
        <v>0</v>
      </c>
      <c r="BI244" s="41">
        <f t="shared" si="69"/>
        <v>-478</v>
      </c>
      <c r="BJ244" s="40">
        <f t="shared" si="70"/>
        <v>-21056.855</v>
      </c>
      <c r="BK244" s="1">
        <v>97</v>
      </c>
    </row>
    <row r="245" spans="2:63" x14ac:dyDescent="0.25">
      <c r="B245" s="1">
        <f t="shared" si="55"/>
        <v>8</v>
      </c>
      <c r="D245" s="36">
        <v>35668</v>
      </c>
      <c r="E245" s="46">
        <v>0</v>
      </c>
      <c r="F245" s="46">
        <v>0</v>
      </c>
      <c r="G245" s="46">
        <v>64</v>
      </c>
      <c r="H245" s="46">
        <v>77</v>
      </c>
      <c r="I245" s="37">
        <f t="shared" si="56"/>
        <v>70.5</v>
      </c>
      <c r="J245" s="27" t="s">
        <v>50</v>
      </c>
      <c r="K245" s="56">
        <v>4587</v>
      </c>
      <c r="L245" s="57">
        <v>19641</v>
      </c>
      <c r="M245" s="57">
        <v>-4273.22</v>
      </c>
      <c r="N245" s="57">
        <v>-1500</v>
      </c>
      <c r="O245" s="58">
        <v>0</v>
      </c>
      <c r="P245" s="56">
        <v>11826</v>
      </c>
      <c r="Q245" s="57">
        <v>6647</v>
      </c>
      <c r="R245" s="58">
        <v>-17370.25</v>
      </c>
      <c r="S245" s="48">
        <v>0</v>
      </c>
      <c r="T245" s="48">
        <v>0</v>
      </c>
      <c r="U245" s="48">
        <v>-2.756875</v>
      </c>
      <c r="V245" s="56">
        <v>10000</v>
      </c>
      <c r="W245" s="57">
        <v>20456</v>
      </c>
      <c r="X245" s="57">
        <v>-478</v>
      </c>
      <c r="Y245" s="57">
        <v>0</v>
      </c>
      <c r="Z245" s="58">
        <v>-300</v>
      </c>
      <c r="AA245" s="48">
        <v>0</v>
      </c>
      <c r="AB245" s="38">
        <f t="shared" si="71"/>
        <v>49232.773125</v>
      </c>
      <c r="AC245" s="48">
        <v>48739</v>
      </c>
      <c r="AD245" s="48">
        <v>745</v>
      </c>
      <c r="AE245" s="48">
        <v>9</v>
      </c>
      <c r="AF245" s="48">
        <v>0</v>
      </c>
      <c r="AG245" s="48">
        <v>0</v>
      </c>
      <c r="AH245" s="38">
        <f t="shared" si="57"/>
        <v>49493</v>
      </c>
      <c r="AI245" s="39">
        <f t="shared" si="58"/>
        <v>22944.773125</v>
      </c>
      <c r="AJ245" s="40">
        <f t="shared" si="54"/>
        <v>26288</v>
      </c>
      <c r="AK245" s="60" t="s">
        <v>58</v>
      </c>
      <c r="AL245" s="60" t="s">
        <v>58</v>
      </c>
      <c r="AM245" s="60">
        <v>0</v>
      </c>
      <c r="AN245" s="40">
        <f t="shared" si="59"/>
        <v>26288</v>
      </c>
      <c r="AO245" s="40">
        <f t="shared" si="60"/>
        <v>22451</v>
      </c>
      <c r="AP245" s="36">
        <v>35668</v>
      </c>
      <c r="AQ245" s="60" t="s">
        <v>58</v>
      </c>
      <c r="AR245" s="60" t="s">
        <v>58</v>
      </c>
      <c r="AS245" s="60" t="s">
        <v>58</v>
      </c>
      <c r="AX245" s="40">
        <f t="shared" si="61"/>
        <v>-4273.22</v>
      </c>
      <c r="AY245" s="40">
        <f t="shared" si="62"/>
        <v>-1500</v>
      </c>
      <c r="AZ245" s="40">
        <f t="shared" si="63"/>
        <v>-17370.25</v>
      </c>
      <c r="BA245" s="40">
        <f>+'load Info'!S245</f>
        <v>0</v>
      </c>
      <c r="BB245" s="40">
        <f t="shared" si="64"/>
        <v>-478</v>
      </c>
      <c r="BE245" s="41">
        <f t="shared" si="65"/>
        <v>-4273.22</v>
      </c>
      <c r="BF245" s="41">
        <f t="shared" si="66"/>
        <v>-1500</v>
      </c>
      <c r="BG245" s="41">
        <f t="shared" si="67"/>
        <v>-17370.25</v>
      </c>
      <c r="BH245" s="41">
        <f t="shared" si="68"/>
        <v>0</v>
      </c>
      <c r="BI245" s="41">
        <f t="shared" si="69"/>
        <v>-478</v>
      </c>
      <c r="BJ245" s="40">
        <f t="shared" si="70"/>
        <v>-23621.47</v>
      </c>
      <c r="BK245" s="1">
        <v>97</v>
      </c>
    </row>
    <row r="246" spans="2:63" x14ac:dyDescent="0.25">
      <c r="B246" s="1">
        <f t="shared" si="55"/>
        <v>8</v>
      </c>
      <c r="D246" s="36">
        <v>35669</v>
      </c>
      <c r="E246" s="46">
        <v>0</v>
      </c>
      <c r="F246" s="46">
        <v>0</v>
      </c>
      <c r="G246" s="46">
        <v>66</v>
      </c>
      <c r="H246" s="46">
        <v>79</v>
      </c>
      <c r="I246" s="37">
        <f t="shared" si="56"/>
        <v>72.5</v>
      </c>
      <c r="J246" s="27" t="s">
        <v>50</v>
      </c>
      <c r="K246" s="56">
        <v>4587</v>
      </c>
      <c r="L246" s="57">
        <v>19586</v>
      </c>
      <c r="M246" s="57">
        <v>-2950.71</v>
      </c>
      <c r="N246" s="57">
        <v>-1500</v>
      </c>
      <c r="O246" s="58">
        <v>0</v>
      </c>
      <c r="P246" s="56">
        <v>11826</v>
      </c>
      <c r="Q246" s="57">
        <v>6083</v>
      </c>
      <c r="R246" s="58">
        <v>-17306.497500000001</v>
      </c>
      <c r="S246" s="48">
        <v>0</v>
      </c>
      <c r="T246" s="48">
        <v>0</v>
      </c>
      <c r="U246" s="48">
        <v>-1.5062562500000001</v>
      </c>
      <c r="V246" s="56">
        <v>10000</v>
      </c>
      <c r="W246" s="57">
        <v>20456</v>
      </c>
      <c r="X246" s="57">
        <v>-478</v>
      </c>
      <c r="Y246" s="57">
        <v>0</v>
      </c>
      <c r="Z246" s="58">
        <v>-300</v>
      </c>
      <c r="AA246" s="48">
        <v>0</v>
      </c>
      <c r="AB246" s="38">
        <f t="shared" si="71"/>
        <v>50001.286243750001</v>
      </c>
      <c r="AC246" s="48">
        <v>50000</v>
      </c>
      <c r="AD246" s="48">
        <v>32110</v>
      </c>
      <c r="AE246" s="48">
        <v>18</v>
      </c>
      <c r="AF246" s="48">
        <v>0</v>
      </c>
      <c r="AG246" s="48">
        <v>0</v>
      </c>
      <c r="AH246" s="38">
        <f t="shared" si="57"/>
        <v>82128</v>
      </c>
      <c r="AI246" s="39">
        <f t="shared" si="58"/>
        <v>24332.286243750001</v>
      </c>
      <c r="AJ246" s="40">
        <f t="shared" si="54"/>
        <v>25669</v>
      </c>
      <c r="AK246" s="60" t="s">
        <v>58</v>
      </c>
      <c r="AL246" s="60" t="s">
        <v>58</v>
      </c>
      <c r="AM246" s="60">
        <v>0</v>
      </c>
      <c r="AN246" s="40">
        <f t="shared" si="59"/>
        <v>25669</v>
      </c>
      <c r="AO246" s="40">
        <f t="shared" si="60"/>
        <v>24331</v>
      </c>
      <c r="AP246" s="36">
        <v>35669</v>
      </c>
      <c r="AQ246" s="60" t="s">
        <v>58</v>
      </c>
      <c r="AR246" s="60" t="s">
        <v>58</v>
      </c>
      <c r="AS246" s="60" t="s">
        <v>58</v>
      </c>
      <c r="AX246" s="40">
        <f t="shared" si="61"/>
        <v>-2950.71</v>
      </c>
      <c r="AY246" s="40">
        <f t="shared" si="62"/>
        <v>-1500</v>
      </c>
      <c r="AZ246" s="40">
        <f t="shared" si="63"/>
        <v>-17306.497500000001</v>
      </c>
      <c r="BA246" s="40">
        <f>+'load Info'!S246</f>
        <v>0</v>
      </c>
      <c r="BB246" s="40">
        <f t="shared" si="64"/>
        <v>-478</v>
      </c>
      <c r="BE246" s="41">
        <f t="shared" si="65"/>
        <v>-2950.71</v>
      </c>
      <c r="BF246" s="41">
        <f t="shared" si="66"/>
        <v>-1500</v>
      </c>
      <c r="BG246" s="41">
        <f t="shared" si="67"/>
        <v>-17306.497500000001</v>
      </c>
      <c r="BH246" s="41">
        <f t="shared" si="68"/>
        <v>0</v>
      </c>
      <c r="BI246" s="41">
        <f t="shared" si="69"/>
        <v>-478</v>
      </c>
      <c r="BJ246" s="40">
        <f t="shared" si="70"/>
        <v>-22235.2075</v>
      </c>
      <c r="BK246" s="1">
        <v>97</v>
      </c>
    </row>
    <row r="247" spans="2:63" x14ac:dyDescent="0.25">
      <c r="B247" s="1">
        <f t="shared" si="55"/>
        <v>8</v>
      </c>
      <c r="D247" s="36">
        <v>35670</v>
      </c>
      <c r="E247" s="46">
        <v>0</v>
      </c>
      <c r="F247" s="46">
        <v>0</v>
      </c>
      <c r="G247" s="46">
        <v>70</v>
      </c>
      <c r="H247" s="46">
        <v>84</v>
      </c>
      <c r="I247" s="37">
        <f t="shared" si="56"/>
        <v>77</v>
      </c>
      <c r="J247" s="27" t="s">
        <v>50</v>
      </c>
      <c r="K247" s="56">
        <v>4587</v>
      </c>
      <c r="L247" s="57">
        <v>20489</v>
      </c>
      <c r="M247" s="57">
        <v>-2891.22</v>
      </c>
      <c r="N247" s="57">
        <v>-1500</v>
      </c>
      <c r="O247" s="58">
        <v>0</v>
      </c>
      <c r="P247" s="56">
        <v>11826</v>
      </c>
      <c r="Q247" s="57">
        <v>6083</v>
      </c>
      <c r="R247" s="58">
        <v>-17343.59</v>
      </c>
      <c r="S247" s="48">
        <v>0</v>
      </c>
      <c r="T247" s="48">
        <v>0</v>
      </c>
      <c r="U247" s="48">
        <v>-1.4135249999999999</v>
      </c>
      <c r="V247" s="56">
        <v>10000</v>
      </c>
      <c r="W247" s="57">
        <v>20456</v>
      </c>
      <c r="X247" s="57">
        <v>-478</v>
      </c>
      <c r="Y247" s="57">
        <v>0</v>
      </c>
      <c r="Z247" s="58">
        <v>-300</v>
      </c>
      <c r="AA247" s="48">
        <v>0</v>
      </c>
      <c r="AB247" s="38">
        <f t="shared" si="71"/>
        <v>50926.776474999999</v>
      </c>
      <c r="AC247" s="48">
        <v>50927</v>
      </c>
      <c r="AD247" s="48">
        <v>118755</v>
      </c>
      <c r="AE247" s="48">
        <v>3228</v>
      </c>
      <c r="AF247" s="48">
        <v>0</v>
      </c>
      <c r="AG247" s="48">
        <v>0</v>
      </c>
      <c r="AH247" s="38">
        <f t="shared" si="57"/>
        <v>172910</v>
      </c>
      <c r="AI247" s="39">
        <f t="shared" si="58"/>
        <v>24354.776474999999</v>
      </c>
      <c r="AJ247" s="40">
        <f t="shared" si="54"/>
        <v>26572</v>
      </c>
      <c r="AK247" s="60" t="s">
        <v>58</v>
      </c>
      <c r="AL247" s="60" t="s">
        <v>58</v>
      </c>
      <c r="AM247" s="60">
        <v>0</v>
      </c>
      <c r="AN247" s="40">
        <f t="shared" si="59"/>
        <v>26572</v>
      </c>
      <c r="AO247" s="40">
        <f t="shared" si="60"/>
        <v>24355</v>
      </c>
      <c r="AP247" s="36">
        <v>35670</v>
      </c>
      <c r="AQ247" s="60" t="s">
        <v>58</v>
      </c>
      <c r="AR247" s="60" t="s">
        <v>58</v>
      </c>
      <c r="AS247" s="60" t="s">
        <v>58</v>
      </c>
      <c r="AX247" s="40">
        <f t="shared" si="61"/>
        <v>-2891.22</v>
      </c>
      <c r="AY247" s="40">
        <f t="shared" si="62"/>
        <v>-1500</v>
      </c>
      <c r="AZ247" s="40">
        <f t="shared" si="63"/>
        <v>-17343.59</v>
      </c>
      <c r="BA247" s="40">
        <f>+'load Info'!S247</f>
        <v>0</v>
      </c>
      <c r="BB247" s="40">
        <f t="shared" si="64"/>
        <v>-478</v>
      </c>
      <c r="BE247" s="41">
        <f t="shared" si="65"/>
        <v>-2891.22</v>
      </c>
      <c r="BF247" s="41">
        <f t="shared" si="66"/>
        <v>-1500</v>
      </c>
      <c r="BG247" s="41">
        <f t="shared" si="67"/>
        <v>-17343.59</v>
      </c>
      <c r="BH247" s="41">
        <f t="shared" si="68"/>
        <v>0</v>
      </c>
      <c r="BI247" s="41">
        <f t="shared" si="69"/>
        <v>-478</v>
      </c>
      <c r="BJ247" s="40">
        <f t="shared" si="70"/>
        <v>-22212.809999999998</v>
      </c>
      <c r="BK247" s="1">
        <v>97</v>
      </c>
    </row>
    <row r="248" spans="2:63" x14ac:dyDescent="0.25">
      <c r="B248" s="1">
        <f t="shared" si="55"/>
        <v>8</v>
      </c>
      <c r="D248" s="36">
        <v>35671</v>
      </c>
      <c r="E248" s="46">
        <v>0</v>
      </c>
      <c r="F248" s="46">
        <v>0</v>
      </c>
      <c r="G248" s="46">
        <v>68</v>
      </c>
      <c r="H248" s="46">
        <v>81</v>
      </c>
      <c r="I248" s="37">
        <f t="shared" si="56"/>
        <v>74.5</v>
      </c>
      <c r="J248" s="27" t="s">
        <v>50</v>
      </c>
      <c r="K248" s="56">
        <v>4587</v>
      </c>
      <c r="L248" s="57">
        <v>19967</v>
      </c>
      <c r="M248" s="57">
        <v>-5335.22</v>
      </c>
      <c r="N248" s="57">
        <v>-1500</v>
      </c>
      <c r="O248" s="58">
        <v>0</v>
      </c>
      <c r="P248" s="56">
        <v>11826</v>
      </c>
      <c r="Q248" s="57">
        <v>6023</v>
      </c>
      <c r="R248" s="58">
        <v>-17274.567500000001</v>
      </c>
      <c r="S248" s="48">
        <v>0</v>
      </c>
      <c r="T248" s="48">
        <v>0</v>
      </c>
      <c r="U248" s="48">
        <v>-1.43608125</v>
      </c>
      <c r="V248" s="56">
        <v>10000</v>
      </c>
      <c r="W248" s="57">
        <v>20456</v>
      </c>
      <c r="X248" s="57">
        <v>-478</v>
      </c>
      <c r="Y248" s="57">
        <v>0</v>
      </c>
      <c r="Z248" s="58">
        <v>-300</v>
      </c>
      <c r="AA248" s="48">
        <v>0</v>
      </c>
      <c r="AB248" s="38">
        <f t="shared" si="71"/>
        <v>47969.77641875</v>
      </c>
      <c r="AC248" s="48">
        <v>47970</v>
      </c>
      <c r="AD248" s="48">
        <v>40003</v>
      </c>
      <c r="AE248" s="48">
        <v>287</v>
      </c>
      <c r="AF248" s="48">
        <v>0</v>
      </c>
      <c r="AG248" s="48">
        <v>0</v>
      </c>
      <c r="AH248" s="38">
        <f t="shared" si="57"/>
        <v>88260</v>
      </c>
      <c r="AI248" s="39">
        <f t="shared" si="58"/>
        <v>21979.77641875</v>
      </c>
      <c r="AJ248" s="40">
        <f t="shared" si="54"/>
        <v>25990</v>
      </c>
      <c r="AK248" s="60" t="s">
        <v>58</v>
      </c>
      <c r="AL248" s="60" t="s">
        <v>58</v>
      </c>
      <c r="AM248" s="60">
        <v>0</v>
      </c>
      <c r="AN248" s="40">
        <f t="shared" si="59"/>
        <v>25990</v>
      </c>
      <c r="AO248" s="40">
        <f t="shared" si="60"/>
        <v>21980</v>
      </c>
      <c r="AP248" s="36">
        <v>35671</v>
      </c>
      <c r="AQ248" s="60" t="s">
        <v>58</v>
      </c>
      <c r="AR248" s="60" t="s">
        <v>58</v>
      </c>
      <c r="AS248" s="60" t="s">
        <v>58</v>
      </c>
      <c r="AX248" s="40">
        <f t="shared" si="61"/>
        <v>-5335.22</v>
      </c>
      <c r="AY248" s="40">
        <f t="shared" si="62"/>
        <v>-1500</v>
      </c>
      <c r="AZ248" s="40">
        <f t="shared" si="63"/>
        <v>-17274.567500000001</v>
      </c>
      <c r="BA248" s="40">
        <f>+'load Info'!S248</f>
        <v>0</v>
      </c>
      <c r="BB248" s="40">
        <f t="shared" si="64"/>
        <v>-478</v>
      </c>
      <c r="BE248" s="41">
        <f t="shared" si="65"/>
        <v>-5335.22</v>
      </c>
      <c r="BF248" s="41">
        <f t="shared" si="66"/>
        <v>-1500</v>
      </c>
      <c r="BG248" s="41">
        <f t="shared" si="67"/>
        <v>-17274.567500000001</v>
      </c>
      <c r="BH248" s="41">
        <f t="shared" si="68"/>
        <v>0</v>
      </c>
      <c r="BI248" s="41">
        <f t="shared" si="69"/>
        <v>-478</v>
      </c>
      <c r="BJ248" s="40">
        <f t="shared" si="70"/>
        <v>-24587.787500000002</v>
      </c>
      <c r="BK248" s="1">
        <v>97</v>
      </c>
    </row>
    <row r="249" spans="2:63" x14ac:dyDescent="0.25">
      <c r="B249" s="1">
        <f t="shared" si="55"/>
        <v>8</v>
      </c>
      <c r="D249" s="36">
        <v>35672</v>
      </c>
      <c r="E249" s="46">
        <v>0</v>
      </c>
      <c r="F249" s="46">
        <v>0</v>
      </c>
      <c r="G249" s="46">
        <v>68</v>
      </c>
      <c r="H249" s="46">
        <v>79</v>
      </c>
      <c r="I249" s="37">
        <f t="shared" si="56"/>
        <v>73.5</v>
      </c>
      <c r="J249" s="27" t="s">
        <v>50</v>
      </c>
      <c r="K249" s="56">
        <v>4587</v>
      </c>
      <c r="L249" s="57">
        <v>17775</v>
      </c>
      <c r="M249" s="57">
        <v>-7168.22</v>
      </c>
      <c r="N249" s="57">
        <v>-1500</v>
      </c>
      <c r="O249" s="58">
        <v>0</v>
      </c>
      <c r="P249" s="56">
        <v>11826</v>
      </c>
      <c r="Q249" s="57">
        <v>3323</v>
      </c>
      <c r="R249" s="58">
        <v>-14635.72</v>
      </c>
      <c r="S249" s="48">
        <v>0</v>
      </c>
      <c r="T249" s="48">
        <v>0</v>
      </c>
      <c r="U249" s="48">
        <v>-1.2831999999999999</v>
      </c>
      <c r="V249" s="56">
        <v>10000</v>
      </c>
      <c r="W249" s="57">
        <v>20456</v>
      </c>
      <c r="X249" s="57">
        <v>-478</v>
      </c>
      <c r="Y249" s="57">
        <v>0</v>
      </c>
      <c r="Z249" s="58">
        <v>-300</v>
      </c>
      <c r="AA249" s="48">
        <v>0</v>
      </c>
      <c r="AB249" s="38">
        <f t="shared" si="71"/>
        <v>43883.7768</v>
      </c>
      <c r="AC249" s="48">
        <v>43884</v>
      </c>
      <c r="AD249" s="48">
        <v>0</v>
      </c>
      <c r="AE249" s="48">
        <v>0</v>
      </c>
      <c r="AF249" s="48">
        <v>0</v>
      </c>
      <c r="AG249" s="48">
        <v>0</v>
      </c>
      <c r="AH249" s="38">
        <f t="shared" si="57"/>
        <v>43884</v>
      </c>
      <c r="AI249" s="39">
        <f t="shared" si="58"/>
        <v>22785.7768</v>
      </c>
      <c r="AJ249" s="40">
        <f t="shared" si="54"/>
        <v>21098</v>
      </c>
      <c r="AK249" s="60" t="s">
        <v>58</v>
      </c>
      <c r="AL249" s="60" t="s">
        <v>58</v>
      </c>
      <c r="AM249" s="60">
        <v>0</v>
      </c>
      <c r="AN249" s="40">
        <f t="shared" si="59"/>
        <v>21098</v>
      </c>
      <c r="AO249" s="40">
        <f t="shared" si="60"/>
        <v>22786</v>
      </c>
      <c r="AP249" s="36">
        <v>35672</v>
      </c>
      <c r="AQ249" s="60" t="s">
        <v>58</v>
      </c>
      <c r="AR249" s="60" t="s">
        <v>58</v>
      </c>
      <c r="AS249" s="60" t="s">
        <v>58</v>
      </c>
      <c r="AX249" s="40">
        <f t="shared" si="61"/>
        <v>-7168.22</v>
      </c>
      <c r="AY249" s="40">
        <f t="shared" si="62"/>
        <v>-1500</v>
      </c>
      <c r="AZ249" s="40">
        <f t="shared" si="63"/>
        <v>-14635.72</v>
      </c>
      <c r="BA249" s="40">
        <f>+'load Info'!S249</f>
        <v>0</v>
      </c>
      <c r="BB249" s="40">
        <f t="shared" si="64"/>
        <v>-478</v>
      </c>
      <c r="BE249" s="41">
        <f t="shared" si="65"/>
        <v>-7168.22</v>
      </c>
      <c r="BF249" s="41">
        <f t="shared" si="66"/>
        <v>-1500</v>
      </c>
      <c r="BG249" s="41">
        <f t="shared" si="67"/>
        <v>-14635.72</v>
      </c>
      <c r="BH249" s="41">
        <f t="shared" si="68"/>
        <v>0</v>
      </c>
      <c r="BI249" s="41">
        <f t="shared" si="69"/>
        <v>-478</v>
      </c>
      <c r="BJ249" s="40">
        <f t="shared" si="70"/>
        <v>-23781.940000000002</v>
      </c>
      <c r="BK249" s="1">
        <v>97</v>
      </c>
    </row>
    <row r="250" spans="2:63" x14ac:dyDescent="0.25">
      <c r="B250" s="1">
        <f t="shared" si="55"/>
        <v>8</v>
      </c>
      <c r="D250" s="36">
        <v>35673</v>
      </c>
      <c r="E250" s="46">
        <v>0</v>
      </c>
      <c r="F250" s="46">
        <v>0</v>
      </c>
      <c r="G250" s="46">
        <v>72</v>
      </c>
      <c r="H250" s="46">
        <v>84</v>
      </c>
      <c r="I250" s="37">
        <f t="shared" si="56"/>
        <v>78</v>
      </c>
      <c r="J250" s="27" t="s">
        <v>50</v>
      </c>
      <c r="K250" s="56">
        <v>4587</v>
      </c>
      <c r="L250" s="57">
        <v>19742</v>
      </c>
      <c r="M250" s="57">
        <v>-10930</v>
      </c>
      <c r="N250" s="57">
        <v>-1500</v>
      </c>
      <c r="O250" s="58">
        <v>0</v>
      </c>
      <c r="P250" s="56">
        <v>11826</v>
      </c>
      <c r="Q250" s="57">
        <v>3323</v>
      </c>
      <c r="R250" s="58">
        <v>-14327.952499999999</v>
      </c>
      <c r="S250" s="48">
        <v>0</v>
      </c>
      <c r="T250" s="48">
        <v>0</v>
      </c>
      <c r="U250" s="48">
        <v>-2.0526187500000002</v>
      </c>
      <c r="V250" s="56">
        <v>10000</v>
      </c>
      <c r="W250" s="57">
        <v>20456</v>
      </c>
      <c r="X250" s="57">
        <v>-478</v>
      </c>
      <c r="Y250" s="57">
        <v>0</v>
      </c>
      <c r="Z250" s="58">
        <v>-300</v>
      </c>
      <c r="AA250" s="48">
        <v>0</v>
      </c>
      <c r="AB250" s="38">
        <f t="shared" si="71"/>
        <v>42395.994881250001</v>
      </c>
      <c r="AC250" s="48">
        <v>42354</v>
      </c>
      <c r="AD250" s="48">
        <v>0</v>
      </c>
      <c r="AE250" s="48">
        <v>0</v>
      </c>
      <c r="AF250" s="48">
        <v>0</v>
      </c>
      <c r="AG250" s="48">
        <v>0</v>
      </c>
      <c r="AH250" s="38">
        <f t="shared" si="57"/>
        <v>42354</v>
      </c>
      <c r="AI250" s="39">
        <f t="shared" si="58"/>
        <v>19330.994881250001</v>
      </c>
      <c r="AJ250" s="40">
        <f t="shared" si="54"/>
        <v>23065</v>
      </c>
      <c r="AK250" s="60" t="s">
        <v>58</v>
      </c>
      <c r="AL250" s="60" t="s">
        <v>58</v>
      </c>
      <c r="AM250" s="60">
        <v>0</v>
      </c>
      <c r="AN250" s="40">
        <f t="shared" si="59"/>
        <v>23065</v>
      </c>
      <c r="AO250" s="40">
        <f t="shared" si="60"/>
        <v>19289</v>
      </c>
      <c r="AP250" s="36">
        <v>35673</v>
      </c>
      <c r="AQ250" s="60" t="s">
        <v>58</v>
      </c>
      <c r="AR250" s="60" t="s">
        <v>58</v>
      </c>
      <c r="AS250" s="60" t="s">
        <v>58</v>
      </c>
      <c r="AX250" s="40">
        <f t="shared" si="61"/>
        <v>-10930</v>
      </c>
      <c r="AY250" s="40">
        <f t="shared" si="62"/>
        <v>-1500</v>
      </c>
      <c r="AZ250" s="40">
        <f t="shared" si="63"/>
        <v>-14327.952499999999</v>
      </c>
      <c r="BA250" s="40">
        <f>+'load Info'!S250</f>
        <v>0</v>
      </c>
      <c r="BB250" s="40">
        <f t="shared" si="64"/>
        <v>-478</v>
      </c>
      <c r="BE250" s="41">
        <f t="shared" si="65"/>
        <v>-10930</v>
      </c>
      <c r="BF250" s="41">
        <f t="shared" si="66"/>
        <v>-1500</v>
      </c>
      <c r="BG250" s="41">
        <f t="shared" si="67"/>
        <v>-14327.952499999999</v>
      </c>
      <c r="BH250" s="41">
        <f t="shared" si="68"/>
        <v>0</v>
      </c>
      <c r="BI250" s="41">
        <f t="shared" si="69"/>
        <v>-478</v>
      </c>
      <c r="BJ250" s="40">
        <f t="shared" si="70"/>
        <v>-27235.952499999999</v>
      </c>
      <c r="BK250" s="1">
        <v>97</v>
      </c>
    </row>
    <row r="251" spans="2:63" x14ac:dyDescent="0.25">
      <c r="B251" s="1">
        <f t="shared" si="55"/>
        <v>9</v>
      </c>
      <c r="D251" s="36">
        <v>35674</v>
      </c>
      <c r="E251" s="46">
        <v>0</v>
      </c>
      <c r="F251" s="46">
        <v>0</v>
      </c>
      <c r="G251" s="46">
        <v>70</v>
      </c>
      <c r="H251" s="46">
        <v>81</v>
      </c>
      <c r="I251" s="37">
        <f t="shared" si="56"/>
        <v>75.5</v>
      </c>
      <c r="J251" s="27" t="s">
        <v>50</v>
      </c>
      <c r="K251" s="56">
        <v>2064</v>
      </c>
      <c r="L251" s="57">
        <v>13888</v>
      </c>
      <c r="M251" s="57">
        <v>2519.5500000000002</v>
      </c>
      <c r="N251" s="57">
        <v>-4000</v>
      </c>
      <c r="O251" s="58"/>
      <c r="P251" s="56">
        <v>9428</v>
      </c>
      <c r="Q251" s="57">
        <v>5105</v>
      </c>
      <c r="R251" s="58">
        <v>4516.5050000000001</v>
      </c>
      <c r="S251" s="48">
        <v>0</v>
      </c>
      <c r="T251" s="48"/>
      <c r="U251" s="48">
        <v>-47.623762499999998</v>
      </c>
      <c r="V251" s="56">
        <v>0</v>
      </c>
      <c r="W251" s="57">
        <v>14956</v>
      </c>
      <c r="X251" s="57">
        <v>-478</v>
      </c>
      <c r="Y251" s="57">
        <v>0</v>
      </c>
      <c r="Z251" s="58">
        <v>-145</v>
      </c>
      <c r="AA251" s="48">
        <v>0</v>
      </c>
      <c r="AB251" s="38">
        <f t="shared" si="71"/>
        <v>47806.431237500001</v>
      </c>
      <c r="AC251" s="48">
        <v>46431</v>
      </c>
      <c r="AD251" s="48">
        <v>8954</v>
      </c>
      <c r="AE251" s="48">
        <v>3246</v>
      </c>
      <c r="AF251" s="48">
        <v>0</v>
      </c>
      <c r="AG251" s="48">
        <v>0</v>
      </c>
      <c r="AH251" s="38">
        <f t="shared" si="57"/>
        <v>58631</v>
      </c>
      <c r="AI251" s="39">
        <f t="shared" si="58"/>
        <v>28813.431237500001</v>
      </c>
      <c r="AJ251" s="40">
        <f t="shared" si="54"/>
        <v>18993</v>
      </c>
      <c r="AK251" s="60" t="s">
        <v>58</v>
      </c>
      <c r="AL251" s="60" t="s">
        <v>58</v>
      </c>
      <c r="AM251" s="60">
        <v>0</v>
      </c>
      <c r="AN251" s="40">
        <f t="shared" si="59"/>
        <v>18993</v>
      </c>
      <c r="AO251" s="40">
        <f t="shared" si="60"/>
        <v>27438</v>
      </c>
      <c r="AP251" s="36">
        <v>35674</v>
      </c>
      <c r="AQ251" s="60" t="s">
        <v>58</v>
      </c>
      <c r="AR251" s="60" t="s">
        <v>58</v>
      </c>
      <c r="AS251" s="60" t="s">
        <v>58</v>
      </c>
      <c r="AX251" s="40">
        <f t="shared" si="61"/>
        <v>2519.5500000000002</v>
      </c>
      <c r="AY251" s="40">
        <f t="shared" si="62"/>
        <v>-4000</v>
      </c>
      <c r="AZ251" s="40">
        <f t="shared" si="63"/>
        <v>4516.5050000000001</v>
      </c>
      <c r="BA251" s="40">
        <f>+'load Info'!S251</f>
        <v>0</v>
      </c>
      <c r="BB251" s="40">
        <f t="shared" si="64"/>
        <v>-478</v>
      </c>
      <c r="BE251" s="41">
        <f t="shared" si="65"/>
        <v>0</v>
      </c>
      <c r="BF251" s="41">
        <f t="shared" si="66"/>
        <v>-4000</v>
      </c>
      <c r="BG251" s="41">
        <f t="shared" si="67"/>
        <v>0</v>
      </c>
      <c r="BH251" s="41">
        <f t="shared" si="68"/>
        <v>0</v>
      </c>
      <c r="BI251" s="41">
        <f t="shared" si="69"/>
        <v>-478</v>
      </c>
      <c r="BJ251" s="40">
        <f t="shared" si="70"/>
        <v>-4478</v>
      </c>
      <c r="BK251" s="1">
        <v>97</v>
      </c>
    </row>
    <row r="252" spans="2:63" x14ac:dyDescent="0.25">
      <c r="B252" s="1">
        <f t="shared" si="55"/>
        <v>9</v>
      </c>
      <c r="D252" s="36">
        <v>35675</v>
      </c>
      <c r="E252" s="46">
        <v>0</v>
      </c>
      <c r="F252" s="46">
        <v>0</v>
      </c>
      <c r="G252" s="46">
        <v>73</v>
      </c>
      <c r="H252" s="46">
        <v>88</v>
      </c>
      <c r="I252" s="37">
        <f t="shared" si="56"/>
        <v>80.5</v>
      </c>
      <c r="J252" s="27" t="s">
        <v>50</v>
      </c>
      <c r="K252" s="56">
        <v>2064</v>
      </c>
      <c r="L252" s="57">
        <v>13888</v>
      </c>
      <c r="M252" s="57">
        <v>2740.55</v>
      </c>
      <c r="N252" s="57">
        <v>-4000</v>
      </c>
      <c r="O252" s="58"/>
      <c r="P252" s="56">
        <v>9428</v>
      </c>
      <c r="Q252" s="57">
        <v>5105</v>
      </c>
      <c r="R252" s="58">
        <v>6610.7275</v>
      </c>
      <c r="S252" s="48">
        <v>0</v>
      </c>
      <c r="T252" s="48"/>
      <c r="U252" s="48">
        <v>-52.85931875</v>
      </c>
      <c r="V252" s="56">
        <v>0</v>
      </c>
      <c r="W252" s="57">
        <v>14956</v>
      </c>
      <c r="X252" s="57">
        <v>-478</v>
      </c>
      <c r="Y252" s="57">
        <v>0</v>
      </c>
      <c r="Z252" s="58">
        <v>-145</v>
      </c>
      <c r="AA252" s="48">
        <v>0</v>
      </c>
      <c r="AB252" s="38">
        <f t="shared" si="71"/>
        <v>50116.418181249996</v>
      </c>
      <c r="AC252" s="48">
        <v>47087</v>
      </c>
      <c r="AD252" s="48">
        <v>60066</v>
      </c>
      <c r="AE252" s="48">
        <v>47233</v>
      </c>
      <c r="AF252" s="48">
        <v>0</v>
      </c>
      <c r="AG252" s="48">
        <v>0</v>
      </c>
      <c r="AH252" s="38">
        <f t="shared" si="57"/>
        <v>154386</v>
      </c>
      <c r="AI252" s="39">
        <f t="shared" si="58"/>
        <v>31123.418181249996</v>
      </c>
      <c r="AJ252" s="40">
        <f t="shared" si="54"/>
        <v>18993</v>
      </c>
      <c r="AK252" s="60" t="s">
        <v>58</v>
      </c>
      <c r="AL252" s="60" t="s">
        <v>58</v>
      </c>
      <c r="AM252" s="60">
        <v>0</v>
      </c>
      <c r="AN252" s="40">
        <f t="shared" si="59"/>
        <v>18993</v>
      </c>
      <c r="AO252" s="40">
        <f t="shared" si="60"/>
        <v>28094</v>
      </c>
      <c r="AP252" s="36">
        <v>35675</v>
      </c>
      <c r="AQ252" s="60" t="s">
        <v>58</v>
      </c>
      <c r="AR252" s="60" t="s">
        <v>58</v>
      </c>
      <c r="AS252" s="60" t="s">
        <v>58</v>
      </c>
      <c r="AX252" s="40">
        <f t="shared" si="61"/>
        <v>2740.55</v>
      </c>
      <c r="AY252" s="40">
        <f t="shared" si="62"/>
        <v>-4000</v>
      </c>
      <c r="AZ252" s="40">
        <f t="shared" si="63"/>
        <v>6610.7275</v>
      </c>
      <c r="BA252" s="40">
        <f>+'load Info'!S252</f>
        <v>0</v>
      </c>
      <c r="BB252" s="40">
        <f t="shared" si="64"/>
        <v>-478</v>
      </c>
      <c r="BE252" s="41">
        <f t="shared" si="65"/>
        <v>0</v>
      </c>
      <c r="BF252" s="41">
        <f t="shared" si="66"/>
        <v>-4000</v>
      </c>
      <c r="BG252" s="41">
        <f t="shared" si="67"/>
        <v>0</v>
      </c>
      <c r="BH252" s="41">
        <f t="shared" si="68"/>
        <v>0</v>
      </c>
      <c r="BI252" s="41">
        <f t="shared" si="69"/>
        <v>-478</v>
      </c>
      <c r="BJ252" s="40">
        <f t="shared" si="70"/>
        <v>-4478</v>
      </c>
      <c r="BK252" s="1">
        <v>97</v>
      </c>
    </row>
    <row r="253" spans="2:63" x14ac:dyDescent="0.25">
      <c r="B253" s="1">
        <f t="shared" si="55"/>
        <v>9</v>
      </c>
      <c r="D253" s="36">
        <v>35676</v>
      </c>
      <c r="E253" s="46">
        <v>0</v>
      </c>
      <c r="F253" s="46">
        <v>0</v>
      </c>
      <c r="G253" s="46">
        <v>63</v>
      </c>
      <c r="H253" s="46">
        <v>82</v>
      </c>
      <c r="I253" s="37">
        <f t="shared" si="56"/>
        <v>72.5</v>
      </c>
      <c r="J253" s="27" t="s">
        <v>50</v>
      </c>
      <c r="K253" s="56">
        <v>14669</v>
      </c>
      <c r="L253" s="57">
        <v>13888</v>
      </c>
      <c r="M253" s="57">
        <v>-4033.94</v>
      </c>
      <c r="N253" s="57">
        <v>-4000</v>
      </c>
      <c r="O253" s="58"/>
      <c r="P253" s="56">
        <v>9428</v>
      </c>
      <c r="Q253" s="57">
        <v>5105</v>
      </c>
      <c r="R253" s="58">
        <v>-3945.5974999999999</v>
      </c>
      <c r="S253" s="48">
        <v>0</v>
      </c>
      <c r="T253" s="48"/>
      <c r="U253" s="48">
        <v>-26.468506250000001</v>
      </c>
      <c r="V253" s="56">
        <v>4000</v>
      </c>
      <c r="W253" s="57">
        <v>14956</v>
      </c>
      <c r="X253" s="57">
        <v>-478</v>
      </c>
      <c r="Y253" s="57">
        <v>0</v>
      </c>
      <c r="Z253" s="58">
        <v>-185</v>
      </c>
      <c r="AA253" s="48">
        <v>0</v>
      </c>
      <c r="AB253" s="38">
        <f t="shared" si="71"/>
        <v>49376.993993750002</v>
      </c>
      <c r="AC253" s="48">
        <v>49596</v>
      </c>
      <c r="AD253" s="48">
        <v>0</v>
      </c>
      <c r="AE253" s="48">
        <v>25</v>
      </c>
      <c r="AF253" s="48">
        <v>0</v>
      </c>
      <c r="AG253" s="48">
        <v>0</v>
      </c>
      <c r="AH253" s="38">
        <f t="shared" si="57"/>
        <v>49621</v>
      </c>
      <c r="AI253" s="39">
        <f t="shared" si="58"/>
        <v>30383.993993750002</v>
      </c>
      <c r="AJ253" s="40">
        <f t="shared" si="54"/>
        <v>18993</v>
      </c>
      <c r="AK253" s="60" t="s">
        <v>58</v>
      </c>
      <c r="AL253" s="60" t="s">
        <v>58</v>
      </c>
      <c r="AM253" s="60">
        <v>0</v>
      </c>
      <c r="AN253" s="40">
        <f t="shared" si="59"/>
        <v>18993</v>
      </c>
      <c r="AO253" s="40">
        <f t="shared" si="60"/>
        <v>30603</v>
      </c>
      <c r="AP253" s="36">
        <v>35676</v>
      </c>
      <c r="AQ253" s="60" t="s">
        <v>58</v>
      </c>
      <c r="AR253" s="60" t="s">
        <v>58</v>
      </c>
      <c r="AS253" s="60" t="s">
        <v>58</v>
      </c>
      <c r="AX253" s="40">
        <f t="shared" si="61"/>
        <v>-4033.94</v>
      </c>
      <c r="AY253" s="40">
        <f t="shared" si="62"/>
        <v>-4000</v>
      </c>
      <c r="AZ253" s="40">
        <f t="shared" si="63"/>
        <v>-3945.5974999999999</v>
      </c>
      <c r="BA253" s="40">
        <f>+'load Info'!S253</f>
        <v>0</v>
      </c>
      <c r="BB253" s="40">
        <f t="shared" si="64"/>
        <v>-478</v>
      </c>
      <c r="BE253" s="41">
        <f t="shared" si="65"/>
        <v>-4033.94</v>
      </c>
      <c r="BF253" s="41">
        <f t="shared" si="66"/>
        <v>-4000</v>
      </c>
      <c r="BG253" s="41">
        <f t="shared" si="67"/>
        <v>-3945.5974999999999</v>
      </c>
      <c r="BH253" s="41">
        <f t="shared" si="68"/>
        <v>0</v>
      </c>
      <c r="BI253" s="41">
        <f t="shared" si="69"/>
        <v>-478</v>
      </c>
      <c r="BJ253" s="40">
        <f t="shared" si="70"/>
        <v>-12457.5375</v>
      </c>
      <c r="BK253" s="1">
        <v>97</v>
      </c>
    </row>
    <row r="254" spans="2:63" x14ac:dyDescent="0.25">
      <c r="B254" s="1">
        <f t="shared" si="55"/>
        <v>9</v>
      </c>
      <c r="D254" s="36">
        <v>35677</v>
      </c>
      <c r="E254" s="46">
        <v>0</v>
      </c>
      <c r="F254" s="46">
        <v>0</v>
      </c>
      <c r="G254" s="46">
        <v>63</v>
      </c>
      <c r="H254" s="46">
        <v>70</v>
      </c>
      <c r="I254" s="37">
        <f t="shared" si="56"/>
        <v>66.5</v>
      </c>
      <c r="J254" s="27" t="s">
        <v>50</v>
      </c>
      <c r="K254" s="56">
        <v>14669</v>
      </c>
      <c r="L254" s="57">
        <v>13883</v>
      </c>
      <c r="M254" s="57">
        <v>1663.06</v>
      </c>
      <c r="N254" s="57">
        <v>-4000</v>
      </c>
      <c r="O254" s="58"/>
      <c r="P254" s="56">
        <v>9428</v>
      </c>
      <c r="Q254" s="57">
        <v>5142</v>
      </c>
      <c r="R254" s="58">
        <v>-3981.5949999999998</v>
      </c>
      <c r="S254" s="48">
        <v>0</v>
      </c>
      <c r="T254" s="48"/>
      <c r="U254" s="48">
        <v>-26.471012500000001</v>
      </c>
      <c r="V254" s="56">
        <v>4000</v>
      </c>
      <c r="W254" s="57">
        <v>14956</v>
      </c>
      <c r="X254" s="57">
        <v>-478</v>
      </c>
      <c r="Y254" s="57">
        <v>0</v>
      </c>
      <c r="Z254" s="58">
        <v>-185</v>
      </c>
      <c r="AA254" s="48">
        <v>0</v>
      </c>
      <c r="AB254" s="38">
        <f t="shared" si="71"/>
        <v>55069.993987499998</v>
      </c>
      <c r="AC254" s="48">
        <v>54262</v>
      </c>
      <c r="AD254" s="48">
        <v>0</v>
      </c>
      <c r="AE254" s="48">
        <v>35</v>
      </c>
      <c r="AF254" s="48">
        <v>0</v>
      </c>
      <c r="AG254" s="48">
        <v>0</v>
      </c>
      <c r="AH254" s="38">
        <f t="shared" si="57"/>
        <v>54297</v>
      </c>
      <c r="AI254" s="39">
        <f t="shared" si="58"/>
        <v>36044.993987499998</v>
      </c>
      <c r="AJ254" s="40">
        <f t="shared" si="54"/>
        <v>19025</v>
      </c>
      <c r="AK254" s="60" t="s">
        <v>58</v>
      </c>
      <c r="AL254" s="60" t="s">
        <v>58</v>
      </c>
      <c r="AM254" s="60">
        <v>0</v>
      </c>
      <c r="AN254" s="40">
        <f t="shared" si="59"/>
        <v>19025</v>
      </c>
      <c r="AO254" s="40">
        <f t="shared" si="60"/>
        <v>35237</v>
      </c>
      <c r="AP254" s="36">
        <v>35677</v>
      </c>
      <c r="AQ254" s="60" t="s">
        <v>58</v>
      </c>
      <c r="AR254" s="60" t="s">
        <v>58</v>
      </c>
      <c r="AS254" s="60" t="s">
        <v>58</v>
      </c>
      <c r="AX254" s="40">
        <f t="shared" si="61"/>
        <v>1663.06</v>
      </c>
      <c r="AY254" s="40">
        <f t="shared" si="62"/>
        <v>-4000</v>
      </c>
      <c r="AZ254" s="40">
        <f t="shared" si="63"/>
        <v>-3981.5949999999998</v>
      </c>
      <c r="BA254" s="40">
        <f>+'load Info'!S254</f>
        <v>0</v>
      </c>
      <c r="BB254" s="40">
        <f t="shared" si="64"/>
        <v>-478</v>
      </c>
      <c r="BE254" s="41">
        <f t="shared" si="65"/>
        <v>0</v>
      </c>
      <c r="BF254" s="41">
        <f t="shared" si="66"/>
        <v>-4000</v>
      </c>
      <c r="BG254" s="41">
        <f t="shared" si="67"/>
        <v>-3981.5949999999998</v>
      </c>
      <c r="BH254" s="41">
        <f t="shared" si="68"/>
        <v>0</v>
      </c>
      <c r="BI254" s="41">
        <f t="shared" si="69"/>
        <v>-478</v>
      </c>
      <c r="BJ254" s="40">
        <f t="shared" si="70"/>
        <v>-8459.5949999999993</v>
      </c>
      <c r="BK254" s="1">
        <v>97</v>
      </c>
    </row>
    <row r="255" spans="2:63" x14ac:dyDescent="0.25">
      <c r="B255" s="1">
        <f t="shared" si="55"/>
        <v>9</v>
      </c>
      <c r="D255" s="36">
        <v>35678</v>
      </c>
      <c r="E255" s="46">
        <v>0</v>
      </c>
      <c r="F255" s="46">
        <v>0</v>
      </c>
      <c r="G255" s="46">
        <v>55</v>
      </c>
      <c r="H255" s="46">
        <v>75</v>
      </c>
      <c r="I255" s="37">
        <f t="shared" si="56"/>
        <v>65</v>
      </c>
      <c r="J255" s="27" t="s">
        <v>50</v>
      </c>
      <c r="K255" s="56">
        <v>14669</v>
      </c>
      <c r="L255" s="57">
        <v>13883</v>
      </c>
      <c r="M255" s="57">
        <v>-2608.31</v>
      </c>
      <c r="N255" s="57">
        <v>-4000</v>
      </c>
      <c r="O255" s="58"/>
      <c r="P255" s="56">
        <v>9428</v>
      </c>
      <c r="Q255" s="57">
        <v>5142</v>
      </c>
      <c r="R255" s="58">
        <v>-4034.7275</v>
      </c>
      <c r="S255" s="48">
        <v>0</v>
      </c>
      <c r="T255" s="48"/>
      <c r="U255" s="48">
        <v>-26.338181250000002</v>
      </c>
      <c r="V255" s="56">
        <v>4000</v>
      </c>
      <c r="W255" s="57">
        <v>14956</v>
      </c>
      <c r="X255" s="57">
        <v>-478</v>
      </c>
      <c r="Y255" s="57">
        <v>0</v>
      </c>
      <c r="Z255" s="58">
        <v>-185</v>
      </c>
      <c r="AA255" s="48">
        <v>0</v>
      </c>
      <c r="AB255" s="38">
        <f t="shared" si="71"/>
        <v>50745.62431875</v>
      </c>
      <c r="AC255" s="48">
        <v>48540</v>
      </c>
      <c r="AD255" s="48">
        <v>0</v>
      </c>
      <c r="AE255" s="48">
        <v>0</v>
      </c>
      <c r="AF255" s="48">
        <v>0</v>
      </c>
      <c r="AG255" s="48">
        <v>0</v>
      </c>
      <c r="AH255" s="38">
        <f t="shared" si="57"/>
        <v>48540</v>
      </c>
      <c r="AI255" s="39">
        <f t="shared" si="58"/>
        <v>31720.62431875</v>
      </c>
      <c r="AJ255" s="40">
        <f t="shared" si="54"/>
        <v>19025</v>
      </c>
      <c r="AK255" s="60" t="s">
        <v>58</v>
      </c>
      <c r="AL255" s="60" t="s">
        <v>58</v>
      </c>
      <c r="AM255" s="60">
        <v>0</v>
      </c>
      <c r="AN255" s="40">
        <f t="shared" si="59"/>
        <v>19025</v>
      </c>
      <c r="AO255" s="40">
        <f t="shared" si="60"/>
        <v>29515</v>
      </c>
      <c r="AP255" s="36">
        <v>35678</v>
      </c>
      <c r="AQ255" s="60" t="s">
        <v>58</v>
      </c>
      <c r="AR255" s="60" t="s">
        <v>58</v>
      </c>
      <c r="AS255" s="60" t="s">
        <v>58</v>
      </c>
      <c r="AX255" s="40">
        <f t="shared" si="61"/>
        <v>-2608.31</v>
      </c>
      <c r="AY255" s="40">
        <f t="shared" si="62"/>
        <v>-4000</v>
      </c>
      <c r="AZ255" s="40">
        <f t="shared" si="63"/>
        <v>-4034.7275</v>
      </c>
      <c r="BA255" s="40">
        <f>+'load Info'!S255</f>
        <v>0</v>
      </c>
      <c r="BB255" s="40">
        <f t="shared" si="64"/>
        <v>-478</v>
      </c>
      <c r="BE255" s="41">
        <f t="shared" si="65"/>
        <v>-2608.31</v>
      </c>
      <c r="BF255" s="41">
        <f t="shared" si="66"/>
        <v>-4000</v>
      </c>
      <c r="BG255" s="41">
        <f t="shared" si="67"/>
        <v>-4034.7275</v>
      </c>
      <c r="BH255" s="41">
        <f t="shared" si="68"/>
        <v>0</v>
      </c>
      <c r="BI255" s="41">
        <f t="shared" si="69"/>
        <v>-478</v>
      </c>
      <c r="BJ255" s="40">
        <f t="shared" si="70"/>
        <v>-11121.037499999999</v>
      </c>
      <c r="BK255" s="1">
        <v>97</v>
      </c>
    </row>
    <row r="256" spans="2:63" x14ac:dyDescent="0.25">
      <c r="B256" s="1">
        <f t="shared" si="55"/>
        <v>9</v>
      </c>
      <c r="D256" s="36">
        <v>35679</v>
      </c>
      <c r="E256" s="46">
        <v>0</v>
      </c>
      <c r="F256" s="46">
        <v>0</v>
      </c>
      <c r="G256" s="46">
        <v>66</v>
      </c>
      <c r="H256" s="46">
        <v>82</v>
      </c>
      <c r="I256" s="37">
        <f t="shared" si="56"/>
        <v>74</v>
      </c>
      <c r="J256" s="27" t="s">
        <v>50</v>
      </c>
      <c r="K256" s="56">
        <v>4883</v>
      </c>
      <c r="L256" s="57">
        <v>13883</v>
      </c>
      <c r="M256" s="57">
        <v>-1986.31</v>
      </c>
      <c r="N256" s="57">
        <v>-4000</v>
      </c>
      <c r="O256" s="58"/>
      <c r="P256" s="56">
        <v>9428</v>
      </c>
      <c r="Q256" s="57">
        <v>5142</v>
      </c>
      <c r="R256" s="58">
        <v>-3773.0749999999998</v>
      </c>
      <c r="S256" s="48">
        <v>0</v>
      </c>
      <c r="T256" s="48"/>
      <c r="U256" s="48">
        <v>-26.992312500000001</v>
      </c>
      <c r="V256" s="56">
        <v>4000</v>
      </c>
      <c r="W256" s="57">
        <v>14956</v>
      </c>
      <c r="X256" s="57">
        <v>-478</v>
      </c>
      <c r="Y256" s="57">
        <v>0</v>
      </c>
      <c r="Z256" s="58">
        <v>-185</v>
      </c>
      <c r="AA256" s="48">
        <v>0</v>
      </c>
      <c r="AB256" s="38">
        <f t="shared" si="71"/>
        <v>41842.622687499999</v>
      </c>
      <c r="AC256" s="48">
        <v>44229</v>
      </c>
      <c r="AD256" s="48">
        <v>0</v>
      </c>
      <c r="AE256" s="48">
        <v>0</v>
      </c>
      <c r="AF256" s="48">
        <v>0</v>
      </c>
      <c r="AG256" s="48">
        <v>0</v>
      </c>
      <c r="AH256" s="38">
        <f t="shared" si="57"/>
        <v>44229</v>
      </c>
      <c r="AI256" s="39">
        <f t="shared" si="58"/>
        <v>22817.622687499999</v>
      </c>
      <c r="AJ256" s="40">
        <f t="shared" si="54"/>
        <v>19025</v>
      </c>
      <c r="AK256" s="60" t="s">
        <v>58</v>
      </c>
      <c r="AL256" s="60" t="s">
        <v>58</v>
      </c>
      <c r="AM256" s="60">
        <v>0</v>
      </c>
      <c r="AN256" s="40">
        <f t="shared" si="59"/>
        <v>19025</v>
      </c>
      <c r="AO256" s="40">
        <f t="shared" si="60"/>
        <v>25204</v>
      </c>
      <c r="AP256" s="36">
        <v>35679</v>
      </c>
      <c r="AQ256" s="60" t="s">
        <v>58</v>
      </c>
      <c r="AR256" s="60" t="s">
        <v>58</v>
      </c>
      <c r="AS256" s="60" t="s">
        <v>58</v>
      </c>
      <c r="AX256" s="40">
        <f t="shared" si="61"/>
        <v>-1986.31</v>
      </c>
      <c r="AY256" s="40">
        <f t="shared" si="62"/>
        <v>-4000</v>
      </c>
      <c r="AZ256" s="40">
        <f t="shared" si="63"/>
        <v>-3773.0749999999998</v>
      </c>
      <c r="BA256" s="40">
        <f>+'load Info'!S256</f>
        <v>0</v>
      </c>
      <c r="BB256" s="40">
        <f t="shared" si="64"/>
        <v>-478</v>
      </c>
      <c r="BE256" s="41">
        <f t="shared" si="65"/>
        <v>-1986.31</v>
      </c>
      <c r="BF256" s="41">
        <f t="shared" si="66"/>
        <v>-4000</v>
      </c>
      <c r="BG256" s="41">
        <f t="shared" si="67"/>
        <v>-3773.0749999999998</v>
      </c>
      <c r="BH256" s="41">
        <f t="shared" si="68"/>
        <v>0</v>
      </c>
      <c r="BI256" s="41">
        <f t="shared" si="69"/>
        <v>-478</v>
      </c>
      <c r="BJ256" s="40">
        <f t="shared" si="70"/>
        <v>-10237.384999999998</v>
      </c>
      <c r="BK256" s="1">
        <v>97</v>
      </c>
    </row>
    <row r="257" spans="2:63" x14ac:dyDescent="0.25">
      <c r="B257" s="1">
        <f t="shared" si="55"/>
        <v>9</v>
      </c>
      <c r="D257" s="36">
        <v>35680</v>
      </c>
      <c r="E257" s="46">
        <v>0</v>
      </c>
      <c r="F257" s="46">
        <v>0</v>
      </c>
      <c r="G257" s="46">
        <v>66</v>
      </c>
      <c r="H257" s="46">
        <v>82</v>
      </c>
      <c r="I257" s="37">
        <f t="shared" si="56"/>
        <v>74</v>
      </c>
      <c r="J257" s="27" t="s">
        <v>50</v>
      </c>
      <c r="K257" s="56">
        <v>4883</v>
      </c>
      <c r="L257" s="57">
        <v>13883</v>
      </c>
      <c r="M257" s="57">
        <v>630.69000000000005</v>
      </c>
      <c r="N257" s="57">
        <v>-4000</v>
      </c>
      <c r="O257" s="58"/>
      <c r="P257" s="56">
        <v>9428</v>
      </c>
      <c r="Q257" s="57">
        <v>5142</v>
      </c>
      <c r="R257" s="58">
        <v>-3774.0774999999999</v>
      </c>
      <c r="S257" s="48">
        <v>0</v>
      </c>
      <c r="T257" s="48"/>
      <c r="U257" s="48">
        <v>-26.989806250000001</v>
      </c>
      <c r="V257" s="56">
        <v>4000</v>
      </c>
      <c r="W257" s="57">
        <v>14956</v>
      </c>
      <c r="X257" s="57">
        <v>-478</v>
      </c>
      <c r="Y257" s="57">
        <v>0</v>
      </c>
      <c r="Z257" s="58">
        <v>-185</v>
      </c>
      <c r="AA257" s="48">
        <v>0</v>
      </c>
      <c r="AB257" s="38">
        <f t="shared" si="71"/>
        <v>44458.622693750003</v>
      </c>
      <c r="AC257" s="48">
        <v>46022</v>
      </c>
      <c r="AD257" s="48">
        <v>6860</v>
      </c>
      <c r="AE257" s="48">
        <v>2</v>
      </c>
      <c r="AF257" s="48">
        <v>0</v>
      </c>
      <c r="AG257" s="48">
        <v>0</v>
      </c>
      <c r="AH257" s="38">
        <f t="shared" si="57"/>
        <v>52884</v>
      </c>
      <c r="AI257" s="39">
        <f t="shared" si="58"/>
        <v>25433.622693750003</v>
      </c>
      <c r="AJ257" s="40">
        <f t="shared" si="54"/>
        <v>19025</v>
      </c>
      <c r="AK257" s="60" t="s">
        <v>58</v>
      </c>
      <c r="AL257" s="60" t="s">
        <v>58</v>
      </c>
      <c r="AM257" s="60">
        <v>0</v>
      </c>
      <c r="AN257" s="40">
        <f t="shared" si="59"/>
        <v>19025</v>
      </c>
      <c r="AO257" s="40">
        <f t="shared" si="60"/>
        <v>26997</v>
      </c>
      <c r="AP257" s="36">
        <v>35680</v>
      </c>
      <c r="AQ257" s="60" t="s">
        <v>58</v>
      </c>
      <c r="AR257" s="60" t="s">
        <v>58</v>
      </c>
      <c r="AS257" s="60" t="s">
        <v>58</v>
      </c>
      <c r="AX257" s="40">
        <f t="shared" si="61"/>
        <v>630.69000000000005</v>
      </c>
      <c r="AY257" s="40">
        <f t="shared" si="62"/>
        <v>-4000</v>
      </c>
      <c r="AZ257" s="40">
        <f t="shared" si="63"/>
        <v>-3774.0774999999999</v>
      </c>
      <c r="BA257" s="40">
        <f>+'load Info'!S257</f>
        <v>0</v>
      </c>
      <c r="BB257" s="40">
        <f t="shared" si="64"/>
        <v>-478</v>
      </c>
      <c r="BE257" s="41">
        <f t="shared" si="65"/>
        <v>0</v>
      </c>
      <c r="BF257" s="41">
        <f t="shared" si="66"/>
        <v>-4000</v>
      </c>
      <c r="BG257" s="41">
        <f t="shared" si="67"/>
        <v>-3774.0774999999999</v>
      </c>
      <c r="BH257" s="41">
        <f t="shared" si="68"/>
        <v>0</v>
      </c>
      <c r="BI257" s="41">
        <f t="shared" si="69"/>
        <v>-478</v>
      </c>
      <c r="BJ257" s="40">
        <f t="shared" si="70"/>
        <v>-8252.0774999999994</v>
      </c>
      <c r="BK257" s="1">
        <v>97</v>
      </c>
    </row>
    <row r="258" spans="2:63" x14ac:dyDescent="0.25">
      <c r="B258" s="1">
        <f t="shared" si="55"/>
        <v>9</v>
      </c>
      <c r="D258" s="36">
        <v>35681</v>
      </c>
      <c r="E258" s="46">
        <v>0</v>
      </c>
      <c r="F258" s="46">
        <v>0</v>
      </c>
      <c r="G258" s="46">
        <v>70</v>
      </c>
      <c r="H258" s="46">
        <v>81</v>
      </c>
      <c r="I258" s="37">
        <f t="shared" si="56"/>
        <v>75.5</v>
      </c>
      <c r="J258" s="27" t="s">
        <v>50</v>
      </c>
      <c r="K258" s="56">
        <v>4883</v>
      </c>
      <c r="L258" s="57">
        <v>13884</v>
      </c>
      <c r="M258" s="57">
        <v>334.6</v>
      </c>
      <c r="N258" s="57">
        <v>-4000</v>
      </c>
      <c r="O258" s="58"/>
      <c r="P258" s="56">
        <v>9428</v>
      </c>
      <c r="Q258" s="57">
        <v>5142</v>
      </c>
      <c r="R258" s="58">
        <v>-310.44</v>
      </c>
      <c r="S258" s="48">
        <v>0</v>
      </c>
      <c r="T258" s="48"/>
      <c r="U258" s="48">
        <v>-35.648899999999998</v>
      </c>
      <c r="V258" s="56">
        <v>4000</v>
      </c>
      <c r="W258" s="57">
        <v>14956</v>
      </c>
      <c r="X258" s="57">
        <v>-478</v>
      </c>
      <c r="Y258" s="57">
        <v>0</v>
      </c>
      <c r="Z258" s="58">
        <v>-185</v>
      </c>
      <c r="AA258" s="48">
        <v>0</v>
      </c>
      <c r="AB258" s="38">
        <f t="shared" si="71"/>
        <v>47618.511100000003</v>
      </c>
      <c r="AC258" s="48">
        <v>49244</v>
      </c>
      <c r="AD258" s="48">
        <v>58387</v>
      </c>
      <c r="AE258" s="48">
        <v>5488</v>
      </c>
      <c r="AF258" s="48">
        <v>0</v>
      </c>
      <c r="AG258" s="48">
        <v>0</v>
      </c>
      <c r="AH258" s="38">
        <f t="shared" si="57"/>
        <v>113119</v>
      </c>
      <c r="AI258" s="39">
        <f t="shared" si="58"/>
        <v>28592.511100000003</v>
      </c>
      <c r="AJ258" s="40">
        <f t="shared" si="54"/>
        <v>19026</v>
      </c>
      <c r="AK258" s="60" t="s">
        <v>58</v>
      </c>
      <c r="AL258" s="60" t="s">
        <v>58</v>
      </c>
      <c r="AM258" s="60">
        <v>0</v>
      </c>
      <c r="AN258" s="40">
        <f t="shared" si="59"/>
        <v>19026</v>
      </c>
      <c r="AO258" s="40">
        <f t="shared" si="60"/>
        <v>30218</v>
      </c>
      <c r="AP258" s="36">
        <v>35681</v>
      </c>
      <c r="AQ258" s="60" t="s">
        <v>58</v>
      </c>
      <c r="AR258" s="60" t="s">
        <v>58</v>
      </c>
      <c r="AS258" s="60" t="s">
        <v>58</v>
      </c>
      <c r="AX258" s="40">
        <f t="shared" si="61"/>
        <v>334.6</v>
      </c>
      <c r="AY258" s="40">
        <f t="shared" si="62"/>
        <v>-4000</v>
      </c>
      <c r="AZ258" s="40">
        <f t="shared" si="63"/>
        <v>-310.44</v>
      </c>
      <c r="BA258" s="40">
        <f>+'load Info'!S258</f>
        <v>0</v>
      </c>
      <c r="BB258" s="40">
        <f t="shared" si="64"/>
        <v>-478</v>
      </c>
      <c r="BE258" s="41">
        <f t="shared" si="65"/>
        <v>0</v>
      </c>
      <c r="BF258" s="41">
        <f t="shared" si="66"/>
        <v>-4000</v>
      </c>
      <c r="BG258" s="41">
        <f t="shared" si="67"/>
        <v>-310.44</v>
      </c>
      <c r="BH258" s="41">
        <f t="shared" si="68"/>
        <v>0</v>
      </c>
      <c r="BI258" s="41">
        <f t="shared" si="69"/>
        <v>-478</v>
      </c>
      <c r="BJ258" s="40">
        <f t="shared" si="70"/>
        <v>-4788.4399999999996</v>
      </c>
      <c r="BK258" s="1">
        <v>97</v>
      </c>
    </row>
    <row r="259" spans="2:63" x14ac:dyDescent="0.25">
      <c r="B259" s="1">
        <f t="shared" si="55"/>
        <v>9</v>
      </c>
      <c r="D259" s="36">
        <v>35682</v>
      </c>
      <c r="E259" s="46">
        <v>0</v>
      </c>
      <c r="F259" s="46">
        <v>0</v>
      </c>
      <c r="G259" s="46">
        <v>72</v>
      </c>
      <c r="H259" s="46">
        <v>75</v>
      </c>
      <c r="I259" s="37">
        <f t="shared" si="56"/>
        <v>73.5</v>
      </c>
      <c r="J259" s="27" t="s">
        <v>50</v>
      </c>
      <c r="K259" s="56">
        <v>12883</v>
      </c>
      <c r="L259" s="57">
        <v>13884</v>
      </c>
      <c r="M259" s="57">
        <v>-2238.4</v>
      </c>
      <c r="N259" s="57">
        <v>-4000</v>
      </c>
      <c r="O259" s="58"/>
      <c r="P259" s="56">
        <v>9428</v>
      </c>
      <c r="Q259" s="57">
        <v>5142</v>
      </c>
      <c r="R259" s="58">
        <v>-4041.7449999999999</v>
      </c>
      <c r="S259" s="48">
        <v>0</v>
      </c>
      <c r="T259" s="48"/>
      <c r="U259" s="48">
        <v>-26.3206375</v>
      </c>
      <c r="V259" s="56">
        <v>4000</v>
      </c>
      <c r="W259" s="57">
        <v>14956</v>
      </c>
      <c r="X259" s="57">
        <v>-478</v>
      </c>
      <c r="Y259" s="57">
        <v>0</v>
      </c>
      <c r="Z259" s="58">
        <v>-185</v>
      </c>
      <c r="AA259" s="48">
        <v>0</v>
      </c>
      <c r="AB259" s="38">
        <f t="shared" si="71"/>
        <v>49323.534362499995</v>
      </c>
      <c r="AC259" s="48">
        <v>49818</v>
      </c>
      <c r="AD259" s="48">
        <v>39261</v>
      </c>
      <c r="AE259" s="48">
        <v>331</v>
      </c>
      <c r="AF259" s="48">
        <v>0</v>
      </c>
      <c r="AG259" s="48">
        <v>0</v>
      </c>
      <c r="AH259" s="38">
        <f t="shared" si="57"/>
        <v>89410</v>
      </c>
      <c r="AI259" s="39">
        <f t="shared" si="58"/>
        <v>30297.534362499995</v>
      </c>
      <c r="AJ259" s="40">
        <f t="shared" si="54"/>
        <v>19026</v>
      </c>
      <c r="AK259" s="60" t="s">
        <v>58</v>
      </c>
      <c r="AL259" s="60" t="s">
        <v>58</v>
      </c>
      <c r="AM259" s="60">
        <v>0</v>
      </c>
      <c r="AN259" s="40">
        <f t="shared" si="59"/>
        <v>19026</v>
      </c>
      <c r="AO259" s="40">
        <f t="shared" si="60"/>
        <v>30792</v>
      </c>
      <c r="AP259" s="36">
        <v>35682</v>
      </c>
      <c r="AQ259" s="60" t="s">
        <v>58</v>
      </c>
      <c r="AR259" s="60" t="s">
        <v>58</v>
      </c>
      <c r="AS259" s="60" t="s">
        <v>58</v>
      </c>
      <c r="AX259" s="40">
        <f t="shared" si="61"/>
        <v>-2238.4</v>
      </c>
      <c r="AY259" s="40">
        <f t="shared" si="62"/>
        <v>-4000</v>
      </c>
      <c r="AZ259" s="40">
        <f t="shared" si="63"/>
        <v>-4041.7449999999999</v>
      </c>
      <c r="BA259" s="40">
        <f>+'load Info'!S259</f>
        <v>0</v>
      </c>
      <c r="BB259" s="40">
        <f t="shared" si="64"/>
        <v>-478</v>
      </c>
      <c r="BE259" s="41">
        <f t="shared" si="65"/>
        <v>-2238.4</v>
      </c>
      <c r="BF259" s="41">
        <f t="shared" si="66"/>
        <v>-4000</v>
      </c>
      <c r="BG259" s="41">
        <f t="shared" si="67"/>
        <v>-4041.7449999999999</v>
      </c>
      <c r="BH259" s="41">
        <f t="shared" si="68"/>
        <v>0</v>
      </c>
      <c r="BI259" s="41">
        <f t="shared" si="69"/>
        <v>-478</v>
      </c>
      <c r="BJ259" s="40">
        <f t="shared" si="70"/>
        <v>-10758.145</v>
      </c>
      <c r="BK259" s="1">
        <v>97</v>
      </c>
    </row>
    <row r="260" spans="2:63" x14ac:dyDescent="0.25">
      <c r="B260" s="1">
        <f t="shared" si="55"/>
        <v>9</v>
      </c>
      <c r="D260" s="36">
        <v>35683</v>
      </c>
      <c r="E260" s="46">
        <v>0</v>
      </c>
      <c r="F260" s="46">
        <v>0</v>
      </c>
      <c r="G260" s="46">
        <v>70</v>
      </c>
      <c r="H260" s="46">
        <v>82</v>
      </c>
      <c r="I260" s="37">
        <f t="shared" si="56"/>
        <v>76</v>
      </c>
      <c r="J260" s="27" t="s">
        <v>50</v>
      </c>
      <c r="K260" s="56">
        <v>12883</v>
      </c>
      <c r="L260" s="57">
        <v>13884</v>
      </c>
      <c r="M260" s="57">
        <v>-3457.4</v>
      </c>
      <c r="N260" s="57">
        <v>-4000</v>
      </c>
      <c r="O260" s="58"/>
      <c r="P260" s="56">
        <v>9428</v>
      </c>
      <c r="Q260" s="57">
        <v>5142</v>
      </c>
      <c r="R260" s="58">
        <v>-1727.9749999999999</v>
      </c>
      <c r="S260" s="48">
        <v>0</v>
      </c>
      <c r="T260" s="48"/>
      <c r="U260" s="48">
        <v>-32.105062500000003</v>
      </c>
      <c r="V260" s="56">
        <v>4000</v>
      </c>
      <c r="W260" s="57">
        <v>14956</v>
      </c>
      <c r="X260" s="57">
        <v>-478</v>
      </c>
      <c r="Y260" s="57">
        <v>0</v>
      </c>
      <c r="Z260" s="58">
        <v>-185</v>
      </c>
      <c r="AA260" s="48">
        <v>0</v>
      </c>
      <c r="AB260" s="38">
        <f t="shared" si="71"/>
        <v>50412.519937500001</v>
      </c>
      <c r="AC260" s="48">
        <v>50674</v>
      </c>
      <c r="AD260" s="48">
        <v>683</v>
      </c>
      <c r="AE260" s="48">
        <v>157</v>
      </c>
      <c r="AF260" s="48">
        <v>0</v>
      </c>
      <c r="AG260" s="48">
        <v>0</v>
      </c>
      <c r="AH260" s="38">
        <f t="shared" si="57"/>
        <v>51514</v>
      </c>
      <c r="AI260" s="39">
        <f t="shared" si="58"/>
        <v>31386.519937500001</v>
      </c>
      <c r="AJ260" s="40">
        <f t="shared" si="54"/>
        <v>19026</v>
      </c>
      <c r="AK260" s="60" t="s">
        <v>58</v>
      </c>
      <c r="AL260" s="60" t="s">
        <v>58</v>
      </c>
      <c r="AM260" s="60">
        <v>0</v>
      </c>
      <c r="AN260" s="40">
        <f t="shared" si="59"/>
        <v>19026</v>
      </c>
      <c r="AO260" s="40">
        <f t="shared" si="60"/>
        <v>31648</v>
      </c>
      <c r="AP260" s="36">
        <v>35683</v>
      </c>
      <c r="AQ260" s="60" t="s">
        <v>58</v>
      </c>
      <c r="AR260" s="60" t="s">
        <v>58</v>
      </c>
      <c r="AS260" s="60" t="s">
        <v>58</v>
      </c>
      <c r="AX260" s="40">
        <f t="shared" si="61"/>
        <v>-3457.4</v>
      </c>
      <c r="AY260" s="40">
        <f t="shared" si="62"/>
        <v>-4000</v>
      </c>
      <c r="AZ260" s="40">
        <f t="shared" si="63"/>
        <v>-1727.9749999999999</v>
      </c>
      <c r="BA260" s="40">
        <f>+'load Info'!S260</f>
        <v>0</v>
      </c>
      <c r="BB260" s="40">
        <f t="shared" si="64"/>
        <v>-478</v>
      </c>
      <c r="BE260" s="41">
        <f t="shared" si="65"/>
        <v>-3457.4</v>
      </c>
      <c r="BF260" s="41">
        <f t="shared" si="66"/>
        <v>-4000</v>
      </c>
      <c r="BG260" s="41">
        <f t="shared" si="67"/>
        <v>-1727.9749999999999</v>
      </c>
      <c r="BH260" s="41">
        <f t="shared" si="68"/>
        <v>0</v>
      </c>
      <c r="BI260" s="41">
        <f t="shared" si="69"/>
        <v>-478</v>
      </c>
      <c r="BJ260" s="40">
        <f t="shared" si="70"/>
        <v>-9663.375</v>
      </c>
      <c r="BK260" s="1">
        <v>97</v>
      </c>
    </row>
    <row r="261" spans="2:63" x14ac:dyDescent="0.25">
      <c r="B261" s="1">
        <f t="shared" si="55"/>
        <v>9</v>
      </c>
      <c r="D261" s="36">
        <v>35684</v>
      </c>
      <c r="E261" s="46">
        <v>0</v>
      </c>
      <c r="F261" s="46">
        <v>0</v>
      </c>
      <c r="G261" s="46">
        <v>68</v>
      </c>
      <c r="H261" s="46">
        <v>79</v>
      </c>
      <c r="I261" s="37">
        <f t="shared" si="56"/>
        <v>73.5</v>
      </c>
      <c r="J261" s="27" t="s">
        <v>50</v>
      </c>
      <c r="K261" s="56">
        <v>12883</v>
      </c>
      <c r="L261" s="57">
        <v>13884</v>
      </c>
      <c r="M261" s="57">
        <v>-4372.3999999999996</v>
      </c>
      <c r="N261" s="57">
        <v>-4000</v>
      </c>
      <c r="O261" s="58"/>
      <c r="P261" s="56">
        <v>9428</v>
      </c>
      <c r="Q261" s="57">
        <v>5142</v>
      </c>
      <c r="R261" s="58">
        <v>-755.55</v>
      </c>
      <c r="S261" s="48">
        <v>0</v>
      </c>
      <c r="T261" s="48"/>
      <c r="U261" s="48">
        <v>-34.536124999999998</v>
      </c>
      <c r="V261" s="56">
        <v>4000</v>
      </c>
      <c r="W261" s="57">
        <v>14956</v>
      </c>
      <c r="X261" s="57">
        <v>-478</v>
      </c>
      <c r="Y261" s="57">
        <v>0</v>
      </c>
      <c r="Z261" s="58">
        <v>-185</v>
      </c>
      <c r="AA261" s="48">
        <v>0</v>
      </c>
      <c r="AB261" s="38">
        <f t="shared" si="71"/>
        <v>50467.513875000004</v>
      </c>
      <c r="AC261" s="48">
        <v>51233</v>
      </c>
      <c r="AD261" s="48">
        <v>7590</v>
      </c>
      <c r="AE261" s="48">
        <v>48</v>
      </c>
      <c r="AF261" s="48">
        <v>0</v>
      </c>
      <c r="AG261" s="48">
        <v>0</v>
      </c>
      <c r="AH261" s="38">
        <f t="shared" si="57"/>
        <v>58871</v>
      </c>
      <c r="AI261" s="39">
        <f t="shared" si="58"/>
        <v>31441.513875000004</v>
      </c>
      <c r="AJ261" s="40">
        <f t="shared" si="54"/>
        <v>19026</v>
      </c>
      <c r="AK261" s="60" t="s">
        <v>58</v>
      </c>
      <c r="AL261" s="60" t="s">
        <v>58</v>
      </c>
      <c r="AM261" s="60">
        <v>0</v>
      </c>
      <c r="AN261" s="40">
        <f t="shared" si="59"/>
        <v>19026</v>
      </c>
      <c r="AO261" s="40">
        <f t="shared" si="60"/>
        <v>32207</v>
      </c>
      <c r="AP261" s="36">
        <v>35684</v>
      </c>
      <c r="AQ261" s="60" t="s">
        <v>58</v>
      </c>
      <c r="AR261" s="60" t="s">
        <v>58</v>
      </c>
      <c r="AS261" s="60" t="s">
        <v>58</v>
      </c>
      <c r="AX261" s="40">
        <f t="shared" si="61"/>
        <v>-4372.3999999999996</v>
      </c>
      <c r="AY261" s="40">
        <f t="shared" si="62"/>
        <v>-4000</v>
      </c>
      <c r="AZ261" s="40">
        <f t="shared" si="63"/>
        <v>-755.55</v>
      </c>
      <c r="BA261" s="40">
        <f>+'load Info'!S261</f>
        <v>0</v>
      </c>
      <c r="BB261" s="40">
        <f t="shared" si="64"/>
        <v>-478</v>
      </c>
      <c r="BE261" s="41">
        <f t="shared" si="65"/>
        <v>-4372.3999999999996</v>
      </c>
      <c r="BF261" s="41">
        <f t="shared" si="66"/>
        <v>-4000</v>
      </c>
      <c r="BG261" s="41">
        <f t="shared" si="67"/>
        <v>-755.55</v>
      </c>
      <c r="BH261" s="41">
        <f t="shared" si="68"/>
        <v>0</v>
      </c>
      <c r="BI261" s="41">
        <f t="shared" si="69"/>
        <v>-478</v>
      </c>
      <c r="BJ261" s="40">
        <f t="shared" si="70"/>
        <v>-9605.9499999999989</v>
      </c>
      <c r="BK261" s="1">
        <v>97</v>
      </c>
    </row>
    <row r="262" spans="2:63" x14ac:dyDescent="0.25">
      <c r="B262" s="1">
        <f t="shared" si="55"/>
        <v>9</v>
      </c>
      <c r="D262" s="36">
        <v>35685</v>
      </c>
      <c r="E262" s="46">
        <v>0</v>
      </c>
      <c r="F262" s="46">
        <v>0</v>
      </c>
      <c r="G262" s="46">
        <v>71</v>
      </c>
      <c r="H262" s="46">
        <v>81</v>
      </c>
      <c r="I262" s="37">
        <f t="shared" si="56"/>
        <v>76</v>
      </c>
      <c r="J262" s="27" t="s">
        <v>50</v>
      </c>
      <c r="K262" s="56">
        <v>12883</v>
      </c>
      <c r="L262" s="57">
        <v>13884</v>
      </c>
      <c r="M262" s="57">
        <v>-4647.3999999999996</v>
      </c>
      <c r="N262" s="57">
        <v>-4000</v>
      </c>
      <c r="O262" s="58"/>
      <c r="P262" s="56">
        <v>9428</v>
      </c>
      <c r="Q262" s="57">
        <v>3942</v>
      </c>
      <c r="R262" s="58">
        <v>-1467.3175000000001</v>
      </c>
      <c r="S262" s="48">
        <v>0</v>
      </c>
      <c r="T262" s="48"/>
      <c r="U262" s="48">
        <v>-29.756706250000001</v>
      </c>
      <c r="V262" s="56">
        <v>4000</v>
      </c>
      <c r="W262" s="57">
        <v>14956</v>
      </c>
      <c r="X262" s="57">
        <v>-478</v>
      </c>
      <c r="Y262" s="57">
        <v>0</v>
      </c>
      <c r="Z262" s="58">
        <v>-185</v>
      </c>
      <c r="AA262" s="48">
        <v>0</v>
      </c>
      <c r="AB262" s="38">
        <f t="shared" si="71"/>
        <v>48285.525793749999</v>
      </c>
      <c r="AC262" s="48">
        <v>47153</v>
      </c>
      <c r="AD262" s="48">
        <v>0</v>
      </c>
      <c r="AE262" s="48">
        <v>0</v>
      </c>
      <c r="AF262" s="48">
        <v>0</v>
      </c>
      <c r="AG262" s="48">
        <v>0</v>
      </c>
      <c r="AH262" s="38">
        <f t="shared" si="57"/>
        <v>47153</v>
      </c>
      <c r="AI262" s="39">
        <f t="shared" si="58"/>
        <v>30459.525793749999</v>
      </c>
      <c r="AJ262" s="40">
        <f t="shared" si="54"/>
        <v>17826</v>
      </c>
      <c r="AK262" s="60" t="s">
        <v>58</v>
      </c>
      <c r="AL262" s="60" t="s">
        <v>58</v>
      </c>
      <c r="AM262" s="60">
        <v>0</v>
      </c>
      <c r="AN262" s="40">
        <f t="shared" si="59"/>
        <v>17826</v>
      </c>
      <c r="AO262" s="40">
        <f t="shared" si="60"/>
        <v>29327</v>
      </c>
      <c r="AP262" s="36">
        <v>35685</v>
      </c>
      <c r="AQ262" s="60" t="s">
        <v>58</v>
      </c>
      <c r="AR262" s="60" t="s">
        <v>58</v>
      </c>
      <c r="AS262" s="60" t="s">
        <v>58</v>
      </c>
      <c r="AX262" s="40">
        <f t="shared" si="61"/>
        <v>-4647.3999999999996</v>
      </c>
      <c r="AY262" s="40">
        <f t="shared" si="62"/>
        <v>-4000</v>
      </c>
      <c r="AZ262" s="40">
        <f t="shared" si="63"/>
        <v>-1467.3175000000001</v>
      </c>
      <c r="BA262" s="40">
        <f>+'load Info'!S262</f>
        <v>0</v>
      </c>
      <c r="BB262" s="40">
        <f t="shared" si="64"/>
        <v>-478</v>
      </c>
      <c r="BE262" s="41">
        <f t="shared" si="65"/>
        <v>-4647.3999999999996</v>
      </c>
      <c r="BF262" s="41">
        <f t="shared" si="66"/>
        <v>-4000</v>
      </c>
      <c r="BG262" s="41">
        <f t="shared" si="67"/>
        <v>-1467.3175000000001</v>
      </c>
      <c r="BH262" s="41">
        <f t="shared" si="68"/>
        <v>0</v>
      </c>
      <c r="BI262" s="41">
        <f t="shared" si="69"/>
        <v>-478</v>
      </c>
      <c r="BJ262" s="40">
        <f t="shared" si="70"/>
        <v>-10592.717499999999</v>
      </c>
      <c r="BK262" s="1">
        <v>97</v>
      </c>
    </row>
    <row r="263" spans="2:63" x14ac:dyDescent="0.25">
      <c r="B263" s="1">
        <f t="shared" si="55"/>
        <v>9</v>
      </c>
      <c r="D263" s="36">
        <v>35686</v>
      </c>
      <c r="E263" s="46">
        <v>0</v>
      </c>
      <c r="F263" s="46">
        <v>0</v>
      </c>
      <c r="G263" s="46">
        <v>66</v>
      </c>
      <c r="H263" s="46">
        <v>77</v>
      </c>
      <c r="I263" s="37">
        <f t="shared" si="56"/>
        <v>71.5</v>
      </c>
      <c r="J263" s="27" t="s">
        <v>50</v>
      </c>
      <c r="K263" s="56">
        <v>8883</v>
      </c>
      <c r="L263" s="57">
        <v>14059</v>
      </c>
      <c r="M263" s="57">
        <v>-3863.4</v>
      </c>
      <c r="N263" s="57">
        <v>-4000</v>
      </c>
      <c r="O263" s="58"/>
      <c r="P263" s="56">
        <v>9428</v>
      </c>
      <c r="Q263" s="57">
        <v>3942</v>
      </c>
      <c r="R263" s="58">
        <v>-1538.4949999999999</v>
      </c>
      <c r="S263" s="48">
        <v>0</v>
      </c>
      <c r="T263" s="48"/>
      <c r="U263" s="48">
        <v>-29.5787625</v>
      </c>
      <c r="V263" s="56">
        <v>4000</v>
      </c>
      <c r="W263" s="57">
        <v>14956</v>
      </c>
      <c r="X263" s="57">
        <v>-478</v>
      </c>
      <c r="Y263" s="57">
        <v>0</v>
      </c>
      <c r="Z263" s="58">
        <v>-185</v>
      </c>
      <c r="AA263" s="48">
        <v>0</v>
      </c>
      <c r="AB263" s="38">
        <f t="shared" si="71"/>
        <v>45173.526237500002</v>
      </c>
      <c r="AC263" s="48">
        <v>41603</v>
      </c>
      <c r="AD263" s="48">
        <v>0</v>
      </c>
      <c r="AE263" s="48">
        <v>0</v>
      </c>
      <c r="AF263" s="48">
        <v>0</v>
      </c>
      <c r="AG263" s="48">
        <v>0</v>
      </c>
      <c r="AH263" s="38">
        <f t="shared" si="57"/>
        <v>41603</v>
      </c>
      <c r="AI263" s="39">
        <f t="shared" si="58"/>
        <v>27172.526237500002</v>
      </c>
      <c r="AJ263" s="40">
        <f t="shared" si="54"/>
        <v>18001</v>
      </c>
      <c r="AK263" s="60" t="s">
        <v>58</v>
      </c>
      <c r="AL263" s="60" t="s">
        <v>58</v>
      </c>
      <c r="AM263" s="60">
        <v>0</v>
      </c>
      <c r="AN263" s="40">
        <f t="shared" si="59"/>
        <v>18001</v>
      </c>
      <c r="AO263" s="40">
        <f t="shared" si="60"/>
        <v>23602</v>
      </c>
      <c r="AP263" s="36">
        <v>35686</v>
      </c>
      <c r="AQ263" s="60" t="s">
        <v>58</v>
      </c>
      <c r="AR263" s="60" t="s">
        <v>58</v>
      </c>
      <c r="AS263" s="60" t="s">
        <v>58</v>
      </c>
      <c r="AX263" s="40">
        <f t="shared" si="61"/>
        <v>-3863.4</v>
      </c>
      <c r="AY263" s="40">
        <f t="shared" si="62"/>
        <v>-4000</v>
      </c>
      <c r="AZ263" s="40">
        <f t="shared" si="63"/>
        <v>-1538.4949999999999</v>
      </c>
      <c r="BA263" s="40">
        <f>+'load Info'!S263</f>
        <v>0</v>
      </c>
      <c r="BB263" s="40">
        <f t="shared" si="64"/>
        <v>-478</v>
      </c>
      <c r="BE263" s="41">
        <f t="shared" si="65"/>
        <v>-3863.4</v>
      </c>
      <c r="BF263" s="41">
        <f t="shared" si="66"/>
        <v>-4000</v>
      </c>
      <c r="BG263" s="41">
        <f t="shared" si="67"/>
        <v>-1538.4949999999999</v>
      </c>
      <c r="BH263" s="41">
        <f t="shared" si="68"/>
        <v>0</v>
      </c>
      <c r="BI263" s="41">
        <f t="shared" si="69"/>
        <v>-478</v>
      </c>
      <c r="BJ263" s="40">
        <f t="shared" si="70"/>
        <v>-9879.8950000000004</v>
      </c>
      <c r="BK263" s="1">
        <v>97</v>
      </c>
    </row>
    <row r="264" spans="2:63" x14ac:dyDescent="0.25">
      <c r="B264" s="1">
        <f t="shared" si="55"/>
        <v>9</v>
      </c>
      <c r="D264" s="36">
        <v>35687</v>
      </c>
      <c r="E264" s="46">
        <v>0</v>
      </c>
      <c r="F264" s="46">
        <v>0</v>
      </c>
      <c r="G264" s="46">
        <v>66</v>
      </c>
      <c r="H264" s="46">
        <v>79</v>
      </c>
      <c r="I264" s="37">
        <f t="shared" si="56"/>
        <v>72.5</v>
      </c>
      <c r="J264" s="27" t="s">
        <v>50</v>
      </c>
      <c r="K264" s="56">
        <v>8883</v>
      </c>
      <c r="L264" s="57">
        <v>14059</v>
      </c>
      <c r="M264" s="57">
        <v>-1143.4000000000001</v>
      </c>
      <c r="N264" s="57">
        <v>-4000</v>
      </c>
      <c r="O264" s="58"/>
      <c r="P264" s="56">
        <v>9428</v>
      </c>
      <c r="Q264" s="57">
        <v>3942</v>
      </c>
      <c r="R264" s="58">
        <v>-3006.1550000000002</v>
      </c>
      <c r="S264" s="48">
        <v>0</v>
      </c>
      <c r="T264" s="48"/>
      <c r="U264" s="48">
        <v>-25.909612500000001</v>
      </c>
      <c r="V264" s="56">
        <v>4000</v>
      </c>
      <c r="W264" s="57">
        <v>14956</v>
      </c>
      <c r="X264" s="57">
        <v>-478</v>
      </c>
      <c r="Y264" s="57">
        <v>0</v>
      </c>
      <c r="Z264" s="58">
        <v>-185</v>
      </c>
      <c r="AA264" s="48">
        <v>0</v>
      </c>
      <c r="AB264" s="38">
        <f t="shared" si="71"/>
        <v>46429.5353875</v>
      </c>
      <c r="AC264" s="48">
        <v>45965</v>
      </c>
      <c r="AD264" s="48">
        <v>5900</v>
      </c>
      <c r="AE264" s="48">
        <v>21</v>
      </c>
      <c r="AF264" s="48">
        <v>0</v>
      </c>
      <c r="AG264" s="48">
        <v>0</v>
      </c>
      <c r="AH264" s="38">
        <f t="shared" si="57"/>
        <v>51886</v>
      </c>
      <c r="AI264" s="39">
        <f t="shared" si="58"/>
        <v>28428.5353875</v>
      </c>
      <c r="AJ264" s="40">
        <f t="shared" ref="AJ264:AJ276" si="72">L264+Q264</f>
        <v>18001</v>
      </c>
      <c r="AK264" s="60" t="s">
        <v>58</v>
      </c>
      <c r="AL264" s="60" t="s">
        <v>58</v>
      </c>
      <c r="AM264" s="60">
        <v>0</v>
      </c>
      <c r="AN264" s="40">
        <f t="shared" si="59"/>
        <v>18001</v>
      </c>
      <c r="AO264" s="40">
        <f t="shared" si="60"/>
        <v>27964</v>
      </c>
      <c r="AP264" s="36">
        <v>35687</v>
      </c>
      <c r="AQ264" s="60" t="s">
        <v>58</v>
      </c>
      <c r="AR264" s="60" t="s">
        <v>58</v>
      </c>
      <c r="AS264" s="60" t="s">
        <v>58</v>
      </c>
      <c r="AX264" s="40">
        <f t="shared" si="61"/>
        <v>-1143.4000000000001</v>
      </c>
      <c r="AY264" s="40">
        <f t="shared" si="62"/>
        <v>-4000</v>
      </c>
      <c r="AZ264" s="40">
        <f t="shared" si="63"/>
        <v>-3006.1550000000002</v>
      </c>
      <c r="BA264" s="40">
        <f>+'load Info'!S264</f>
        <v>0</v>
      </c>
      <c r="BB264" s="40">
        <f t="shared" si="64"/>
        <v>-478</v>
      </c>
      <c r="BE264" s="41">
        <f t="shared" si="65"/>
        <v>-1143.4000000000001</v>
      </c>
      <c r="BF264" s="41">
        <f t="shared" si="66"/>
        <v>-4000</v>
      </c>
      <c r="BG264" s="41">
        <f t="shared" si="67"/>
        <v>-3006.1550000000002</v>
      </c>
      <c r="BH264" s="41">
        <f t="shared" si="68"/>
        <v>0</v>
      </c>
      <c r="BI264" s="41">
        <f t="shared" si="69"/>
        <v>-478</v>
      </c>
      <c r="BJ264" s="40">
        <f t="shared" si="70"/>
        <v>-8627.5550000000003</v>
      </c>
      <c r="BK264" s="1">
        <v>97</v>
      </c>
    </row>
    <row r="265" spans="2:63" x14ac:dyDescent="0.25">
      <c r="B265" s="1">
        <f t="shared" ref="B265:B328" si="73">+MONTH(D265)</f>
        <v>9</v>
      </c>
      <c r="D265" s="36">
        <v>35688</v>
      </c>
      <c r="E265" s="46">
        <v>0</v>
      </c>
      <c r="F265" s="46">
        <v>0</v>
      </c>
      <c r="G265" s="46">
        <v>72</v>
      </c>
      <c r="H265" s="46">
        <v>79</v>
      </c>
      <c r="I265" s="37">
        <f t="shared" ref="I265:I328" si="74">AVERAGE(G265:H265)</f>
        <v>75.5</v>
      </c>
      <c r="J265" s="27" t="s">
        <v>50</v>
      </c>
      <c r="K265" s="56">
        <v>8883</v>
      </c>
      <c r="L265" s="57">
        <v>14059</v>
      </c>
      <c r="M265" s="57">
        <v>-355.4</v>
      </c>
      <c r="N265" s="57">
        <v>-4000</v>
      </c>
      <c r="O265" s="58"/>
      <c r="P265" s="56">
        <v>9428</v>
      </c>
      <c r="Q265" s="57">
        <v>3942</v>
      </c>
      <c r="R265" s="58">
        <v>2831.4025000000001</v>
      </c>
      <c r="S265" s="48">
        <v>0</v>
      </c>
      <c r="T265" s="48"/>
      <c r="U265" s="48">
        <v>-40.503506250000001</v>
      </c>
      <c r="V265" s="56">
        <v>4000</v>
      </c>
      <c r="W265" s="57">
        <v>14956</v>
      </c>
      <c r="X265" s="57">
        <v>-478</v>
      </c>
      <c r="Y265" s="57">
        <v>0</v>
      </c>
      <c r="Z265" s="58">
        <v>-185</v>
      </c>
      <c r="AA265" s="48">
        <v>0</v>
      </c>
      <c r="AB265" s="38">
        <f t="shared" si="71"/>
        <v>53040.498993749999</v>
      </c>
      <c r="AC265" s="48">
        <v>56666</v>
      </c>
      <c r="AD265" s="48">
        <v>60385</v>
      </c>
      <c r="AE265" s="48">
        <v>20</v>
      </c>
      <c r="AF265" s="48">
        <v>0</v>
      </c>
      <c r="AG265" s="48">
        <v>0</v>
      </c>
      <c r="AH265" s="38">
        <f t="shared" ref="AH265:AH328" si="75">SUM(AC265:AG265)</f>
        <v>117071</v>
      </c>
      <c r="AI265" s="39">
        <f t="shared" ref="AI265:AI328" si="76">+AB265-L265-Q265</f>
        <v>35039.498993749999</v>
      </c>
      <c r="AJ265" s="40">
        <f t="shared" si="72"/>
        <v>18001</v>
      </c>
      <c r="AK265" s="60" t="s">
        <v>58</v>
      </c>
      <c r="AL265" s="60" t="s">
        <v>58</v>
      </c>
      <c r="AM265" s="60">
        <v>0</v>
      </c>
      <c r="AN265" s="40">
        <f t="shared" ref="AN265:AN328" si="77">+AJ265-AM265</f>
        <v>18001</v>
      </c>
      <c r="AO265" s="40">
        <f t="shared" ref="AO265:AO328" si="78">AC265-AJ265</f>
        <v>38665</v>
      </c>
      <c r="AP265" s="36">
        <v>35688</v>
      </c>
      <c r="AQ265" s="60" t="s">
        <v>58</v>
      </c>
      <c r="AR265" s="60" t="s">
        <v>58</v>
      </c>
      <c r="AS265" s="60" t="s">
        <v>58</v>
      </c>
      <c r="AX265" s="40">
        <f t="shared" ref="AX265:AX328" si="79">+M265</f>
        <v>-355.4</v>
      </c>
      <c r="AY265" s="40">
        <f t="shared" ref="AY265:AY328" si="80">+N265</f>
        <v>-4000</v>
      </c>
      <c r="AZ265" s="40">
        <f t="shared" ref="AZ265:AZ328" si="81">+R265</f>
        <v>2831.4025000000001</v>
      </c>
      <c r="BA265" s="40">
        <f>+'load Info'!S265</f>
        <v>0</v>
      </c>
      <c r="BB265" s="40">
        <f t="shared" ref="BB265:BB328" si="82">+X265</f>
        <v>-478</v>
      </c>
      <c r="BE265" s="41">
        <f t="shared" ref="BE265:BE328" si="83">IF(AX265&lt;0,AX265,0)</f>
        <v>-355.4</v>
      </c>
      <c r="BF265" s="41">
        <f t="shared" ref="BF265:BF328" si="84">IF(AY265&lt;0,AY265,0)</f>
        <v>-4000</v>
      </c>
      <c r="BG265" s="41">
        <f t="shared" ref="BG265:BG328" si="85">IF(AZ265&lt;0,AZ265,0)</f>
        <v>0</v>
      </c>
      <c r="BH265" s="41">
        <f t="shared" ref="BH265:BH328" si="86">IF(BA265&lt;0,BA265,0)</f>
        <v>0</v>
      </c>
      <c r="BI265" s="41">
        <f t="shared" ref="BI265:BI328" si="87">IF(BB265&lt;0,BB265,0)</f>
        <v>-478</v>
      </c>
      <c r="BJ265" s="40">
        <f t="shared" ref="BJ265:BJ328" si="88">SUM(BE265:BI265)</f>
        <v>-4833.3999999999996</v>
      </c>
      <c r="BK265" s="1">
        <v>97</v>
      </c>
    </row>
    <row r="266" spans="2:63" x14ac:dyDescent="0.25">
      <c r="B266" s="1">
        <f t="shared" si="73"/>
        <v>9</v>
      </c>
      <c r="D266" s="36">
        <v>35689</v>
      </c>
      <c r="E266" s="46">
        <v>0</v>
      </c>
      <c r="F266" s="46">
        <v>0</v>
      </c>
      <c r="G266" s="46">
        <v>66</v>
      </c>
      <c r="H266" s="46">
        <v>79</v>
      </c>
      <c r="I266" s="37">
        <f t="shared" si="74"/>
        <v>72.5</v>
      </c>
      <c r="J266" s="27" t="s">
        <v>50</v>
      </c>
      <c r="K266" s="56">
        <v>7883</v>
      </c>
      <c r="L266" s="57">
        <v>14129</v>
      </c>
      <c r="M266" s="57">
        <v>-132.4</v>
      </c>
      <c r="N266" s="57">
        <v>-4000</v>
      </c>
      <c r="O266" s="58"/>
      <c r="P266" s="56">
        <v>9428</v>
      </c>
      <c r="Q266" s="57">
        <v>3942</v>
      </c>
      <c r="R266" s="58">
        <v>1321.6375</v>
      </c>
      <c r="S266" s="48">
        <v>0</v>
      </c>
      <c r="T266" s="48"/>
      <c r="U266" s="48">
        <v>-36.729093749999997</v>
      </c>
      <c r="V266" s="56">
        <v>4000</v>
      </c>
      <c r="W266" s="57">
        <v>20007</v>
      </c>
      <c r="X266" s="57">
        <v>-478</v>
      </c>
      <c r="Y266" s="57">
        <v>0</v>
      </c>
      <c r="Z266" s="58">
        <v>-235</v>
      </c>
      <c r="AA266" s="48">
        <v>0</v>
      </c>
      <c r="AB266" s="38">
        <f t="shared" ref="AB266:AB329" si="89">SUM(K266:Z266)</f>
        <v>55828.508406249995</v>
      </c>
      <c r="AC266" s="48">
        <v>54971</v>
      </c>
      <c r="AD266" s="48">
        <v>65707</v>
      </c>
      <c r="AE266" s="48">
        <v>7090</v>
      </c>
      <c r="AF266" s="48">
        <v>0</v>
      </c>
      <c r="AG266" s="48">
        <v>0</v>
      </c>
      <c r="AH266" s="38">
        <f t="shared" si="75"/>
        <v>127768</v>
      </c>
      <c r="AI266" s="39">
        <f t="shared" si="76"/>
        <v>37757.508406249995</v>
      </c>
      <c r="AJ266" s="40">
        <f t="shared" si="72"/>
        <v>18071</v>
      </c>
      <c r="AK266" s="60" t="s">
        <v>58</v>
      </c>
      <c r="AL266" s="60" t="s">
        <v>58</v>
      </c>
      <c r="AM266" s="60">
        <v>0</v>
      </c>
      <c r="AN266" s="40">
        <f t="shared" si="77"/>
        <v>18071</v>
      </c>
      <c r="AO266" s="40">
        <f t="shared" si="78"/>
        <v>36900</v>
      </c>
      <c r="AP266" s="36">
        <v>35689</v>
      </c>
      <c r="AQ266" s="60" t="s">
        <v>58</v>
      </c>
      <c r="AR266" s="60" t="s">
        <v>58</v>
      </c>
      <c r="AS266" s="60" t="s">
        <v>58</v>
      </c>
      <c r="AX266" s="40">
        <f t="shared" si="79"/>
        <v>-132.4</v>
      </c>
      <c r="AY266" s="40">
        <f t="shared" si="80"/>
        <v>-4000</v>
      </c>
      <c r="AZ266" s="40">
        <f t="shared" si="81"/>
        <v>1321.6375</v>
      </c>
      <c r="BA266" s="40">
        <f>+'load Info'!S266</f>
        <v>0</v>
      </c>
      <c r="BB266" s="40">
        <f t="shared" si="82"/>
        <v>-478</v>
      </c>
      <c r="BE266" s="41">
        <f t="shared" si="83"/>
        <v>-132.4</v>
      </c>
      <c r="BF266" s="41">
        <f t="shared" si="84"/>
        <v>-4000</v>
      </c>
      <c r="BG266" s="41">
        <f t="shared" si="85"/>
        <v>0</v>
      </c>
      <c r="BH266" s="41">
        <f t="shared" si="86"/>
        <v>0</v>
      </c>
      <c r="BI266" s="41">
        <f t="shared" si="87"/>
        <v>-478</v>
      </c>
      <c r="BJ266" s="40">
        <f t="shared" si="88"/>
        <v>-4610.3999999999996</v>
      </c>
      <c r="BK266" s="1">
        <v>97</v>
      </c>
    </row>
    <row r="267" spans="2:63" x14ac:dyDescent="0.25">
      <c r="B267" s="1">
        <f t="shared" si="73"/>
        <v>9</v>
      </c>
      <c r="D267" s="36">
        <v>35690</v>
      </c>
      <c r="E267" s="46">
        <v>0</v>
      </c>
      <c r="F267" s="46">
        <v>0</v>
      </c>
      <c r="G267" s="46">
        <v>66</v>
      </c>
      <c r="H267" s="46">
        <v>82</v>
      </c>
      <c r="I267" s="37">
        <f t="shared" si="74"/>
        <v>74</v>
      </c>
      <c r="J267" s="27" t="s">
        <v>50</v>
      </c>
      <c r="K267" s="56">
        <v>7883</v>
      </c>
      <c r="L267" s="57">
        <v>14137</v>
      </c>
      <c r="M267" s="57">
        <v>270.60000000000002</v>
      </c>
      <c r="N267" s="57">
        <v>-4000</v>
      </c>
      <c r="O267" s="58"/>
      <c r="P267" s="56">
        <v>9428</v>
      </c>
      <c r="Q267" s="57">
        <v>3942</v>
      </c>
      <c r="R267" s="58">
        <v>-2133.98</v>
      </c>
      <c r="S267" s="48">
        <v>0</v>
      </c>
      <c r="T267" s="48"/>
      <c r="U267" s="48">
        <v>-28.090050000000002</v>
      </c>
      <c r="V267" s="56">
        <v>4000</v>
      </c>
      <c r="W267" s="57">
        <v>20007</v>
      </c>
      <c r="X267" s="57">
        <v>-478</v>
      </c>
      <c r="Y267" s="57">
        <v>0</v>
      </c>
      <c r="Z267" s="58">
        <v>-235</v>
      </c>
      <c r="AA267" s="48">
        <v>0</v>
      </c>
      <c r="AB267" s="38">
        <f t="shared" si="89"/>
        <v>52792.529949999996</v>
      </c>
      <c r="AC267" s="48">
        <v>51994</v>
      </c>
      <c r="AD267" s="48">
        <v>65506</v>
      </c>
      <c r="AE267" s="48">
        <v>67</v>
      </c>
      <c r="AF267" s="48">
        <v>0</v>
      </c>
      <c r="AG267" s="48">
        <v>0</v>
      </c>
      <c r="AH267" s="38">
        <f t="shared" si="75"/>
        <v>117567</v>
      </c>
      <c r="AI267" s="39">
        <f t="shared" si="76"/>
        <v>34713.529949999996</v>
      </c>
      <c r="AJ267" s="40">
        <f t="shared" si="72"/>
        <v>18079</v>
      </c>
      <c r="AK267" s="60" t="s">
        <v>58</v>
      </c>
      <c r="AL267" s="60" t="s">
        <v>58</v>
      </c>
      <c r="AM267" s="60">
        <v>0</v>
      </c>
      <c r="AN267" s="40">
        <f t="shared" si="77"/>
        <v>18079</v>
      </c>
      <c r="AO267" s="40">
        <f t="shared" si="78"/>
        <v>33915</v>
      </c>
      <c r="AP267" s="36">
        <v>35690</v>
      </c>
      <c r="AQ267" s="60" t="s">
        <v>58</v>
      </c>
      <c r="AR267" s="60" t="s">
        <v>58</v>
      </c>
      <c r="AS267" s="60" t="s">
        <v>58</v>
      </c>
      <c r="AX267" s="40">
        <f t="shared" si="79"/>
        <v>270.60000000000002</v>
      </c>
      <c r="AY267" s="40">
        <f t="shared" si="80"/>
        <v>-4000</v>
      </c>
      <c r="AZ267" s="40">
        <f t="shared" si="81"/>
        <v>-2133.98</v>
      </c>
      <c r="BA267" s="40">
        <f>+'load Info'!S267</f>
        <v>0</v>
      </c>
      <c r="BB267" s="40">
        <f t="shared" si="82"/>
        <v>-478</v>
      </c>
      <c r="BE267" s="41">
        <f t="shared" si="83"/>
        <v>0</v>
      </c>
      <c r="BF267" s="41">
        <f t="shared" si="84"/>
        <v>-4000</v>
      </c>
      <c r="BG267" s="41">
        <f t="shared" si="85"/>
        <v>-2133.98</v>
      </c>
      <c r="BH267" s="41">
        <f t="shared" si="86"/>
        <v>0</v>
      </c>
      <c r="BI267" s="41">
        <f t="shared" si="87"/>
        <v>-478</v>
      </c>
      <c r="BJ267" s="40">
        <f t="shared" si="88"/>
        <v>-6611.98</v>
      </c>
      <c r="BK267" s="1">
        <v>97</v>
      </c>
    </row>
    <row r="268" spans="2:63" x14ac:dyDescent="0.25">
      <c r="B268" s="1">
        <f t="shared" si="73"/>
        <v>9</v>
      </c>
      <c r="D268" s="36">
        <v>35691</v>
      </c>
      <c r="E268" s="46">
        <v>0</v>
      </c>
      <c r="F268" s="46">
        <v>0</v>
      </c>
      <c r="G268" s="46">
        <v>72</v>
      </c>
      <c r="H268" s="46">
        <v>81</v>
      </c>
      <c r="I268" s="37">
        <f t="shared" si="74"/>
        <v>76.5</v>
      </c>
      <c r="J268" s="27" t="s">
        <v>50</v>
      </c>
      <c r="K268" s="56">
        <v>7883</v>
      </c>
      <c r="L268" s="57">
        <v>14337</v>
      </c>
      <c r="M268" s="57">
        <v>-1708.4</v>
      </c>
      <c r="N268" s="57">
        <v>-4000</v>
      </c>
      <c r="O268" s="58"/>
      <c r="P268" s="56">
        <v>9428</v>
      </c>
      <c r="Q268" s="57">
        <v>3942</v>
      </c>
      <c r="R268" s="58">
        <v>-3519.4349999999999</v>
      </c>
      <c r="S268" s="48">
        <v>0</v>
      </c>
      <c r="T268" s="48"/>
      <c r="U268" s="48">
        <v>-24.626412500000001</v>
      </c>
      <c r="V268" s="56">
        <v>4000</v>
      </c>
      <c r="W268" s="57">
        <v>20007</v>
      </c>
      <c r="X268" s="57">
        <v>-478</v>
      </c>
      <c r="Y268" s="57">
        <v>0</v>
      </c>
      <c r="Z268" s="58">
        <v>-235</v>
      </c>
      <c r="AA268" s="48">
        <v>0</v>
      </c>
      <c r="AB268" s="38">
        <f t="shared" si="89"/>
        <v>49631.538587499992</v>
      </c>
      <c r="AC268" s="48">
        <v>50856</v>
      </c>
      <c r="AD268" s="48">
        <v>71969</v>
      </c>
      <c r="AE268" s="48">
        <v>43</v>
      </c>
      <c r="AF268" s="48">
        <v>0</v>
      </c>
      <c r="AG268" s="48">
        <v>0</v>
      </c>
      <c r="AH268" s="38">
        <f t="shared" si="75"/>
        <v>122868</v>
      </c>
      <c r="AI268" s="39">
        <f t="shared" si="76"/>
        <v>31352.538587499992</v>
      </c>
      <c r="AJ268" s="40">
        <f t="shared" si="72"/>
        <v>18279</v>
      </c>
      <c r="AK268" s="60" t="s">
        <v>58</v>
      </c>
      <c r="AL268" s="60" t="s">
        <v>58</v>
      </c>
      <c r="AM268" s="60">
        <v>0</v>
      </c>
      <c r="AN268" s="40">
        <f t="shared" si="77"/>
        <v>18279</v>
      </c>
      <c r="AO268" s="40">
        <f t="shared" si="78"/>
        <v>32577</v>
      </c>
      <c r="AP268" s="36">
        <v>35691</v>
      </c>
      <c r="AQ268" s="60" t="s">
        <v>58</v>
      </c>
      <c r="AR268" s="60" t="s">
        <v>58</v>
      </c>
      <c r="AS268" s="60" t="s">
        <v>58</v>
      </c>
      <c r="AX268" s="40">
        <f t="shared" si="79"/>
        <v>-1708.4</v>
      </c>
      <c r="AY268" s="40">
        <f t="shared" si="80"/>
        <v>-4000</v>
      </c>
      <c r="AZ268" s="40">
        <f t="shared" si="81"/>
        <v>-3519.4349999999999</v>
      </c>
      <c r="BA268" s="40">
        <f>+'load Info'!S268</f>
        <v>0</v>
      </c>
      <c r="BB268" s="40">
        <f t="shared" si="82"/>
        <v>-478</v>
      </c>
      <c r="BE268" s="41">
        <f t="shared" si="83"/>
        <v>-1708.4</v>
      </c>
      <c r="BF268" s="41">
        <f t="shared" si="84"/>
        <v>-4000</v>
      </c>
      <c r="BG268" s="41">
        <f t="shared" si="85"/>
        <v>-3519.4349999999999</v>
      </c>
      <c r="BH268" s="41">
        <f t="shared" si="86"/>
        <v>0</v>
      </c>
      <c r="BI268" s="41">
        <f t="shared" si="87"/>
        <v>-478</v>
      </c>
      <c r="BJ268" s="40">
        <f t="shared" si="88"/>
        <v>-9705.8349999999991</v>
      </c>
      <c r="BK268" s="1">
        <v>97</v>
      </c>
    </row>
    <row r="269" spans="2:63" x14ac:dyDescent="0.25">
      <c r="B269" s="1">
        <f t="shared" si="73"/>
        <v>9</v>
      </c>
      <c r="D269" s="36">
        <v>35692</v>
      </c>
      <c r="E269" s="46">
        <v>0</v>
      </c>
      <c r="F269" s="46">
        <v>0</v>
      </c>
      <c r="G269" s="46">
        <v>72</v>
      </c>
      <c r="H269" s="46">
        <v>82</v>
      </c>
      <c r="I269" s="37">
        <f t="shared" si="74"/>
        <v>77</v>
      </c>
      <c r="J269" s="27" t="s">
        <v>50</v>
      </c>
      <c r="K269" s="56">
        <v>7883</v>
      </c>
      <c r="L269" s="57">
        <v>14337</v>
      </c>
      <c r="M269" s="57">
        <v>-391.4</v>
      </c>
      <c r="N269" s="57">
        <v>-4000</v>
      </c>
      <c r="O269" s="58"/>
      <c r="P269" s="56">
        <v>9428</v>
      </c>
      <c r="Q269" s="57">
        <v>3942</v>
      </c>
      <c r="R269" s="58">
        <v>-7157.5074999999997</v>
      </c>
      <c r="S269" s="48">
        <v>0</v>
      </c>
      <c r="T269" s="48"/>
      <c r="U269" s="48">
        <v>-15.531231249999999</v>
      </c>
      <c r="V269" s="56">
        <v>4000</v>
      </c>
      <c r="W269" s="57">
        <v>20007</v>
      </c>
      <c r="X269" s="57">
        <v>-478</v>
      </c>
      <c r="Y269" s="57">
        <v>0</v>
      </c>
      <c r="Z269" s="58">
        <v>-235</v>
      </c>
      <c r="AA269" s="48">
        <v>0</v>
      </c>
      <c r="AB269" s="38">
        <f t="shared" si="89"/>
        <v>47319.561268749996</v>
      </c>
      <c r="AC269" s="48">
        <v>48126</v>
      </c>
      <c r="AD269" s="48">
        <v>59218</v>
      </c>
      <c r="AE269" s="48">
        <v>12367</v>
      </c>
      <c r="AF269" s="48">
        <v>0</v>
      </c>
      <c r="AG269" s="48">
        <v>0</v>
      </c>
      <c r="AH269" s="38">
        <f t="shared" si="75"/>
        <v>119711</v>
      </c>
      <c r="AI269" s="39">
        <f t="shared" si="76"/>
        <v>29040.561268749996</v>
      </c>
      <c r="AJ269" s="40">
        <f t="shared" si="72"/>
        <v>18279</v>
      </c>
      <c r="AK269" s="60" t="s">
        <v>58</v>
      </c>
      <c r="AL269" s="60" t="s">
        <v>58</v>
      </c>
      <c r="AM269" s="60">
        <v>0</v>
      </c>
      <c r="AN269" s="40">
        <f t="shared" si="77"/>
        <v>18279</v>
      </c>
      <c r="AO269" s="40">
        <f t="shared" si="78"/>
        <v>29847</v>
      </c>
      <c r="AP269" s="36">
        <v>35692</v>
      </c>
      <c r="AQ269" s="60" t="s">
        <v>58</v>
      </c>
      <c r="AR269" s="60" t="s">
        <v>58</v>
      </c>
      <c r="AS269" s="60" t="s">
        <v>58</v>
      </c>
      <c r="AX269" s="40">
        <f t="shared" si="79"/>
        <v>-391.4</v>
      </c>
      <c r="AY269" s="40">
        <f t="shared" si="80"/>
        <v>-4000</v>
      </c>
      <c r="AZ269" s="40">
        <f t="shared" si="81"/>
        <v>-7157.5074999999997</v>
      </c>
      <c r="BA269" s="40">
        <f>+'load Info'!S269</f>
        <v>0</v>
      </c>
      <c r="BB269" s="40">
        <f t="shared" si="82"/>
        <v>-478</v>
      </c>
      <c r="BE269" s="41">
        <f t="shared" si="83"/>
        <v>-391.4</v>
      </c>
      <c r="BF269" s="41">
        <f t="shared" si="84"/>
        <v>-4000</v>
      </c>
      <c r="BG269" s="41">
        <f t="shared" si="85"/>
        <v>-7157.5074999999997</v>
      </c>
      <c r="BH269" s="41">
        <f t="shared" si="86"/>
        <v>0</v>
      </c>
      <c r="BI269" s="41">
        <f t="shared" si="87"/>
        <v>-478</v>
      </c>
      <c r="BJ269" s="40">
        <f t="shared" si="88"/>
        <v>-12026.907499999999</v>
      </c>
      <c r="BK269" s="1">
        <v>97</v>
      </c>
    </row>
    <row r="270" spans="2:63" x14ac:dyDescent="0.25">
      <c r="B270" s="1">
        <f t="shared" si="73"/>
        <v>9</v>
      </c>
      <c r="D270" s="36">
        <v>35693</v>
      </c>
      <c r="E270" s="46">
        <v>0</v>
      </c>
      <c r="F270" s="46">
        <v>0</v>
      </c>
      <c r="G270" s="46">
        <v>64</v>
      </c>
      <c r="H270" s="46">
        <v>91</v>
      </c>
      <c r="I270" s="37">
        <f t="shared" si="74"/>
        <v>77.5</v>
      </c>
      <c r="J270" s="27" t="s">
        <v>50</v>
      </c>
      <c r="K270" s="56">
        <v>4883</v>
      </c>
      <c r="L270" s="57">
        <v>14487</v>
      </c>
      <c r="M270" s="57">
        <v>-431.4</v>
      </c>
      <c r="N270" s="57">
        <v>-4000</v>
      </c>
      <c r="O270" s="58"/>
      <c r="P270" s="56">
        <v>9428</v>
      </c>
      <c r="Q270" s="57">
        <v>3942</v>
      </c>
      <c r="R270" s="58">
        <v>-1441.2525000000001</v>
      </c>
      <c r="S270" s="48">
        <v>0</v>
      </c>
      <c r="T270" s="48"/>
      <c r="U270" s="48">
        <v>-29.82186875</v>
      </c>
      <c r="V270" s="56">
        <v>4000</v>
      </c>
      <c r="W270" s="57">
        <v>14956</v>
      </c>
      <c r="X270" s="57">
        <v>-478</v>
      </c>
      <c r="Y270" s="57">
        <v>0</v>
      </c>
      <c r="Z270" s="58">
        <v>-185</v>
      </c>
      <c r="AA270" s="48">
        <v>0</v>
      </c>
      <c r="AB270" s="38">
        <f t="shared" si="89"/>
        <v>45130.525631249999</v>
      </c>
      <c r="AC270" s="48">
        <v>46294</v>
      </c>
      <c r="AD270" s="48">
        <v>26722</v>
      </c>
      <c r="AE270" s="48">
        <v>20</v>
      </c>
      <c r="AF270" s="48">
        <v>0</v>
      </c>
      <c r="AG270" s="48">
        <v>0</v>
      </c>
      <c r="AH270" s="38">
        <f t="shared" si="75"/>
        <v>73036</v>
      </c>
      <c r="AI270" s="39">
        <f t="shared" si="76"/>
        <v>26701.525631249999</v>
      </c>
      <c r="AJ270" s="40">
        <f t="shared" si="72"/>
        <v>18429</v>
      </c>
      <c r="AK270" s="60" t="s">
        <v>58</v>
      </c>
      <c r="AL270" s="60" t="s">
        <v>58</v>
      </c>
      <c r="AM270" s="60">
        <v>0</v>
      </c>
      <c r="AN270" s="40">
        <f t="shared" si="77"/>
        <v>18429</v>
      </c>
      <c r="AO270" s="40">
        <f t="shared" si="78"/>
        <v>27865</v>
      </c>
      <c r="AP270" s="36">
        <v>35693</v>
      </c>
      <c r="AQ270" s="60" t="s">
        <v>58</v>
      </c>
      <c r="AR270" s="60" t="s">
        <v>58</v>
      </c>
      <c r="AS270" s="60" t="s">
        <v>58</v>
      </c>
      <c r="AX270" s="40">
        <f t="shared" si="79"/>
        <v>-431.4</v>
      </c>
      <c r="AY270" s="40">
        <f t="shared" si="80"/>
        <v>-4000</v>
      </c>
      <c r="AZ270" s="40">
        <f t="shared" si="81"/>
        <v>-1441.2525000000001</v>
      </c>
      <c r="BA270" s="40">
        <f>+'load Info'!S270</f>
        <v>0</v>
      </c>
      <c r="BB270" s="40">
        <f t="shared" si="82"/>
        <v>-478</v>
      </c>
      <c r="BE270" s="41">
        <f t="shared" si="83"/>
        <v>-431.4</v>
      </c>
      <c r="BF270" s="41">
        <f t="shared" si="84"/>
        <v>-4000</v>
      </c>
      <c r="BG270" s="41">
        <f t="shared" si="85"/>
        <v>-1441.2525000000001</v>
      </c>
      <c r="BH270" s="41">
        <f t="shared" si="86"/>
        <v>0</v>
      </c>
      <c r="BI270" s="41">
        <f t="shared" si="87"/>
        <v>-478</v>
      </c>
      <c r="BJ270" s="40">
        <f t="shared" si="88"/>
        <v>-6350.6525000000001</v>
      </c>
      <c r="BK270" s="1">
        <v>97</v>
      </c>
    </row>
    <row r="271" spans="2:63" x14ac:dyDescent="0.25">
      <c r="B271" s="1">
        <f t="shared" si="73"/>
        <v>9</v>
      </c>
      <c r="D271" s="36">
        <v>35694</v>
      </c>
      <c r="E271" s="46">
        <v>0</v>
      </c>
      <c r="F271" s="46">
        <v>0</v>
      </c>
      <c r="G271" s="46">
        <v>63</v>
      </c>
      <c r="H271" s="46">
        <v>68</v>
      </c>
      <c r="I271" s="37">
        <f t="shared" si="74"/>
        <v>65.5</v>
      </c>
      <c r="J271" s="27" t="s">
        <v>50</v>
      </c>
      <c r="K271" s="56">
        <v>4883</v>
      </c>
      <c r="L271" s="57">
        <v>14487</v>
      </c>
      <c r="M271" s="57">
        <v>2108.6</v>
      </c>
      <c r="N271" s="57">
        <v>-4000</v>
      </c>
      <c r="O271" s="58"/>
      <c r="P271" s="56">
        <v>9428</v>
      </c>
      <c r="Q271" s="57">
        <v>3942</v>
      </c>
      <c r="R271" s="58">
        <v>-430.73250000000002</v>
      </c>
      <c r="S271" s="48">
        <v>0</v>
      </c>
      <c r="T271" s="48"/>
      <c r="U271" s="48">
        <v>-32.348168749999999</v>
      </c>
      <c r="V271" s="56">
        <v>4000</v>
      </c>
      <c r="W271" s="57">
        <v>14956</v>
      </c>
      <c r="X271" s="57">
        <v>-478</v>
      </c>
      <c r="Y271" s="57">
        <v>0</v>
      </c>
      <c r="Z271" s="58">
        <v>-185</v>
      </c>
      <c r="AA271" s="48">
        <v>0</v>
      </c>
      <c r="AB271" s="38">
        <f t="shared" si="89"/>
        <v>48678.519331250005</v>
      </c>
      <c r="AC271" s="48">
        <v>51113</v>
      </c>
      <c r="AD271" s="48">
        <v>0</v>
      </c>
      <c r="AE271" s="48">
        <v>1</v>
      </c>
      <c r="AF271" s="48">
        <v>0</v>
      </c>
      <c r="AG271" s="48">
        <v>0</v>
      </c>
      <c r="AH271" s="38">
        <f t="shared" si="75"/>
        <v>51114</v>
      </c>
      <c r="AI271" s="39">
        <f t="shared" si="76"/>
        <v>30249.519331250005</v>
      </c>
      <c r="AJ271" s="40">
        <f t="shared" si="72"/>
        <v>18429</v>
      </c>
      <c r="AK271" s="60" t="s">
        <v>58</v>
      </c>
      <c r="AL271" s="60" t="s">
        <v>58</v>
      </c>
      <c r="AM271" s="60">
        <v>0</v>
      </c>
      <c r="AN271" s="40">
        <f t="shared" si="77"/>
        <v>18429</v>
      </c>
      <c r="AO271" s="40">
        <f t="shared" si="78"/>
        <v>32684</v>
      </c>
      <c r="AP271" s="36">
        <v>35694</v>
      </c>
      <c r="AQ271" s="60" t="s">
        <v>58</v>
      </c>
      <c r="AR271" s="60" t="s">
        <v>58</v>
      </c>
      <c r="AS271" s="60" t="s">
        <v>58</v>
      </c>
      <c r="AX271" s="40">
        <f t="shared" si="79"/>
        <v>2108.6</v>
      </c>
      <c r="AY271" s="40">
        <f t="shared" si="80"/>
        <v>-4000</v>
      </c>
      <c r="AZ271" s="40">
        <f t="shared" si="81"/>
        <v>-430.73250000000002</v>
      </c>
      <c r="BA271" s="40">
        <f>+'load Info'!S271</f>
        <v>0</v>
      </c>
      <c r="BB271" s="40">
        <f t="shared" si="82"/>
        <v>-478</v>
      </c>
      <c r="BE271" s="41">
        <f t="shared" si="83"/>
        <v>0</v>
      </c>
      <c r="BF271" s="41">
        <f t="shared" si="84"/>
        <v>-4000</v>
      </c>
      <c r="BG271" s="41">
        <f t="shared" si="85"/>
        <v>-430.73250000000002</v>
      </c>
      <c r="BH271" s="41">
        <f t="shared" si="86"/>
        <v>0</v>
      </c>
      <c r="BI271" s="41">
        <f t="shared" si="87"/>
        <v>-478</v>
      </c>
      <c r="BJ271" s="40">
        <f t="shared" si="88"/>
        <v>-4908.7325000000001</v>
      </c>
      <c r="BK271" s="1">
        <v>97</v>
      </c>
    </row>
    <row r="272" spans="2:63" x14ac:dyDescent="0.25">
      <c r="B272" s="1">
        <f t="shared" si="73"/>
        <v>9</v>
      </c>
      <c r="D272" s="36">
        <v>35695</v>
      </c>
      <c r="E272" s="46">
        <v>0</v>
      </c>
      <c r="F272" s="46">
        <v>0</v>
      </c>
      <c r="G272" s="46">
        <v>63</v>
      </c>
      <c r="H272" s="46">
        <v>72</v>
      </c>
      <c r="I272" s="37">
        <f t="shared" si="74"/>
        <v>67.5</v>
      </c>
      <c r="J272" s="27" t="s">
        <v>50</v>
      </c>
      <c r="K272" s="56">
        <v>4883</v>
      </c>
      <c r="L272" s="57">
        <v>14487</v>
      </c>
      <c r="M272" s="57">
        <v>2147.6</v>
      </c>
      <c r="N272" s="57">
        <v>-4000</v>
      </c>
      <c r="O272" s="58"/>
      <c r="P272" s="56">
        <v>9428</v>
      </c>
      <c r="Q272" s="57">
        <v>3942</v>
      </c>
      <c r="R272" s="58">
        <v>5635.3950000000004</v>
      </c>
      <c r="S272" s="48">
        <v>0</v>
      </c>
      <c r="T272" s="48"/>
      <c r="U272" s="48">
        <v>-47.513487499999997</v>
      </c>
      <c r="V272" s="56">
        <v>4000</v>
      </c>
      <c r="W272" s="57">
        <v>14956</v>
      </c>
      <c r="X272" s="57">
        <v>-478</v>
      </c>
      <c r="Y272" s="57">
        <v>0</v>
      </c>
      <c r="Z272" s="58">
        <v>-185</v>
      </c>
      <c r="AA272" s="48">
        <v>0</v>
      </c>
      <c r="AB272" s="38">
        <f t="shared" si="89"/>
        <v>54768.481512499995</v>
      </c>
      <c r="AC272" s="48">
        <v>52636</v>
      </c>
      <c r="AD272" s="48">
        <v>0</v>
      </c>
      <c r="AE272" s="48">
        <v>9</v>
      </c>
      <c r="AF272" s="48">
        <v>0</v>
      </c>
      <c r="AG272" s="48">
        <v>0</v>
      </c>
      <c r="AH272" s="38">
        <f t="shared" si="75"/>
        <v>52645</v>
      </c>
      <c r="AI272" s="39">
        <f t="shared" si="76"/>
        <v>36339.481512499995</v>
      </c>
      <c r="AJ272" s="40">
        <f t="shared" si="72"/>
        <v>18429</v>
      </c>
      <c r="AK272" s="60" t="s">
        <v>58</v>
      </c>
      <c r="AL272" s="60" t="s">
        <v>58</v>
      </c>
      <c r="AM272" s="60">
        <v>0</v>
      </c>
      <c r="AN272" s="40">
        <f t="shared" si="77"/>
        <v>18429</v>
      </c>
      <c r="AO272" s="40">
        <f t="shared" si="78"/>
        <v>34207</v>
      </c>
      <c r="AP272" s="36">
        <v>35695</v>
      </c>
      <c r="AQ272" s="60" t="s">
        <v>58</v>
      </c>
      <c r="AR272" s="60" t="s">
        <v>58</v>
      </c>
      <c r="AS272" s="60" t="s">
        <v>58</v>
      </c>
      <c r="AX272" s="40">
        <f t="shared" si="79"/>
        <v>2147.6</v>
      </c>
      <c r="AY272" s="40">
        <f t="shared" si="80"/>
        <v>-4000</v>
      </c>
      <c r="AZ272" s="40">
        <f t="shared" si="81"/>
        <v>5635.3950000000004</v>
      </c>
      <c r="BA272" s="40">
        <f>+'load Info'!S272</f>
        <v>0</v>
      </c>
      <c r="BB272" s="40">
        <f t="shared" si="82"/>
        <v>-478</v>
      </c>
      <c r="BE272" s="41">
        <f t="shared" si="83"/>
        <v>0</v>
      </c>
      <c r="BF272" s="41">
        <f t="shared" si="84"/>
        <v>-4000</v>
      </c>
      <c r="BG272" s="41">
        <f t="shared" si="85"/>
        <v>0</v>
      </c>
      <c r="BH272" s="41">
        <f t="shared" si="86"/>
        <v>0</v>
      </c>
      <c r="BI272" s="41">
        <f t="shared" si="87"/>
        <v>-478</v>
      </c>
      <c r="BJ272" s="40">
        <f t="shared" si="88"/>
        <v>-4478</v>
      </c>
      <c r="BK272" s="1">
        <v>97</v>
      </c>
    </row>
    <row r="273" spans="2:63" x14ac:dyDescent="0.25">
      <c r="B273" s="1">
        <f t="shared" si="73"/>
        <v>9</v>
      </c>
      <c r="D273" s="36">
        <v>35696</v>
      </c>
      <c r="E273" s="46">
        <v>0</v>
      </c>
      <c r="F273" s="46">
        <v>0</v>
      </c>
      <c r="G273" s="46">
        <v>59</v>
      </c>
      <c r="H273" s="46">
        <v>81</v>
      </c>
      <c r="I273" s="37">
        <f t="shared" si="74"/>
        <v>70</v>
      </c>
      <c r="J273" s="27" t="s">
        <v>50</v>
      </c>
      <c r="K273" s="56">
        <v>8382</v>
      </c>
      <c r="L273" s="57">
        <v>14811</v>
      </c>
      <c r="M273" s="57">
        <v>-1121.4000000000001</v>
      </c>
      <c r="N273" s="57">
        <v>-4000</v>
      </c>
      <c r="O273" s="58"/>
      <c r="P273" s="56">
        <v>9428</v>
      </c>
      <c r="Q273" s="57">
        <v>3942</v>
      </c>
      <c r="R273" s="58">
        <v>1363.7425000000001</v>
      </c>
      <c r="S273" s="48">
        <v>0</v>
      </c>
      <c r="T273" s="48"/>
      <c r="U273" s="48">
        <v>-36.834356249999999</v>
      </c>
      <c r="V273" s="56">
        <v>4000</v>
      </c>
      <c r="W273" s="57">
        <v>14956</v>
      </c>
      <c r="X273" s="57">
        <v>-478</v>
      </c>
      <c r="Y273" s="57">
        <v>0</v>
      </c>
      <c r="Z273" s="58">
        <v>-185</v>
      </c>
      <c r="AA273" s="48">
        <v>0</v>
      </c>
      <c r="AB273" s="38">
        <f t="shared" si="89"/>
        <v>51061.508143749998</v>
      </c>
      <c r="AC273" s="48">
        <v>50527</v>
      </c>
      <c r="AD273" s="48">
        <v>0</v>
      </c>
      <c r="AE273" s="48">
        <v>3</v>
      </c>
      <c r="AF273" s="48">
        <v>0</v>
      </c>
      <c r="AG273" s="48">
        <v>0</v>
      </c>
      <c r="AH273" s="38">
        <f t="shared" si="75"/>
        <v>50530</v>
      </c>
      <c r="AI273" s="39">
        <f t="shared" si="76"/>
        <v>32308.508143749998</v>
      </c>
      <c r="AJ273" s="40">
        <f t="shared" si="72"/>
        <v>18753</v>
      </c>
      <c r="AK273" s="60" t="s">
        <v>58</v>
      </c>
      <c r="AL273" s="60" t="s">
        <v>58</v>
      </c>
      <c r="AM273" s="60">
        <v>0</v>
      </c>
      <c r="AN273" s="40">
        <f t="shared" si="77"/>
        <v>18753</v>
      </c>
      <c r="AO273" s="40">
        <f t="shared" si="78"/>
        <v>31774</v>
      </c>
      <c r="AP273" s="36">
        <v>35696</v>
      </c>
      <c r="AQ273" s="60" t="s">
        <v>58</v>
      </c>
      <c r="AR273" s="60" t="s">
        <v>58</v>
      </c>
      <c r="AS273" s="60" t="s">
        <v>58</v>
      </c>
      <c r="AX273" s="40">
        <f t="shared" si="79"/>
        <v>-1121.4000000000001</v>
      </c>
      <c r="AY273" s="40">
        <f t="shared" si="80"/>
        <v>-4000</v>
      </c>
      <c r="AZ273" s="40">
        <f t="shared" si="81"/>
        <v>1363.7425000000001</v>
      </c>
      <c r="BA273" s="40">
        <f>+'load Info'!S273</f>
        <v>0</v>
      </c>
      <c r="BB273" s="40">
        <f t="shared" si="82"/>
        <v>-478</v>
      </c>
      <c r="BE273" s="41">
        <f t="shared" si="83"/>
        <v>-1121.4000000000001</v>
      </c>
      <c r="BF273" s="41">
        <f t="shared" si="84"/>
        <v>-4000</v>
      </c>
      <c r="BG273" s="41">
        <f t="shared" si="85"/>
        <v>0</v>
      </c>
      <c r="BH273" s="41">
        <f t="shared" si="86"/>
        <v>0</v>
      </c>
      <c r="BI273" s="41">
        <f t="shared" si="87"/>
        <v>-478</v>
      </c>
      <c r="BJ273" s="40">
        <f t="shared" si="88"/>
        <v>-5599.4</v>
      </c>
      <c r="BK273" s="1">
        <v>97</v>
      </c>
    </row>
    <row r="274" spans="2:63" x14ac:dyDescent="0.25">
      <c r="B274" s="1">
        <f t="shared" si="73"/>
        <v>9</v>
      </c>
      <c r="D274" s="36">
        <v>35697</v>
      </c>
      <c r="E274" s="46">
        <v>0</v>
      </c>
      <c r="F274" s="46">
        <v>2</v>
      </c>
      <c r="G274" s="46">
        <v>64</v>
      </c>
      <c r="H274" s="46">
        <v>66</v>
      </c>
      <c r="I274" s="37">
        <f t="shared" si="74"/>
        <v>65</v>
      </c>
      <c r="J274" s="27" t="s">
        <v>50</v>
      </c>
      <c r="K274" s="56">
        <v>13201</v>
      </c>
      <c r="L274" s="57">
        <v>14776</v>
      </c>
      <c r="M274" s="57">
        <v>-571.4</v>
      </c>
      <c r="N274" s="57">
        <v>-4000</v>
      </c>
      <c r="O274" s="58"/>
      <c r="P274" s="56">
        <v>9428</v>
      </c>
      <c r="Q274" s="57">
        <v>3342</v>
      </c>
      <c r="R274" s="58">
        <v>553.22500000000002</v>
      </c>
      <c r="S274" s="48">
        <v>0</v>
      </c>
      <c r="T274" s="48"/>
      <c r="U274" s="48">
        <v>-33.308062499999998</v>
      </c>
      <c r="V274" s="56">
        <v>4000</v>
      </c>
      <c r="W274" s="57">
        <v>14956</v>
      </c>
      <c r="X274" s="57">
        <v>-478</v>
      </c>
      <c r="Y274" s="57">
        <v>0</v>
      </c>
      <c r="Z274" s="58">
        <v>-185</v>
      </c>
      <c r="AA274" s="48">
        <v>0</v>
      </c>
      <c r="AB274" s="38">
        <f t="shared" si="89"/>
        <v>54988.516937499997</v>
      </c>
      <c r="AC274" s="48">
        <v>53787</v>
      </c>
      <c r="AD274" s="48">
        <v>0</v>
      </c>
      <c r="AE274" s="48">
        <v>10</v>
      </c>
      <c r="AF274" s="48">
        <v>0</v>
      </c>
      <c r="AG274" s="48">
        <v>0</v>
      </c>
      <c r="AH274" s="38">
        <f t="shared" si="75"/>
        <v>53797</v>
      </c>
      <c r="AI274" s="39">
        <f t="shared" si="76"/>
        <v>36870.516937499997</v>
      </c>
      <c r="AJ274" s="40">
        <f t="shared" si="72"/>
        <v>18118</v>
      </c>
      <c r="AK274" s="60" t="s">
        <v>58</v>
      </c>
      <c r="AL274" s="60" t="s">
        <v>58</v>
      </c>
      <c r="AM274" s="60">
        <v>0</v>
      </c>
      <c r="AN274" s="40">
        <f t="shared" si="77"/>
        <v>18118</v>
      </c>
      <c r="AO274" s="40">
        <f t="shared" si="78"/>
        <v>35669</v>
      </c>
      <c r="AP274" s="36">
        <v>35697</v>
      </c>
      <c r="AQ274" s="60" t="s">
        <v>58</v>
      </c>
      <c r="AR274" s="60" t="s">
        <v>58</v>
      </c>
      <c r="AS274" s="60" t="s">
        <v>58</v>
      </c>
      <c r="AX274" s="40">
        <f t="shared" si="79"/>
        <v>-571.4</v>
      </c>
      <c r="AY274" s="40">
        <f t="shared" si="80"/>
        <v>-4000</v>
      </c>
      <c r="AZ274" s="40">
        <f t="shared" si="81"/>
        <v>553.22500000000002</v>
      </c>
      <c r="BA274" s="40">
        <f>+'load Info'!S274</f>
        <v>0</v>
      </c>
      <c r="BB274" s="40">
        <f t="shared" si="82"/>
        <v>-478</v>
      </c>
      <c r="BE274" s="41">
        <f t="shared" si="83"/>
        <v>-571.4</v>
      </c>
      <c r="BF274" s="41">
        <f t="shared" si="84"/>
        <v>-4000</v>
      </c>
      <c r="BG274" s="41">
        <f t="shared" si="85"/>
        <v>0</v>
      </c>
      <c r="BH274" s="41">
        <f t="shared" si="86"/>
        <v>0</v>
      </c>
      <c r="BI274" s="41">
        <f t="shared" si="87"/>
        <v>-478</v>
      </c>
      <c r="BJ274" s="40">
        <f t="shared" si="88"/>
        <v>-5049.3999999999996</v>
      </c>
      <c r="BK274" s="1">
        <v>97</v>
      </c>
    </row>
    <row r="275" spans="2:63" x14ac:dyDescent="0.25">
      <c r="B275" s="1">
        <f t="shared" si="73"/>
        <v>9</v>
      </c>
      <c r="D275" s="36">
        <v>35698</v>
      </c>
      <c r="E275" s="46">
        <v>1</v>
      </c>
      <c r="F275" s="46">
        <v>2</v>
      </c>
      <c r="G275" s="46">
        <v>63</v>
      </c>
      <c r="H275" s="46">
        <v>65</v>
      </c>
      <c r="I275" s="37">
        <f t="shared" si="74"/>
        <v>64</v>
      </c>
      <c r="J275" s="27" t="s">
        <v>50</v>
      </c>
      <c r="K275" s="56">
        <v>13201</v>
      </c>
      <c r="L275" s="57">
        <v>15839</v>
      </c>
      <c r="M275" s="57">
        <v>5761.6</v>
      </c>
      <c r="N275" s="57">
        <v>-4000</v>
      </c>
      <c r="O275" s="58"/>
      <c r="P275" s="56">
        <v>9428</v>
      </c>
      <c r="Q275" s="57">
        <v>3342</v>
      </c>
      <c r="R275" s="58">
        <v>-4118.4250000000002</v>
      </c>
      <c r="S275" s="48">
        <v>0</v>
      </c>
      <c r="T275" s="48"/>
      <c r="U275" s="48">
        <v>-21.628937499999999</v>
      </c>
      <c r="V275" s="56">
        <v>4000</v>
      </c>
      <c r="W275" s="57">
        <v>14956</v>
      </c>
      <c r="X275" s="57">
        <v>-478</v>
      </c>
      <c r="Y275" s="57">
        <v>0</v>
      </c>
      <c r="Z275" s="58">
        <v>-185</v>
      </c>
      <c r="AA275" s="48">
        <v>0</v>
      </c>
      <c r="AB275" s="38">
        <f t="shared" si="89"/>
        <v>57724.546062499998</v>
      </c>
      <c r="AC275" s="48">
        <v>56880</v>
      </c>
      <c r="AD275" s="48">
        <v>0</v>
      </c>
      <c r="AE275" s="48">
        <v>16</v>
      </c>
      <c r="AF275" s="48">
        <v>0</v>
      </c>
      <c r="AG275" s="48">
        <v>0</v>
      </c>
      <c r="AH275" s="38">
        <f t="shared" si="75"/>
        <v>56896</v>
      </c>
      <c r="AI275" s="39">
        <f t="shared" si="76"/>
        <v>38543.546062499998</v>
      </c>
      <c r="AJ275" s="40">
        <f t="shared" si="72"/>
        <v>19181</v>
      </c>
      <c r="AK275" s="60" t="s">
        <v>58</v>
      </c>
      <c r="AL275" s="60" t="s">
        <v>58</v>
      </c>
      <c r="AM275" s="60">
        <v>0</v>
      </c>
      <c r="AN275" s="40">
        <f t="shared" si="77"/>
        <v>19181</v>
      </c>
      <c r="AO275" s="40">
        <f t="shared" si="78"/>
        <v>37699</v>
      </c>
      <c r="AP275" s="36">
        <v>35698</v>
      </c>
      <c r="AQ275" s="60" t="s">
        <v>58</v>
      </c>
      <c r="AR275" s="60" t="s">
        <v>58</v>
      </c>
      <c r="AS275" s="60" t="s">
        <v>58</v>
      </c>
      <c r="AX275" s="40">
        <f t="shared" si="79"/>
        <v>5761.6</v>
      </c>
      <c r="AY275" s="40">
        <f t="shared" si="80"/>
        <v>-4000</v>
      </c>
      <c r="AZ275" s="40">
        <f t="shared" si="81"/>
        <v>-4118.4250000000002</v>
      </c>
      <c r="BA275" s="40">
        <f>+'load Info'!S275</f>
        <v>0</v>
      </c>
      <c r="BB275" s="40">
        <f t="shared" si="82"/>
        <v>-478</v>
      </c>
      <c r="BE275" s="41">
        <f t="shared" si="83"/>
        <v>0</v>
      </c>
      <c r="BF275" s="41">
        <f t="shared" si="84"/>
        <v>-4000</v>
      </c>
      <c r="BG275" s="41">
        <f t="shared" si="85"/>
        <v>-4118.4250000000002</v>
      </c>
      <c r="BH275" s="41">
        <f t="shared" si="86"/>
        <v>0</v>
      </c>
      <c r="BI275" s="41">
        <f t="shared" si="87"/>
        <v>-478</v>
      </c>
      <c r="BJ275" s="40">
        <f t="shared" si="88"/>
        <v>-8596.4249999999993</v>
      </c>
      <c r="BK275" s="1">
        <v>97</v>
      </c>
    </row>
    <row r="276" spans="2:63" x14ac:dyDescent="0.25">
      <c r="B276" s="1">
        <f t="shared" si="73"/>
        <v>9</v>
      </c>
      <c r="D276" s="36">
        <v>35699</v>
      </c>
      <c r="E276" s="46">
        <v>0</v>
      </c>
      <c r="F276" s="46">
        <v>0</v>
      </c>
      <c r="G276" s="46">
        <v>61</v>
      </c>
      <c r="H276" s="46">
        <v>72</v>
      </c>
      <c r="I276" s="37">
        <f t="shared" si="74"/>
        <v>66.5</v>
      </c>
      <c r="J276" s="27" t="s">
        <v>50</v>
      </c>
      <c r="K276" s="56">
        <v>13201</v>
      </c>
      <c r="L276" s="57">
        <v>15839</v>
      </c>
      <c r="M276" s="57">
        <v>3323.6</v>
      </c>
      <c r="N276" s="57">
        <v>-4000</v>
      </c>
      <c r="O276" s="58"/>
      <c r="P276" s="56">
        <v>9428</v>
      </c>
      <c r="Q276" s="57">
        <v>3342</v>
      </c>
      <c r="R276" s="58">
        <v>-2809.16</v>
      </c>
      <c r="S276" s="48">
        <v>0</v>
      </c>
      <c r="T276" s="48"/>
      <c r="U276" s="48">
        <v>-24.902100000000001</v>
      </c>
      <c r="V276" s="56">
        <v>4000</v>
      </c>
      <c r="W276" s="57">
        <v>14956</v>
      </c>
      <c r="X276" s="57">
        <v>-478</v>
      </c>
      <c r="Y276" s="57">
        <v>0</v>
      </c>
      <c r="Z276" s="58">
        <v>-185</v>
      </c>
      <c r="AA276" s="48">
        <v>0</v>
      </c>
      <c r="AB276" s="38">
        <f t="shared" si="89"/>
        <v>56592.537900000003</v>
      </c>
      <c r="AC276" s="48">
        <v>54476</v>
      </c>
      <c r="AD276" s="48">
        <v>0</v>
      </c>
      <c r="AE276" s="48">
        <v>0</v>
      </c>
      <c r="AF276" s="48">
        <v>0</v>
      </c>
      <c r="AG276" s="48">
        <v>0</v>
      </c>
      <c r="AH276" s="38">
        <f t="shared" si="75"/>
        <v>54476</v>
      </c>
      <c r="AI276" s="39">
        <f t="shared" si="76"/>
        <v>37411.537900000003</v>
      </c>
      <c r="AJ276" s="40">
        <f t="shared" si="72"/>
        <v>19181</v>
      </c>
      <c r="AK276" s="60" t="s">
        <v>58</v>
      </c>
      <c r="AL276" s="60" t="s">
        <v>58</v>
      </c>
      <c r="AM276" s="60">
        <v>0</v>
      </c>
      <c r="AN276" s="40">
        <f t="shared" si="77"/>
        <v>19181</v>
      </c>
      <c r="AO276" s="40">
        <f t="shared" si="78"/>
        <v>35295</v>
      </c>
      <c r="AP276" s="36">
        <v>35699</v>
      </c>
      <c r="AQ276" s="60" t="s">
        <v>58</v>
      </c>
      <c r="AR276" s="60" t="s">
        <v>58</v>
      </c>
      <c r="AS276" s="60" t="s">
        <v>58</v>
      </c>
      <c r="AX276" s="40">
        <f t="shared" si="79"/>
        <v>3323.6</v>
      </c>
      <c r="AY276" s="40">
        <f t="shared" si="80"/>
        <v>-4000</v>
      </c>
      <c r="AZ276" s="40">
        <f t="shared" si="81"/>
        <v>-2809.16</v>
      </c>
      <c r="BA276" s="40">
        <f>+'load Info'!S276</f>
        <v>0</v>
      </c>
      <c r="BB276" s="40">
        <f t="shared" si="82"/>
        <v>-478</v>
      </c>
      <c r="BE276" s="41">
        <f t="shared" si="83"/>
        <v>0</v>
      </c>
      <c r="BF276" s="41">
        <f t="shared" si="84"/>
        <v>-4000</v>
      </c>
      <c r="BG276" s="41">
        <f t="shared" si="85"/>
        <v>-2809.16</v>
      </c>
      <c r="BH276" s="41">
        <f t="shared" si="86"/>
        <v>0</v>
      </c>
      <c r="BI276" s="41">
        <f t="shared" si="87"/>
        <v>-478</v>
      </c>
      <c r="BJ276" s="40">
        <f t="shared" si="88"/>
        <v>-7287.16</v>
      </c>
      <c r="BK276" s="1">
        <v>97</v>
      </c>
    </row>
    <row r="277" spans="2:63" x14ac:dyDescent="0.25">
      <c r="B277" s="1">
        <f t="shared" si="73"/>
        <v>9</v>
      </c>
      <c r="D277" s="36">
        <v>35700</v>
      </c>
      <c r="E277" s="46">
        <v>0</v>
      </c>
      <c r="F277" s="46">
        <v>0</v>
      </c>
      <c r="G277" s="46">
        <v>70</v>
      </c>
      <c r="H277" s="46">
        <v>72</v>
      </c>
      <c r="I277" s="37">
        <f t="shared" si="74"/>
        <v>71</v>
      </c>
      <c r="J277" s="27" t="s">
        <v>50</v>
      </c>
      <c r="K277" s="56">
        <v>12176</v>
      </c>
      <c r="L277" s="57">
        <v>15891</v>
      </c>
      <c r="M277" s="57">
        <v>-2941.4</v>
      </c>
      <c r="N277" s="57">
        <v>-4000</v>
      </c>
      <c r="O277" s="58"/>
      <c r="P277" s="56">
        <v>9428</v>
      </c>
      <c r="Q277" s="57">
        <v>3387</v>
      </c>
      <c r="R277" s="58">
        <v>-9009.51</v>
      </c>
      <c r="S277" s="48">
        <v>0</v>
      </c>
      <c r="T277" s="48"/>
      <c r="U277" s="48">
        <v>-9.5137250000000009</v>
      </c>
      <c r="V277" s="56">
        <v>4000</v>
      </c>
      <c r="W277" s="57">
        <v>14956</v>
      </c>
      <c r="X277" s="57">
        <v>-478</v>
      </c>
      <c r="Y277" s="57">
        <v>0</v>
      </c>
      <c r="Z277" s="58">
        <v>-185</v>
      </c>
      <c r="AA277" s="48">
        <v>0</v>
      </c>
      <c r="AB277" s="38">
        <f t="shared" si="89"/>
        <v>43214.576274999999</v>
      </c>
      <c r="AC277" s="48">
        <v>47664</v>
      </c>
      <c r="AD277" s="48">
        <v>0</v>
      </c>
      <c r="AE277" s="48">
        <v>12</v>
      </c>
      <c r="AF277" s="48">
        <v>0</v>
      </c>
      <c r="AG277" s="48">
        <v>0</v>
      </c>
      <c r="AH277" s="38">
        <f t="shared" si="75"/>
        <v>47676</v>
      </c>
      <c r="AI277" s="39">
        <f t="shared" si="76"/>
        <v>23936.576274999999</v>
      </c>
      <c r="AJ277" s="40">
        <f>L277+Q277</f>
        <v>19278</v>
      </c>
      <c r="AK277" s="60" t="s">
        <v>58</v>
      </c>
      <c r="AL277" s="60" t="s">
        <v>58</v>
      </c>
      <c r="AM277" s="60">
        <v>0</v>
      </c>
      <c r="AN277" s="40">
        <f t="shared" si="77"/>
        <v>19278</v>
      </c>
      <c r="AO277" s="40">
        <f t="shared" si="78"/>
        <v>28386</v>
      </c>
      <c r="AP277" s="36">
        <v>35700</v>
      </c>
      <c r="AQ277" s="60" t="s">
        <v>58</v>
      </c>
      <c r="AR277" s="60" t="s">
        <v>58</v>
      </c>
      <c r="AS277" s="60" t="s">
        <v>58</v>
      </c>
      <c r="AX277" s="40">
        <f t="shared" si="79"/>
        <v>-2941.4</v>
      </c>
      <c r="AY277" s="40">
        <f t="shared" si="80"/>
        <v>-4000</v>
      </c>
      <c r="AZ277" s="40">
        <f t="shared" si="81"/>
        <v>-9009.51</v>
      </c>
      <c r="BA277" s="40">
        <f>+'load Info'!S277</f>
        <v>0</v>
      </c>
      <c r="BB277" s="40">
        <f t="shared" si="82"/>
        <v>-478</v>
      </c>
      <c r="BE277" s="41">
        <f t="shared" si="83"/>
        <v>-2941.4</v>
      </c>
      <c r="BF277" s="41">
        <f t="shared" si="84"/>
        <v>-4000</v>
      </c>
      <c r="BG277" s="41">
        <f t="shared" si="85"/>
        <v>-9009.51</v>
      </c>
      <c r="BH277" s="41">
        <f t="shared" si="86"/>
        <v>0</v>
      </c>
      <c r="BI277" s="41">
        <f t="shared" si="87"/>
        <v>-478</v>
      </c>
      <c r="BJ277" s="40">
        <f t="shared" si="88"/>
        <v>-16428.91</v>
      </c>
      <c r="BK277" s="1">
        <v>97</v>
      </c>
    </row>
    <row r="278" spans="2:63" x14ac:dyDescent="0.25">
      <c r="B278" s="1">
        <f t="shared" si="73"/>
        <v>9</v>
      </c>
      <c r="D278" s="36">
        <v>35701</v>
      </c>
      <c r="E278" s="46">
        <v>0</v>
      </c>
      <c r="F278" s="46">
        <v>0</v>
      </c>
      <c r="G278" s="46">
        <v>66</v>
      </c>
      <c r="H278" s="46">
        <v>75</v>
      </c>
      <c r="I278" s="37">
        <f t="shared" si="74"/>
        <v>70.5</v>
      </c>
      <c r="J278" s="27" t="s">
        <v>50</v>
      </c>
      <c r="K278" s="56">
        <v>13201</v>
      </c>
      <c r="L278" s="57">
        <v>15565</v>
      </c>
      <c r="M278" s="57">
        <v>-1451.4</v>
      </c>
      <c r="N278" s="57">
        <v>-4000</v>
      </c>
      <c r="O278" s="58"/>
      <c r="P278" s="56">
        <v>9428</v>
      </c>
      <c r="Q278" s="57">
        <v>3387</v>
      </c>
      <c r="R278" s="58">
        <v>-1472.7149999999999</v>
      </c>
      <c r="S278" s="48">
        <v>0</v>
      </c>
      <c r="T278" s="48"/>
      <c r="U278" s="48">
        <v>-28.355712499999999</v>
      </c>
      <c r="V278" s="56">
        <v>4000</v>
      </c>
      <c r="W278" s="57">
        <v>14956</v>
      </c>
      <c r="X278" s="57">
        <v>-478</v>
      </c>
      <c r="Y278" s="57">
        <v>0</v>
      </c>
      <c r="Z278" s="58">
        <v>-185</v>
      </c>
      <c r="AA278" s="48">
        <v>0</v>
      </c>
      <c r="AB278" s="38">
        <f t="shared" si="89"/>
        <v>52921.529287500001</v>
      </c>
      <c r="AC278" s="48">
        <v>53041</v>
      </c>
      <c r="AD278" s="48">
        <v>160</v>
      </c>
      <c r="AE278" s="48">
        <v>3</v>
      </c>
      <c r="AF278" s="48">
        <v>0</v>
      </c>
      <c r="AG278" s="48">
        <v>0</v>
      </c>
      <c r="AH278" s="38">
        <f t="shared" si="75"/>
        <v>53204</v>
      </c>
      <c r="AI278" s="39">
        <f t="shared" si="76"/>
        <v>33969.529287500001</v>
      </c>
      <c r="AJ278" s="40">
        <f t="shared" ref="AJ278:AJ286" si="90">L278+Q278</f>
        <v>18952</v>
      </c>
      <c r="AK278" s="60" t="s">
        <v>58</v>
      </c>
      <c r="AL278" s="60" t="s">
        <v>58</v>
      </c>
      <c r="AM278" s="60">
        <v>0</v>
      </c>
      <c r="AN278" s="40">
        <f t="shared" si="77"/>
        <v>18952</v>
      </c>
      <c r="AO278" s="40">
        <f t="shared" si="78"/>
        <v>34089</v>
      </c>
      <c r="AP278" s="36">
        <v>35701</v>
      </c>
      <c r="AQ278" s="60" t="s">
        <v>58</v>
      </c>
      <c r="AR278" s="60" t="s">
        <v>58</v>
      </c>
      <c r="AS278" s="60" t="s">
        <v>58</v>
      </c>
      <c r="AX278" s="40">
        <f t="shared" si="79"/>
        <v>-1451.4</v>
      </c>
      <c r="AY278" s="40">
        <f t="shared" si="80"/>
        <v>-4000</v>
      </c>
      <c r="AZ278" s="40">
        <f t="shared" si="81"/>
        <v>-1472.7149999999999</v>
      </c>
      <c r="BA278" s="40">
        <f>+'load Info'!S278</f>
        <v>0</v>
      </c>
      <c r="BB278" s="40">
        <f t="shared" si="82"/>
        <v>-478</v>
      </c>
      <c r="BE278" s="41">
        <f t="shared" si="83"/>
        <v>-1451.4</v>
      </c>
      <c r="BF278" s="41">
        <f t="shared" si="84"/>
        <v>-4000</v>
      </c>
      <c r="BG278" s="41">
        <f t="shared" si="85"/>
        <v>-1472.7149999999999</v>
      </c>
      <c r="BH278" s="41">
        <f t="shared" si="86"/>
        <v>0</v>
      </c>
      <c r="BI278" s="41">
        <f t="shared" si="87"/>
        <v>-478</v>
      </c>
      <c r="BJ278" s="40">
        <f t="shared" si="88"/>
        <v>-7402.1149999999998</v>
      </c>
      <c r="BK278" s="1">
        <v>97</v>
      </c>
    </row>
    <row r="279" spans="2:63" x14ac:dyDescent="0.25">
      <c r="B279" s="1">
        <f t="shared" si="73"/>
        <v>9</v>
      </c>
      <c r="D279" s="36">
        <v>35702</v>
      </c>
      <c r="E279" s="46">
        <v>0</v>
      </c>
      <c r="F279" s="46">
        <v>0</v>
      </c>
      <c r="G279" s="46">
        <v>63</v>
      </c>
      <c r="H279" s="46">
        <v>77</v>
      </c>
      <c r="I279" s="37">
        <f t="shared" si="74"/>
        <v>70</v>
      </c>
      <c r="J279" s="27" t="s">
        <v>50</v>
      </c>
      <c r="K279" s="56">
        <v>13201</v>
      </c>
      <c r="L279" s="57">
        <v>15526</v>
      </c>
      <c r="M279" s="57">
        <v>6244.88</v>
      </c>
      <c r="N279" s="57">
        <v>-4000</v>
      </c>
      <c r="O279" s="58"/>
      <c r="P279" s="56">
        <v>9428</v>
      </c>
      <c r="Q279" s="57">
        <v>3387</v>
      </c>
      <c r="R279" s="58">
        <v>707.72249999999997</v>
      </c>
      <c r="S279" s="48">
        <v>0</v>
      </c>
      <c r="T279" s="48"/>
      <c r="U279" s="48">
        <v>-33.806806250000001</v>
      </c>
      <c r="V279" s="56">
        <v>4000</v>
      </c>
      <c r="W279" s="57">
        <v>14956</v>
      </c>
      <c r="X279" s="57">
        <v>-478</v>
      </c>
      <c r="Y279" s="57">
        <v>0</v>
      </c>
      <c r="Z279" s="58">
        <v>-185</v>
      </c>
      <c r="AA279" s="48">
        <v>0</v>
      </c>
      <c r="AB279" s="38">
        <f t="shared" si="89"/>
        <v>62753.795693749998</v>
      </c>
      <c r="AC279" s="48">
        <v>61231</v>
      </c>
      <c r="AD279" s="48">
        <v>18721</v>
      </c>
      <c r="AE279" s="48">
        <v>6</v>
      </c>
      <c r="AF279" s="48">
        <v>0</v>
      </c>
      <c r="AG279" s="48">
        <v>0</v>
      </c>
      <c r="AH279" s="38">
        <f t="shared" si="75"/>
        <v>79958</v>
      </c>
      <c r="AI279" s="39">
        <f t="shared" si="76"/>
        <v>43840.795693749998</v>
      </c>
      <c r="AJ279" s="40">
        <f t="shared" si="90"/>
        <v>18913</v>
      </c>
      <c r="AK279" s="60" t="s">
        <v>58</v>
      </c>
      <c r="AL279" s="60" t="s">
        <v>58</v>
      </c>
      <c r="AM279" s="60">
        <v>0</v>
      </c>
      <c r="AN279" s="40">
        <f t="shared" si="77"/>
        <v>18913</v>
      </c>
      <c r="AO279" s="40">
        <f t="shared" si="78"/>
        <v>42318</v>
      </c>
      <c r="AP279" s="36">
        <v>35702</v>
      </c>
      <c r="AQ279" s="60" t="s">
        <v>58</v>
      </c>
      <c r="AR279" s="60" t="s">
        <v>58</v>
      </c>
      <c r="AS279" s="60" t="s">
        <v>58</v>
      </c>
      <c r="AX279" s="40">
        <f t="shared" si="79"/>
        <v>6244.88</v>
      </c>
      <c r="AY279" s="40">
        <f t="shared" si="80"/>
        <v>-4000</v>
      </c>
      <c r="AZ279" s="40">
        <f t="shared" si="81"/>
        <v>707.72249999999997</v>
      </c>
      <c r="BA279" s="40">
        <f>+'load Info'!S279</f>
        <v>0</v>
      </c>
      <c r="BB279" s="40">
        <f t="shared" si="82"/>
        <v>-478</v>
      </c>
      <c r="BE279" s="41">
        <f t="shared" si="83"/>
        <v>0</v>
      </c>
      <c r="BF279" s="41">
        <f t="shared" si="84"/>
        <v>-4000</v>
      </c>
      <c r="BG279" s="41">
        <f t="shared" si="85"/>
        <v>0</v>
      </c>
      <c r="BH279" s="41">
        <f t="shared" si="86"/>
        <v>0</v>
      </c>
      <c r="BI279" s="41">
        <f t="shared" si="87"/>
        <v>-478</v>
      </c>
      <c r="BJ279" s="40">
        <f t="shared" si="88"/>
        <v>-4478</v>
      </c>
      <c r="BK279" s="1">
        <v>97</v>
      </c>
    </row>
    <row r="280" spans="2:63" x14ac:dyDescent="0.25">
      <c r="B280" s="1">
        <f t="shared" si="73"/>
        <v>9</v>
      </c>
      <c r="D280" s="36">
        <v>35703</v>
      </c>
      <c r="E280" s="46">
        <v>0</v>
      </c>
      <c r="F280" s="46">
        <v>0</v>
      </c>
      <c r="G280" s="46">
        <v>57</v>
      </c>
      <c r="H280" s="46">
        <v>82</v>
      </c>
      <c r="I280" s="37">
        <f t="shared" si="74"/>
        <v>69.5</v>
      </c>
      <c r="J280" s="27" t="s">
        <v>50</v>
      </c>
      <c r="K280" s="56">
        <v>13201</v>
      </c>
      <c r="L280" s="57">
        <v>15638</v>
      </c>
      <c r="M280" s="57">
        <v>4883.76</v>
      </c>
      <c r="N280" s="57">
        <v>-4000</v>
      </c>
      <c r="O280" s="58"/>
      <c r="P280" s="56">
        <v>9428</v>
      </c>
      <c r="Q280" s="57">
        <v>3387</v>
      </c>
      <c r="R280" s="58">
        <v>732.78499999999997</v>
      </c>
      <c r="S280" s="48">
        <v>0</v>
      </c>
      <c r="T280" s="48"/>
      <c r="U280" s="48">
        <v>-33.869462499999997</v>
      </c>
      <c r="V280" s="56">
        <v>4000</v>
      </c>
      <c r="W280" s="57">
        <v>14956</v>
      </c>
      <c r="X280" s="57">
        <v>-122</v>
      </c>
      <c r="Y280" s="57">
        <v>0</v>
      </c>
      <c r="Z280" s="58">
        <v>-188</v>
      </c>
      <c r="AA280" s="48">
        <v>0</v>
      </c>
      <c r="AB280" s="38">
        <f t="shared" si="89"/>
        <v>61882.675537500007</v>
      </c>
      <c r="AC280" s="48">
        <v>59970</v>
      </c>
      <c r="AD280" s="48">
        <v>0</v>
      </c>
      <c r="AE280" s="48">
        <v>7</v>
      </c>
      <c r="AF280" s="48">
        <v>14</v>
      </c>
      <c r="AG280" s="48">
        <v>0</v>
      </c>
      <c r="AH280" s="38">
        <f t="shared" si="75"/>
        <v>59991</v>
      </c>
      <c r="AI280" s="39">
        <f t="shared" si="76"/>
        <v>42857.675537500007</v>
      </c>
      <c r="AJ280" s="40">
        <f t="shared" si="90"/>
        <v>19025</v>
      </c>
      <c r="AK280" s="60" t="s">
        <v>58</v>
      </c>
      <c r="AL280" s="60" t="s">
        <v>58</v>
      </c>
      <c r="AM280" s="60">
        <v>0</v>
      </c>
      <c r="AN280" s="40">
        <f t="shared" si="77"/>
        <v>19025</v>
      </c>
      <c r="AO280" s="40">
        <f t="shared" si="78"/>
        <v>40945</v>
      </c>
      <c r="AP280" s="36">
        <v>35703</v>
      </c>
      <c r="AQ280" s="60" t="s">
        <v>58</v>
      </c>
      <c r="AR280" s="60" t="s">
        <v>58</v>
      </c>
      <c r="AS280" s="60" t="s">
        <v>58</v>
      </c>
      <c r="AX280" s="40">
        <f t="shared" si="79"/>
        <v>4883.76</v>
      </c>
      <c r="AY280" s="40">
        <f t="shared" si="80"/>
        <v>-4000</v>
      </c>
      <c r="AZ280" s="40">
        <f t="shared" si="81"/>
        <v>732.78499999999997</v>
      </c>
      <c r="BA280" s="40">
        <f>+'load Info'!S280</f>
        <v>0</v>
      </c>
      <c r="BB280" s="40">
        <f t="shared" si="82"/>
        <v>-122</v>
      </c>
      <c r="BE280" s="41">
        <f t="shared" si="83"/>
        <v>0</v>
      </c>
      <c r="BF280" s="41">
        <f t="shared" si="84"/>
        <v>-4000</v>
      </c>
      <c r="BG280" s="41">
        <f t="shared" si="85"/>
        <v>0</v>
      </c>
      <c r="BH280" s="41">
        <f t="shared" si="86"/>
        <v>0</v>
      </c>
      <c r="BI280" s="41">
        <f t="shared" si="87"/>
        <v>-122</v>
      </c>
      <c r="BJ280" s="40">
        <f t="shared" si="88"/>
        <v>-4122</v>
      </c>
      <c r="BK280" s="1">
        <v>97</v>
      </c>
    </row>
    <row r="281" spans="2:63" x14ac:dyDescent="0.25">
      <c r="B281" s="1">
        <f t="shared" si="73"/>
        <v>10</v>
      </c>
      <c r="D281" s="36">
        <v>35704</v>
      </c>
      <c r="E281" s="46">
        <v>0</v>
      </c>
      <c r="F281" s="46">
        <v>1</v>
      </c>
      <c r="G281" s="46">
        <v>56</v>
      </c>
      <c r="H281" s="46">
        <v>74</v>
      </c>
      <c r="I281" s="37">
        <f t="shared" si="74"/>
        <v>65</v>
      </c>
      <c r="J281" s="27" t="s">
        <v>50</v>
      </c>
      <c r="K281" s="56">
        <v>5000</v>
      </c>
      <c r="L281" s="57">
        <v>22651</v>
      </c>
      <c r="M281" s="57">
        <v>291.35000000000002</v>
      </c>
      <c r="N281" s="57">
        <v>-4000</v>
      </c>
      <c r="O281" s="58"/>
      <c r="P281" s="56">
        <v>16439</v>
      </c>
      <c r="Q281" s="57">
        <v>142</v>
      </c>
      <c r="R281" s="58">
        <v>4276.0124999999998</v>
      </c>
      <c r="S281" s="48">
        <v>0</v>
      </c>
      <c r="T281" s="48"/>
      <c r="U281" s="48">
        <v>-52.142531249999998</v>
      </c>
      <c r="V281" s="56">
        <v>0</v>
      </c>
      <c r="W281" s="57">
        <v>14956</v>
      </c>
      <c r="X281" s="57">
        <v>0</v>
      </c>
      <c r="Y281" s="57">
        <v>0</v>
      </c>
      <c r="Z281" s="58">
        <v>-150</v>
      </c>
      <c r="AA281" s="48">
        <v>0</v>
      </c>
      <c r="AB281" s="38">
        <f t="shared" si="89"/>
        <v>59553.219968749996</v>
      </c>
      <c r="AC281" s="48">
        <v>60362</v>
      </c>
      <c r="AD281" s="48">
        <v>0</v>
      </c>
      <c r="AE281" s="48">
        <v>0</v>
      </c>
      <c r="AF281" s="48">
        <v>11</v>
      </c>
      <c r="AG281" s="48">
        <v>0</v>
      </c>
      <c r="AH281" s="38">
        <f t="shared" si="75"/>
        <v>60373</v>
      </c>
      <c r="AI281" s="39">
        <f t="shared" si="76"/>
        <v>36760.219968749996</v>
      </c>
      <c r="AJ281" s="40">
        <f t="shared" si="90"/>
        <v>22793</v>
      </c>
      <c r="AK281" s="60" t="s">
        <v>58</v>
      </c>
      <c r="AL281" s="60" t="s">
        <v>58</v>
      </c>
      <c r="AM281" s="60">
        <v>0</v>
      </c>
      <c r="AN281" s="40">
        <f t="shared" si="77"/>
        <v>22793</v>
      </c>
      <c r="AO281" s="40">
        <f t="shared" si="78"/>
        <v>37569</v>
      </c>
      <c r="AP281" s="36">
        <v>35704</v>
      </c>
      <c r="AQ281" s="60" t="s">
        <v>58</v>
      </c>
      <c r="AR281" s="60" t="s">
        <v>58</v>
      </c>
      <c r="AS281" s="60" t="s">
        <v>58</v>
      </c>
      <c r="AX281" s="40">
        <f t="shared" si="79"/>
        <v>291.35000000000002</v>
      </c>
      <c r="AY281" s="40">
        <f t="shared" si="80"/>
        <v>-4000</v>
      </c>
      <c r="AZ281" s="40">
        <f t="shared" si="81"/>
        <v>4276.0124999999998</v>
      </c>
      <c r="BA281" s="40">
        <f>+'load Info'!S281</f>
        <v>0</v>
      </c>
      <c r="BB281" s="40">
        <f t="shared" si="82"/>
        <v>0</v>
      </c>
      <c r="BE281" s="41">
        <f t="shared" si="83"/>
        <v>0</v>
      </c>
      <c r="BF281" s="41">
        <f t="shared" si="84"/>
        <v>-4000</v>
      </c>
      <c r="BG281" s="41">
        <f t="shared" si="85"/>
        <v>0</v>
      </c>
      <c r="BH281" s="41">
        <f t="shared" si="86"/>
        <v>0</v>
      </c>
      <c r="BI281" s="41">
        <f t="shared" si="87"/>
        <v>0</v>
      </c>
      <c r="BJ281" s="40">
        <f t="shared" si="88"/>
        <v>-4000</v>
      </c>
      <c r="BK281" s="1">
        <v>97</v>
      </c>
    </row>
    <row r="282" spans="2:63" x14ac:dyDescent="0.25">
      <c r="B282" s="1">
        <f t="shared" si="73"/>
        <v>10</v>
      </c>
      <c r="D282" s="36">
        <v>35705</v>
      </c>
      <c r="E282" s="46">
        <v>11</v>
      </c>
      <c r="F282" s="46">
        <v>12</v>
      </c>
      <c r="G282" s="46">
        <v>47</v>
      </c>
      <c r="H282" s="46">
        <v>61</v>
      </c>
      <c r="I282" s="37">
        <f t="shared" si="74"/>
        <v>54</v>
      </c>
      <c r="J282" s="27" t="s">
        <v>50</v>
      </c>
      <c r="K282" s="56">
        <v>5000</v>
      </c>
      <c r="L282" s="57">
        <v>22651</v>
      </c>
      <c r="M282" s="57">
        <v>9120.35</v>
      </c>
      <c r="N282" s="57">
        <v>-4000</v>
      </c>
      <c r="O282" s="58"/>
      <c r="P282" s="56">
        <v>16439</v>
      </c>
      <c r="Q282" s="57">
        <v>142</v>
      </c>
      <c r="R282" s="58">
        <v>4107.5924999999997</v>
      </c>
      <c r="S282" s="48">
        <v>0</v>
      </c>
      <c r="T282" s="48"/>
      <c r="U282" s="48">
        <v>-51.721481249999997</v>
      </c>
      <c r="V282" s="56">
        <v>0</v>
      </c>
      <c r="W282" s="57">
        <v>14956</v>
      </c>
      <c r="X282" s="57">
        <v>0</v>
      </c>
      <c r="Y282" s="57">
        <v>0</v>
      </c>
      <c r="Z282" s="58">
        <v>-150</v>
      </c>
      <c r="AA282" s="48">
        <v>0</v>
      </c>
      <c r="AB282" s="38">
        <f t="shared" si="89"/>
        <v>68214.221018749988</v>
      </c>
      <c r="AC282" s="48">
        <v>68147</v>
      </c>
      <c r="AD282" s="48">
        <v>0</v>
      </c>
      <c r="AE282" s="48">
        <v>15</v>
      </c>
      <c r="AF282" s="48">
        <v>21</v>
      </c>
      <c r="AG282" s="48">
        <v>0</v>
      </c>
      <c r="AH282" s="38">
        <f t="shared" si="75"/>
        <v>68183</v>
      </c>
      <c r="AI282" s="39">
        <f t="shared" si="76"/>
        <v>45421.221018749988</v>
      </c>
      <c r="AJ282" s="40">
        <f t="shared" si="90"/>
        <v>22793</v>
      </c>
      <c r="AK282" s="60" t="s">
        <v>58</v>
      </c>
      <c r="AL282" s="60" t="s">
        <v>58</v>
      </c>
      <c r="AM282" s="60">
        <v>0</v>
      </c>
      <c r="AN282" s="40">
        <f t="shared" si="77"/>
        <v>22793</v>
      </c>
      <c r="AO282" s="40">
        <f t="shared" si="78"/>
        <v>45354</v>
      </c>
      <c r="AP282" s="36">
        <v>35705</v>
      </c>
      <c r="AQ282" s="60" t="s">
        <v>58</v>
      </c>
      <c r="AR282" s="60" t="s">
        <v>58</v>
      </c>
      <c r="AS282" s="60" t="s">
        <v>58</v>
      </c>
      <c r="AX282" s="40">
        <f t="shared" si="79"/>
        <v>9120.35</v>
      </c>
      <c r="AY282" s="40">
        <f t="shared" si="80"/>
        <v>-4000</v>
      </c>
      <c r="AZ282" s="40">
        <f t="shared" si="81"/>
        <v>4107.5924999999997</v>
      </c>
      <c r="BA282" s="40">
        <f>+'load Info'!S282</f>
        <v>0</v>
      </c>
      <c r="BB282" s="40">
        <f t="shared" si="82"/>
        <v>0</v>
      </c>
      <c r="BE282" s="41">
        <f t="shared" si="83"/>
        <v>0</v>
      </c>
      <c r="BF282" s="41">
        <f t="shared" si="84"/>
        <v>-4000</v>
      </c>
      <c r="BG282" s="41">
        <f t="shared" si="85"/>
        <v>0</v>
      </c>
      <c r="BH282" s="41">
        <f t="shared" si="86"/>
        <v>0</v>
      </c>
      <c r="BI282" s="41">
        <f t="shared" si="87"/>
        <v>0</v>
      </c>
      <c r="BJ282" s="40">
        <f t="shared" si="88"/>
        <v>-4000</v>
      </c>
      <c r="BK282" s="1">
        <v>97</v>
      </c>
    </row>
    <row r="283" spans="2:63" x14ac:dyDescent="0.25">
      <c r="B283" s="1">
        <f t="shared" si="73"/>
        <v>10</v>
      </c>
      <c r="D283" s="36">
        <v>35706</v>
      </c>
      <c r="E283" s="46">
        <v>6</v>
      </c>
      <c r="F283" s="46">
        <v>4</v>
      </c>
      <c r="G283" s="46">
        <v>44</v>
      </c>
      <c r="H283" s="46">
        <v>73</v>
      </c>
      <c r="I283" s="37">
        <f t="shared" si="74"/>
        <v>58.5</v>
      </c>
      <c r="J283" s="27" t="s">
        <v>50</v>
      </c>
      <c r="K283" s="56">
        <v>5000</v>
      </c>
      <c r="L283" s="57">
        <v>22651</v>
      </c>
      <c r="M283" s="57">
        <v>3335.35</v>
      </c>
      <c r="N283" s="57">
        <v>-4000</v>
      </c>
      <c r="O283" s="58"/>
      <c r="P283" s="56">
        <v>16439</v>
      </c>
      <c r="Q283" s="57">
        <v>142</v>
      </c>
      <c r="R283" s="58">
        <v>33.432499999999997</v>
      </c>
      <c r="S283" s="48">
        <v>0</v>
      </c>
      <c r="T283" s="48"/>
      <c r="U283" s="48">
        <v>-41.536081250000002</v>
      </c>
      <c r="V283" s="56">
        <v>0</v>
      </c>
      <c r="W283" s="57">
        <v>14956</v>
      </c>
      <c r="X283" s="57">
        <v>0</v>
      </c>
      <c r="Y283" s="57">
        <v>0</v>
      </c>
      <c r="Z283" s="58">
        <v>-150</v>
      </c>
      <c r="AA283" s="48">
        <v>0</v>
      </c>
      <c r="AB283" s="38">
        <f t="shared" si="89"/>
        <v>58365.246418750001</v>
      </c>
      <c r="AC283" s="48">
        <v>57646</v>
      </c>
      <c r="AD283" s="48">
        <v>0</v>
      </c>
      <c r="AE283" s="48">
        <v>0</v>
      </c>
      <c r="AF283" s="48">
        <v>405</v>
      </c>
      <c r="AG283" s="48">
        <v>0</v>
      </c>
      <c r="AH283" s="38">
        <f t="shared" si="75"/>
        <v>58051</v>
      </c>
      <c r="AI283" s="39">
        <f t="shared" si="76"/>
        <v>35572.246418750001</v>
      </c>
      <c r="AJ283" s="40">
        <f t="shared" si="90"/>
        <v>22793</v>
      </c>
      <c r="AK283" s="60" t="s">
        <v>58</v>
      </c>
      <c r="AL283" s="60" t="s">
        <v>58</v>
      </c>
      <c r="AM283" s="60">
        <v>0</v>
      </c>
      <c r="AN283" s="40">
        <f t="shared" si="77"/>
        <v>22793</v>
      </c>
      <c r="AO283" s="40">
        <f t="shared" si="78"/>
        <v>34853</v>
      </c>
      <c r="AP283" s="36">
        <v>35706</v>
      </c>
      <c r="AQ283" s="60" t="s">
        <v>58</v>
      </c>
      <c r="AR283" s="60" t="s">
        <v>58</v>
      </c>
      <c r="AS283" s="60" t="s">
        <v>58</v>
      </c>
      <c r="AX283" s="40">
        <f t="shared" si="79"/>
        <v>3335.35</v>
      </c>
      <c r="AY283" s="40">
        <f t="shared" si="80"/>
        <v>-4000</v>
      </c>
      <c r="AZ283" s="40">
        <f t="shared" si="81"/>
        <v>33.432499999999997</v>
      </c>
      <c r="BA283" s="40">
        <f>+'load Info'!S283</f>
        <v>0</v>
      </c>
      <c r="BB283" s="40">
        <f t="shared" si="82"/>
        <v>0</v>
      </c>
      <c r="BE283" s="41">
        <f t="shared" si="83"/>
        <v>0</v>
      </c>
      <c r="BF283" s="41">
        <f t="shared" si="84"/>
        <v>-4000</v>
      </c>
      <c r="BG283" s="41">
        <f t="shared" si="85"/>
        <v>0</v>
      </c>
      <c r="BH283" s="41">
        <f t="shared" si="86"/>
        <v>0</v>
      </c>
      <c r="BI283" s="41">
        <f t="shared" si="87"/>
        <v>0</v>
      </c>
      <c r="BJ283" s="40">
        <f t="shared" si="88"/>
        <v>-4000</v>
      </c>
      <c r="BK283" s="1">
        <v>97</v>
      </c>
    </row>
    <row r="284" spans="2:63" x14ac:dyDescent="0.25">
      <c r="B284" s="1">
        <f t="shared" si="73"/>
        <v>10</v>
      </c>
      <c r="D284" s="36">
        <v>35707</v>
      </c>
      <c r="E284" s="46">
        <v>0</v>
      </c>
      <c r="F284" s="46">
        <v>0</v>
      </c>
      <c r="G284" s="46">
        <v>54</v>
      </c>
      <c r="H284" s="46">
        <v>80</v>
      </c>
      <c r="I284" s="37">
        <f t="shared" si="74"/>
        <v>67</v>
      </c>
      <c r="J284" s="27" t="s">
        <v>50</v>
      </c>
      <c r="K284" s="56">
        <v>5000</v>
      </c>
      <c r="L284" s="57">
        <v>24001</v>
      </c>
      <c r="M284" s="57">
        <v>-1998.5</v>
      </c>
      <c r="N284" s="57">
        <v>-4000</v>
      </c>
      <c r="O284" s="58"/>
      <c r="P284" s="56">
        <v>16439</v>
      </c>
      <c r="Q284" s="57">
        <v>142</v>
      </c>
      <c r="R284" s="58">
        <v>-5108.3900000000003</v>
      </c>
      <c r="S284" s="48">
        <v>0</v>
      </c>
      <c r="T284" s="48"/>
      <c r="U284" s="48">
        <v>-28.681525000000001</v>
      </c>
      <c r="V284" s="56">
        <v>0</v>
      </c>
      <c r="W284" s="57">
        <v>14956</v>
      </c>
      <c r="X284" s="57">
        <v>0</v>
      </c>
      <c r="Y284" s="57">
        <v>0</v>
      </c>
      <c r="Z284" s="58">
        <v>-150</v>
      </c>
      <c r="AA284" s="48">
        <v>0</v>
      </c>
      <c r="AB284" s="38">
        <f t="shared" si="89"/>
        <v>49252.428475000001</v>
      </c>
      <c r="AC284" s="48">
        <v>45115</v>
      </c>
      <c r="AD284" s="48">
        <v>0</v>
      </c>
      <c r="AE284" s="48">
        <v>18</v>
      </c>
      <c r="AF284" s="48">
        <v>198</v>
      </c>
      <c r="AG284" s="48">
        <v>0</v>
      </c>
      <c r="AH284" s="38">
        <f t="shared" si="75"/>
        <v>45331</v>
      </c>
      <c r="AI284" s="39">
        <f t="shared" si="76"/>
        <v>25109.428475000001</v>
      </c>
      <c r="AJ284" s="40">
        <f t="shared" si="90"/>
        <v>24143</v>
      </c>
      <c r="AK284" s="60" t="s">
        <v>58</v>
      </c>
      <c r="AL284" s="60" t="s">
        <v>58</v>
      </c>
      <c r="AM284" s="60">
        <v>0</v>
      </c>
      <c r="AN284" s="40">
        <f t="shared" si="77"/>
        <v>24143</v>
      </c>
      <c r="AO284" s="40">
        <f t="shared" si="78"/>
        <v>20972</v>
      </c>
      <c r="AP284" s="36">
        <v>35707</v>
      </c>
      <c r="AQ284" s="60" t="s">
        <v>58</v>
      </c>
      <c r="AR284" s="60" t="s">
        <v>58</v>
      </c>
      <c r="AS284" s="60" t="s">
        <v>58</v>
      </c>
      <c r="AX284" s="40">
        <f t="shared" si="79"/>
        <v>-1998.5</v>
      </c>
      <c r="AY284" s="40">
        <f t="shared" si="80"/>
        <v>-4000</v>
      </c>
      <c r="AZ284" s="40">
        <f t="shared" si="81"/>
        <v>-5108.3900000000003</v>
      </c>
      <c r="BA284" s="40">
        <f>+'load Info'!S284</f>
        <v>0</v>
      </c>
      <c r="BB284" s="40">
        <f t="shared" si="82"/>
        <v>0</v>
      </c>
      <c r="BE284" s="41">
        <f t="shared" si="83"/>
        <v>-1998.5</v>
      </c>
      <c r="BF284" s="41">
        <f t="shared" si="84"/>
        <v>-4000</v>
      </c>
      <c r="BG284" s="41">
        <f t="shared" si="85"/>
        <v>-5108.3900000000003</v>
      </c>
      <c r="BH284" s="41">
        <f t="shared" si="86"/>
        <v>0</v>
      </c>
      <c r="BI284" s="41">
        <f t="shared" si="87"/>
        <v>0</v>
      </c>
      <c r="BJ284" s="40">
        <f t="shared" si="88"/>
        <v>-11106.89</v>
      </c>
      <c r="BK284" s="1">
        <v>97</v>
      </c>
    </row>
    <row r="285" spans="2:63" x14ac:dyDescent="0.25">
      <c r="B285" s="1">
        <f t="shared" si="73"/>
        <v>10</v>
      </c>
      <c r="D285" s="36">
        <v>35708</v>
      </c>
      <c r="E285" s="46">
        <v>0</v>
      </c>
      <c r="F285" s="46">
        <v>0</v>
      </c>
      <c r="G285" s="46">
        <v>60</v>
      </c>
      <c r="H285" s="46">
        <v>86</v>
      </c>
      <c r="I285" s="37">
        <f t="shared" si="74"/>
        <v>73</v>
      </c>
      <c r="J285" s="27" t="s">
        <v>50</v>
      </c>
      <c r="K285" s="56">
        <v>5000</v>
      </c>
      <c r="L285" s="57">
        <v>24001</v>
      </c>
      <c r="M285" s="57">
        <v>3408.86</v>
      </c>
      <c r="N285" s="57">
        <v>-4000</v>
      </c>
      <c r="O285" s="58"/>
      <c r="P285" s="56">
        <v>16439</v>
      </c>
      <c r="Q285" s="57">
        <v>142</v>
      </c>
      <c r="R285" s="58">
        <v>-7021.16</v>
      </c>
      <c r="S285" s="48">
        <v>0</v>
      </c>
      <c r="T285" s="48"/>
      <c r="U285" s="48">
        <v>-23.8996</v>
      </c>
      <c r="V285" s="56">
        <v>0</v>
      </c>
      <c r="W285" s="57">
        <v>14956</v>
      </c>
      <c r="X285" s="57">
        <v>0</v>
      </c>
      <c r="Y285" s="57">
        <v>0</v>
      </c>
      <c r="Z285" s="58">
        <v>-150</v>
      </c>
      <c r="AA285" s="48">
        <v>0</v>
      </c>
      <c r="AB285" s="38">
        <f t="shared" si="89"/>
        <v>52751.8004</v>
      </c>
      <c r="AC285" s="48">
        <v>49851</v>
      </c>
      <c r="AD285" s="48">
        <v>188</v>
      </c>
      <c r="AE285" s="48">
        <v>423</v>
      </c>
      <c r="AF285" s="48">
        <v>28</v>
      </c>
      <c r="AG285" s="48">
        <v>0</v>
      </c>
      <c r="AH285" s="38">
        <f t="shared" si="75"/>
        <v>50490</v>
      </c>
      <c r="AI285" s="39">
        <f t="shared" si="76"/>
        <v>28608.8004</v>
      </c>
      <c r="AJ285" s="40">
        <f t="shared" si="90"/>
        <v>24143</v>
      </c>
      <c r="AK285" s="60" t="s">
        <v>58</v>
      </c>
      <c r="AL285" s="60" t="s">
        <v>58</v>
      </c>
      <c r="AM285" s="60">
        <v>0</v>
      </c>
      <c r="AN285" s="40">
        <f t="shared" si="77"/>
        <v>24143</v>
      </c>
      <c r="AO285" s="40">
        <f t="shared" si="78"/>
        <v>25708</v>
      </c>
      <c r="AP285" s="36">
        <v>35708</v>
      </c>
      <c r="AQ285" s="60" t="s">
        <v>58</v>
      </c>
      <c r="AR285" s="60" t="s">
        <v>58</v>
      </c>
      <c r="AS285" s="60" t="s">
        <v>58</v>
      </c>
      <c r="AX285" s="40">
        <f t="shared" si="79"/>
        <v>3408.86</v>
      </c>
      <c r="AY285" s="40">
        <f t="shared" si="80"/>
        <v>-4000</v>
      </c>
      <c r="AZ285" s="40">
        <f t="shared" si="81"/>
        <v>-7021.16</v>
      </c>
      <c r="BA285" s="40">
        <f>+'load Info'!S285</f>
        <v>0</v>
      </c>
      <c r="BB285" s="40">
        <f t="shared" si="82"/>
        <v>0</v>
      </c>
      <c r="BE285" s="41">
        <f t="shared" si="83"/>
        <v>0</v>
      </c>
      <c r="BF285" s="41">
        <f t="shared" si="84"/>
        <v>-4000</v>
      </c>
      <c r="BG285" s="41">
        <f t="shared" si="85"/>
        <v>-7021.16</v>
      </c>
      <c r="BH285" s="41">
        <f t="shared" si="86"/>
        <v>0</v>
      </c>
      <c r="BI285" s="41">
        <f t="shared" si="87"/>
        <v>0</v>
      </c>
      <c r="BJ285" s="40">
        <f t="shared" si="88"/>
        <v>-11021.16</v>
      </c>
      <c r="BK285" s="1">
        <v>97</v>
      </c>
    </row>
    <row r="286" spans="2:63" x14ac:dyDescent="0.25">
      <c r="B286" s="1">
        <f t="shared" si="73"/>
        <v>10</v>
      </c>
      <c r="D286" s="36">
        <v>35709</v>
      </c>
      <c r="E286" s="46">
        <v>0</v>
      </c>
      <c r="F286" s="46">
        <v>0</v>
      </c>
      <c r="G286" s="46">
        <v>63</v>
      </c>
      <c r="H286" s="46">
        <v>83</v>
      </c>
      <c r="I286" s="37">
        <f t="shared" si="74"/>
        <v>73</v>
      </c>
      <c r="J286" s="27" t="s">
        <v>50</v>
      </c>
      <c r="K286" s="56">
        <v>5000</v>
      </c>
      <c r="L286" s="57">
        <v>29541</v>
      </c>
      <c r="M286" s="57">
        <v>-656.15</v>
      </c>
      <c r="N286" s="57">
        <v>-4000</v>
      </c>
      <c r="O286" s="58"/>
      <c r="P286" s="56">
        <v>16439</v>
      </c>
      <c r="Q286" s="57">
        <v>142</v>
      </c>
      <c r="R286" s="58">
        <v>-3565.5425</v>
      </c>
      <c r="S286" s="48">
        <v>0</v>
      </c>
      <c r="T286" s="48"/>
      <c r="U286" s="48">
        <v>-32.538643749999999</v>
      </c>
      <c r="V286" s="56">
        <v>0</v>
      </c>
      <c r="W286" s="57">
        <v>14956</v>
      </c>
      <c r="X286" s="57">
        <v>0</v>
      </c>
      <c r="Y286" s="57">
        <v>0</v>
      </c>
      <c r="Z286" s="58">
        <v>-150</v>
      </c>
      <c r="AA286" s="48">
        <v>0</v>
      </c>
      <c r="AB286" s="38">
        <f t="shared" si="89"/>
        <v>57673.768856249997</v>
      </c>
      <c r="AC286" s="48">
        <v>58666</v>
      </c>
      <c r="AD286" s="48">
        <v>25274</v>
      </c>
      <c r="AE286" s="48">
        <v>54831</v>
      </c>
      <c r="AF286" s="48">
        <v>30</v>
      </c>
      <c r="AG286" s="48">
        <v>0</v>
      </c>
      <c r="AH286" s="38">
        <f t="shared" si="75"/>
        <v>138801</v>
      </c>
      <c r="AI286" s="39">
        <f t="shared" si="76"/>
        <v>27990.768856249997</v>
      </c>
      <c r="AJ286" s="40">
        <f t="shared" si="90"/>
        <v>29683</v>
      </c>
      <c r="AK286" s="60" t="s">
        <v>58</v>
      </c>
      <c r="AL286" s="60" t="s">
        <v>58</v>
      </c>
      <c r="AM286" s="60">
        <v>0</v>
      </c>
      <c r="AN286" s="40">
        <f t="shared" si="77"/>
        <v>29683</v>
      </c>
      <c r="AO286" s="40">
        <f t="shared" si="78"/>
        <v>28983</v>
      </c>
      <c r="AP286" s="36">
        <v>35709</v>
      </c>
      <c r="AQ286" s="60" t="s">
        <v>58</v>
      </c>
      <c r="AR286" s="60" t="s">
        <v>58</v>
      </c>
      <c r="AS286" s="60" t="s">
        <v>58</v>
      </c>
      <c r="AX286" s="40">
        <f t="shared" si="79"/>
        <v>-656.15</v>
      </c>
      <c r="AY286" s="40">
        <f t="shared" si="80"/>
        <v>-4000</v>
      </c>
      <c r="AZ286" s="40">
        <f t="shared" si="81"/>
        <v>-3565.5425</v>
      </c>
      <c r="BA286" s="40">
        <f>+'load Info'!S286</f>
        <v>0</v>
      </c>
      <c r="BB286" s="40">
        <f t="shared" si="82"/>
        <v>0</v>
      </c>
      <c r="BE286" s="41">
        <f t="shared" si="83"/>
        <v>-656.15</v>
      </c>
      <c r="BF286" s="41">
        <f t="shared" si="84"/>
        <v>-4000</v>
      </c>
      <c r="BG286" s="41">
        <f t="shared" si="85"/>
        <v>-3565.5425</v>
      </c>
      <c r="BH286" s="41">
        <f t="shared" si="86"/>
        <v>0</v>
      </c>
      <c r="BI286" s="41">
        <f t="shared" si="87"/>
        <v>0</v>
      </c>
      <c r="BJ286" s="40">
        <f t="shared" si="88"/>
        <v>-8221.6924999999992</v>
      </c>
      <c r="BK286" s="1">
        <v>97</v>
      </c>
    </row>
    <row r="287" spans="2:63" x14ac:dyDescent="0.25">
      <c r="B287" s="1">
        <f t="shared" si="73"/>
        <v>10</v>
      </c>
      <c r="D287" s="36">
        <v>35710</v>
      </c>
      <c r="E287" s="46">
        <v>0</v>
      </c>
      <c r="F287" s="46">
        <v>0</v>
      </c>
      <c r="G287" s="46">
        <v>65</v>
      </c>
      <c r="H287" s="46">
        <v>79</v>
      </c>
      <c r="I287" s="37">
        <f t="shared" si="74"/>
        <v>72</v>
      </c>
      <c r="J287" s="27" t="s">
        <v>50</v>
      </c>
      <c r="K287" s="56">
        <v>5000</v>
      </c>
      <c r="L287" s="57">
        <v>24016</v>
      </c>
      <c r="M287" s="57">
        <v>733</v>
      </c>
      <c r="N287" s="57">
        <v>-4000</v>
      </c>
      <c r="O287" s="58"/>
      <c r="P287" s="56">
        <v>16439</v>
      </c>
      <c r="Q287" s="57">
        <v>142</v>
      </c>
      <c r="R287" s="58">
        <v>317.14</v>
      </c>
      <c r="S287" s="48">
        <v>0</v>
      </c>
      <c r="T287" s="48"/>
      <c r="U287" s="48">
        <v>-42.245350000000002</v>
      </c>
      <c r="V287" s="56">
        <v>0</v>
      </c>
      <c r="W287" s="57">
        <v>14956</v>
      </c>
      <c r="X287" s="57">
        <v>0</v>
      </c>
      <c r="Y287" s="57">
        <v>0</v>
      </c>
      <c r="Z287" s="58">
        <v>-150</v>
      </c>
      <c r="AA287" s="48">
        <v>0</v>
      </c>
      <c r="AB287" s="38">
        <f t="shared" si="89"/>
        <v>57410.894650000002</v>
      </c>
      <c r="AC287" s="48">
        <v>52252</v>
      </c>
      <c r="AD287" s="48">
        <v>31089</v>
      </c>
      <c r="AE287" s="48">
        <v>43314</v>
      </c>
      <c r="AF287" s="48">
        <v>0</v>
      </c>
      <c r="AG287" s="48">
        <v>0</v>
      </c>
      <c r="AH287" s="38">
        <f t="shared" si="75"/>
        <v>126655</v>
      </c>
      <c r="AI287" s="39">
        <f t="shared" si="76"/>
        <v>33252.894650000002</v>
      </c>
      <c r="AJ287" s="40">
        <f>L287+Q287</f>
        <v>24158</v>
      </c>
      <c r="AK287" s="60" t="s">
        <v>58</v>
      </c>
      <c r="AL287" s="60" t="s">
        <v>58</v>
      </c>
      <c r="AM287" s="60">
        <v>0</v>
      </c>
      <c r="AN287" s="40">
        <f t="shared" si="77"/>
        <v>24158</v>
      </c>
      <c r="AO287" s="40">
        <f t="shared" si="78"/>
        <v>28094</v>
      </c>
      <c r="AP287" s="36">
        <v>35710</v>
      </c>
      <c r="AQ287" s="60" t="s">
        <v>58</v>
      </c>
      <c r="AR287" s="60" t="s">
        <v>58</v>
      </c>
      <c r="AS287" s="60" t="s">
        <v>58</v>
      </c>
      <c r="AX287" s="40">
        <f t="shared" si="79"/>
        <v>733</v>
      </c>
      <c r="AY287" s="40">
        <f t="shared" si="80"/>
        <v>-4000</v>
      </c>
      <c r="AZ287" s="40">
        <f t="shared" si="81"/>
        <v>317.14</v>
      </c>
      <c r="BA287" s="40">
        <f>+'load Info'!S287</f>
        <v>0</v>
      </c>
      <c r="BB287" s="40">
        <f t="shared" si="82"/>
        <v>0</v>
      </c>
      <c r="BE287" s="41">
        <f t="shared" si="83"/>
        <v>0</v>
      </c>
      <c r="BF287" s="41">
        <f t="shared" si="84"/>
        <v>-4000</v>
      </c>
      <c r="BG287" s="41">
        <f t="shared" si="85"/>
        <v>0</v>
      </c>
      <c r="BH287" s="41">
        <f t="shared" si="86"/>
        <v>0</v>
      </c>
      <c r="BI287" s="41">
        <f t="shared" si="87"/>
        <v>0</v>
      </c>
      <c r="BJ287" s="40">
        <f t="shared" si="88"/>
        <v>-4000</v>
      </c>
      <c r="BK287" s="1">
        <v>97</v>
      </c>
    </row>
    <row r="288" spans="2:63" x14ac:dyDescent="0.25">
      <c r="B288" s="1">
        <f t="shared" si="73"/>
        <v>10</v>
      </c>
      <c r="D288" s="36">
        <v>35711</v>
      </c>
      <c r="E288" s="46">
        <v>0</v>
      </c>
      <c r="F288" s="46">
        <v>0</v>
      </c>
      <c r="G288" s="46">
        <v>64</v>
      </c>
      <c r="H288" s="46">
        <v>82</v>
      </c>
      <c r="I288" s="37">
        <f t="shared" si="74"/>
        <v>73</v>
      </c>
      <c r="J288" s="27" t="s">
        <v>50</v>
      </c>
      <c r="K288" s="56">
        <v>5000</v>
      </c>
      <c r="L288" s="57">
        <v>29506</v>
      </c>
      <c r="M288" s="57">
        <v>-73.5</v>
      </c>
      <c r="N288" s="57">
        <v>-5000</v>
      </c>
      <c r="O288" s="58"/>
      <c r="P288" s="56">
        <v>16439</v>
      </c>
      <c r="Q288" s="57">
        <v>142</v>
      </c>
      <c r="R288" s="58">
        <v>-7255.7449999999999</v>
      </c>
      <c r="S288" s="48">
        <v>0</v>
      </c>
      <c r="T288" s="48"/>
      <c r="U288" s="48">
        <v>-23.3131375</v>
      </c>
      <c r="V288" s="56">
        <v>0</v>
      </c>
      <c r="W288" s="57">
        <v>14956</v>
      </c>
      <c r="X288" s="57">
        <v>0</v>
      </c>
      <c r="Y288" s="57">
        <v>0</v>
      </c>
      <c r="Z288" s="58">
        <v>-150</v>
      </c>
      <c r="AA288" s="48">
        <v>0</v>
      </c>
      <c r="AB288" s="38">
        <f t="shared" si="89"/>
        <v>53540.441862499996</v>
      </c>
      <c r="AC288" s="48">
        <v>51791</v>
      </c>
      <c r="AD288" s="48">
        <v>32811</v>
      </c>
      <c r="AE288" s="48">
        <v>24759</v>
      </c>
      <c r="AF288" s="48">
        <v>0</v>
      </c>
      <c r="AG288" s="48">
        <v>0</v>
      </c>
      <c r="AH288" s="38">
        <f t="shared" si="75"/>
        <v>109361</v>
      </c>
      <c r="AI288" s="39">
        <f t="shared" si="76"/>
        <v>23892.441862499996</v>
      </c>
      <c r="AJ288" s="40">
        <f t="shared" ref="AJ288:AJ351" si="91">L288+Q288</f>
        <v>29648</v>
      </c>
      <c r="AK288" s="60" t="s">
        <v>58</v>
      </c>
      <c r="AL288" s="60" t="s">
        <v>58</v>
      </c>
      <c r="AM288" s="60">
        <v>0</v>
      </c>
      <c r="AN288" s="40">
        <f t="shared" si="77"/>
        <v>29648</v>
      </c>
      <c r="AO288" s="40">
        <f t="shared" si="78"/>
        <v>22143</v>
      </c>
      <c r="AP288" s="36">
        <v>35711</v>
      </c>
      <c r="AQ288" s="60" t="s">
        <v>58</v>
      </c>
      <c r="AR288" s="60" t="s">
        <v>58</v>
      </c>
      <c r="AS288" s="60" t="s">
        <v>58</v>
      </c>
      <c r="AX288" s="40">
        <f t="shared" si="79"/>
        <v>-73.5</v>
      </c>
      <c r="AY288" s="40">
        <f t="shared" si="80"/>
        <v>-5000</v>
      </c>
      <c r="AZ288" s="40">
        <f t="shared" si="81"/>
        <v>-7255.7449999999999</v>
      </c>
      <c r="BA288" s="40">
        <f>+'load Info'!S288</f>
        <v>0</v>
      </c>
      <c r="BB288" s="40">
        <f t="shared" si="82"/>
        <v>0</v>
      </c>
      <c r="BE288" s="41">
        <f t="shared" si="83"/>
        <v>-73.5</v>
      </c>
      <c r="BF288" s="41">
        <f t="shared" si="84"/>
        <v>-5000</v>
      </c>
      <c r="BG288" s="41">
        <f t="shared" si="85"/>
        <v>-7255.7449999999999</v>
      </c>
      <c r="BH288" s="41">
        <f t="shared" si="86"/>
        <v>0</v>
      </c>
      <c r="BI288" s="41">
        <f t="shared" si="87"/>
        <v>0</v>
      </c>
      <c r="BJ288" s="40">
        <f t="shared" si="88"/>
        <v>-12329.244999999999</v>
      </c>
      <c r="BK288" s="1">
        <v>97</v>
      </c>
    </row>
    <row r="289" spans="2:63" x14ac:dyDescent="0.25">
      <c r="B289" s="1">
        <f t="shared" si="73"/>
        <v>10</v>
      </c>
      <c r="D289" s="36">
        <v>35712</v>
      </c>
      <c r="E289" s="46">
        <v>0</v>
      </c>
      <c r="F289" s="46">
        <v>0</v>
      </c>
      <c r="G289" s="46">
        <v>61</v>
      </c>
      <c r="H289" s="46">
        <v>83</v>
      </c>
      <c r="I289" s="37">
        <f t="shared" si="74"/>
        <v>72</v>
      </c>
      <c r="J289" s="27" t="s">
        <v>50</v>
      </c>
      <c r="K289" s="56">
        <v>5000</v>
      </c>
      <c r="L289" s="57">
        <v>29576</v>
      </c>
      <c r="M289" s="57">
        <v>356.5</v>
      </c>
      <c r="N289" s="57">
        <v>-5000</v>
      </c>
      <c r="O289" s="58"/>
      <c r="P289" s="56">
        <v>16439</v>
      </c>
      <c r="Q289" s="57">
        <v>142</v>
      </c>
      <c r="R289" s="58">
        <v>-9886.3050000000003</v>
      </c>
      <c r="S289" s="48">
        <v>0</v>
      </c>
      <c r="T289" s="48"/>
      <c r="U289" s="48">
        <v>-16.7367375</v>
      </c>
      <c r="V289" s="56">
        <v>0</v>
      </c>
      <c r="W289" s="57">
        <v>14956</v>
      </c>
      <c r="X289" s="57">
        <v>0</v>
      </c>
      <c r="Y289" s="57">
        <v>0</v>
      </c>
      <c r="Z289" s="58">
        <v>-150</v>
      </c>
      <c r="AA289" s="48">
        <v>0</v>
      </c>
      <c r="AB289" s="38">
        <f t="shared" si="89"/>
        <v>51416.458262499997</v>
      </c>
      <c r="AC289" s="48">
        <v>51470</v>
      </c>
      <c r="AD289" s="48">
        <v>35159</v>
      </c>
      <c r="AE289" s="48">
        <v>28777</v>
      </c>
      <c r="AF289" s="48">
        <v>1403</v>
      </c>
      <c r="AG289" s="48">
        <v>0</v>
      </c>
      <c r="AH289" s="38">
        <f t="shared" si="75"/>
        <v>116809</v>
      </c>
      <c r="AI289" s="39">
        <f t="shared" si="76"/>
        <v>21698.458262499997</v>
      </c>
      <c r="AJ289" s="40">
        <f t="shared" si="91"/>
        <v>29718</v>
      </c>
      <c r="AK289" s="60" t="s">
        <v>58</v>
      </c>
      <c r="AL289" s="60" t="s">
        <v>58</v>
      </c>
      <c r="AM289" s="60">
        <v>0</v>
      </c>
      <c r="AN289" s="40">
        <f t="shared" si="77"/>
        <v>29718</v>
      </c>
      <c r="AO289" s="40">
        <f t="shared" si="78"/>
        <v>21752</v>
      </c>
      <c r="AP289" s="36">
        <v>35712</v>
      </c>
      <c r="AQ289" s="60" t="s">
        <v>58</v>
      </c>
      <c r="AR289" s="60" t="s">
        <v>58</v>
      </c>
      <c r="AS289" s="60" t="s">
        <v>58</v>
      </c>
      <c r="AX289" s="40">
        <f t="shared" si="79"/>
        <v>356.5</v>
      </c>
      <c r="AY289" s="40">
        <f t="shared" si="80"/>
        <v>-5000</v>
      </c>
      <c r="AZ289" s="40">
        <f t="shared" si="81"/>
        <v>-9886.3050000000003</v>
      </c>
      <c r="BA289" s="40">
        <f>+'load Info'!S289</f>
        <v>0</v>
      </c>
      <c r="BB289" s="40">
        <f t="shared" si="82"/>
        <v>0</v>
      </c>
      <c r="BE289" s="41">
        <f t="shared" si="83"/>
        <v>0</v>
      </c>
      <c r="BF289" s="41">
        <f t="shared" si="84"/>
        <v>-5000</v>
      </c>
      <c r="BG289" s="41">
        <f t="shared" si="85"/>
        <v>-9886.3050000000003</v>
      </c>
      <c r="BH289" s="41">
        <f t="shared" si="86"/>
        <v>0</v>
      </c>
      <c r="BI289" s="41">
        <f t="shared" si="87"/>
        <v>0</v>
      </c>
      <c r="BJ289" s="40">
        <f t="shared" si="88"/>
        <v>-14886.305</v>
      </c>
      <c r="BK289" s="1">
        <v>97</v>
      </c>
    </row>
    <row r="290" spans="2:63" x14ac:dyDescent="0.25">
      <c r="B290" s="1">
        <f t="shared" si="73"/>
        <v>10</v>
      </c>
      <c r="D290" s="36">
        <v>35713</v>
      </c>
      <c r="E290" s="46">
        <v>0</v>
      </c>
      <c r="F290" s="46">
        <v>0</v>
      </c>
      <c r="G290" s="46">
        <v>66</v>
      </c>
      <c r="H290" s="46">
        <v>85</v>
      </c>
      <c r="I290" s="37">
        <f t="shared" si="74"/>
        <v>75.5</v>
      </c>
      <c r="J290" s="27" t="s">
        <v>50</v>
      </c>
      <c r="K290" s="56">
        <v>5000</v>
      </c>
      <c r="L290" s="57">
        <v>26791</v>
      </c>
      <c r="M290" s="57">
        <v>502.35</v>
      </c>
      <c r="N290" s="57">
        <v>-5000</v>
      </c>
      <c r="O290" s="58"/>
      <c r="P290" s="56">
        <v>16439</v>
      </c>
      <c r="Q290" s="57">
        <v>142</v>
      </c>
      <c r="R290" s="58">
        <v>-10017.6325</v>
      </c>
      <c r="S290" s="48">
        <v>0</v>
      </c>
      <c r="T290" s="48"/>
      <c r="U290" s="48">
        <v>-16.408418749999999</v>
      </c>
      <c r="V290" s="56">
        <v>0</v>
      </c>
      <c r="W290" s="57">
        <v>14956</v>
      </c>
      <c r="X290" s="57">
        <v>0</v>
      </c>
      <c r="Y290" s="57">
        <v>0</v>
      </c>
      <c r="Z290" s="58">
        <v>-150</v>
      </c>
      <c r="AA290" s="48">
        <v>0</v>
      </c>
      <c r="AB290" s="38">
        <f t="shared" si="89"/>
        <v>48646.309081250001</v>
      </c>
      <c r="AC290" s="48">
        <v>48612</v>
      </c>
      <c r="AD290" s="48">
        <v>25670</v>
      </c>
      <c r="AE290" s="48">
        <v>19001</v>
      </c>
      <c r="AF290" s="48">
        <v>1431</v>
      </c>
      <c r="AG290" s="48">
        <v>0</v>
      </c>
      <c r="AH290" s="38">
        <f t="shared" si="75"/>
        <v>94714</v>
      </c>
      <c r="AI290" s="39">
        <f t="shared" si="76"/>
        <v>21713.309081250001</v>
      </c>
      <c r="AJ290" s="40">
        <f t="shared" si="91"/>
        <v>26933</v>
      </c>
      <c r="AK290" s="60" t="s">
        <v>58</v>
      </c>
      <c r="AL290" s="60" t="s">
        <v>58</v>
      </c>
      <c r="AM290" s="60">
        <v>0</v>
      </c>
      <c r="AN290" s="40">
        <f t="shared" si="77"/>
        <v>26933</v>
      </c>
      <c r="AO290" s="40">
        <f t="shared" si="78"/>
        <v>21679</v>
      </c>
      <c r="AP290" s="36">
        <v>35713</v>
      </c>
      <c r="AQ290" s="60" t="s">
        <v>58</v>
      </c>
      <c r="AR290" s="60" t="s">
        <v>58</v>
      </c>
      <c r="AS290" s="60" t="s">
        <v>58</v>
      </c>
      <c r="AX290" s="40">
        <f t="shared" si="79"/>
        <v>502.35</v>
      </c>
      <c r="AY290" s="40">
        <f t="shared" si="80"/>
        <v>-5000</v>
      </c>
      <c r="AZ290" s="40">
        <f t="shared" si="81"/>
        <v>-10017.6325</v>
      </c>
      <c r="BA290" s="40">
        <f>+'load Info'!S290</f>
        <v>0</v>
      </c>
      <c r="BB290" s="40">
        <f t="shared" si="82"/>
        <v>0</v>
      </c>
      <c r="BE290" s="41">
        <f t="shared" si="83"/>
        <v>0</v>
      </c>
      <c r="BF290" s="41">
        <f t="shared" si="84"/>
        <v>-5000</v>
      </c>
      <c r="BG290" s="41">
        <f t="shared" si="85"/>
        <v>-10017.6325</v>
      </c>
      <c r="BH290" s="41">
        <f t="shared" si="86"/>
        <v>0</v>
      </c>
      <c r="BI290" s="41">
        <f t="shared" si="87"/>
        <v>0</v>
      </c>
      <c r="BJ290" s="40">
        <f t="shared" si="88"/>
        <v>-15017.6325</v>
      </c>
      <c r="BK290" s="1">
        <v>97</v>
      </c>
    </row>
    <row r="291" spans="2:63" x14ac:dyDescent="0.25">
      <c r="B291" s="1">
        <f t="shared" si="73"/>
        <v>10</v>
      </c>
      <c r="D291" s="36">
        <v>35714</v>
      </c>
      <c r="E291" s="46">
        <v>0</v>
      </c>
      <c r="F291" s="46">
        <v>0</v>
      </c>
      <c r="G291" s="46">
        <v>62</v>
      </c>
      <c r="H291" s="46">
        <v>73</v>
      </c>
      <c r="I291" s="37">
        <f t="shared" si="74"/>
        <v>67.5</v>
      </c>
      <c r="J291" s="27" t="s">
        <v>50</v>
      </c>
      <c r="K291" s="56">
        <v>5000</v>
      </c>
      <c r="L291" s="57">
        <v>26826</v>
      </c>
      <c r="M291" s="57">
        <v>489.35</v>
      </c>
      <c r="N291" s="57">
        <v>-5000</v>
      </c>
      <c r="O291" s="58"/>
      <c r="P291" s="56">
        <v>16439</v>
      </c>
      <c r="Q291" s="57">
        <v>142</v>
      </c>
      <c r="R291" s="58">
        <v>-10181.040000000001</v>
      </c>
      <c r="S291" s="48">
        <v>0</v>
      </c>
      <c r="T291" s="48"/>
      <c r="U291" s="48">
        <v>-15.9999</v>
      </c>
      <c r="V291" s="56">
        <v>0</v>
      </c>
      <c r="W291" s="57">
        <v>14956</v>
      </c>
      <c r="X291" s="57">
        <v>0</v>
      </c>
      <c r="Y291" s="57">
        <v>0</v>
      </c>
      <c r="Z291" s="58">
        <v>-150</v>
      </c>
      <c r="AA291" s="48">
        <v>0</v>
      </c>
      <c r="AB291" s="38">
        <f t="shared" si="89"/>
        <v>48505.310099999995</v>
      </c>
      <c r="AC291" s="48">
        <v>47986</v>
      </c>
      <c r="AD291" s="48">
        <v>0</v>
      </c>
      <c r="AE291" s="48">
        <v>10</v>
      </c>
      <c r="AF291" s="48">
        <v>1375</v>
      </c>
      <c r="AG291" s="48">
        <v>0</v>
      </c>
      <c r="AH291" s="38">
        <f t="shared" si="75"/>
        <v>49371</v>
      </c>
      <c r="AI291" s="39">
        <f t="shared" si="76"/>
        <v>21537.310099999995</v>
      </c>
      <c r="AJ291" s="40">
        <f t="shared" si="91"/>
        <v>26968</v>
      </c>
      <c r="AK291" s="60" t="s">
        <v>58</v>
      </c>
      <c r="AL291" s="60" t="s">
        <v>58</v>
      </c>
      <c r="AM291" s="60">
        <v>0</v>
      </c>
      <c r="AN291" s="40">
        <f t="shared" si="77"/>
        <v>26968</v>
      </c>
      <c r="AO291" s="40">
        <f t="shared" si="78"/>
        <v>21018</v>
      </c>
      <c r="AP291" s="36">
        <v>35714</v>
      </c>
      <c r="AQ291" s="60" t="s">
        <v>58</v>
      </c>
      <c r="AR291" s="60" t="s">
        <v>58</v>
      </c>
      <c r="AS291" s="60" t="s">
        <v>58</v>
      </c>
      <c r="AX291" s="40">
        <f t="shared" si="79"/>
        <v>489.35</v>
      </c>
      <c r="AY291" s="40">
        <f t="shared" si="80"/>
        <v>-5000</v>
      </c>
      <c r="AZ291" s="40">
        <f t="shared" si="81"/>
        <v>-10181.040000000001</v>
      </c>
      <c r="BA291" s="40">
        <f>+'load Info'!S291</f>
        <v>0</v>
      </c>
      <c r="BB291" s="40">
        <f t="shared" si="82"/>
        <v>0</v>
      </c>
      <c r="BE291" s="41">
        <f t="shared" si="83"/>
        <v>0</v>
      </c>
      <c r="BF291" s="41">
        <f t="shared" si="84"/>
        <v>-5000</v>
      </c>
      <c r="BG291" s="41">
        <f t="shared" si="85"/>
        <v>-10181.040000000001</v>
      </c>
      <c r="BH291" s="41">
        <f t="shared" si="86"/>
        <v>0</v>
      </c>
      <c r="BI291" s="41">
        <f t="shared" si="87"/>
        <v>0</v>
      </c>
      <c r="BJ291" s="40">
        <f t="shared" si="88"/>
        <v>-15181.04</v>
      </c>
      <c r="BK291" s="1">
        <v>97</v>
      </c>
    </row>
    <row r="292" spans="2:63" x14ac:dyDescent="0.25">
      <c r="B292" s="1">
        <f t="shared" si="73"/>
        <v>10</v>
      </c>
      <c r="D292" s="36">
        <v>35715</v>
      </c>
      <c r="E292" s="46">
        <v>1</v>
      </c>
      <c r="F292" s="46">
        <v>0</v>
      </c>
      <c r="G292" s="46">
        <v>55</v>
      </c>
      <c r="H292" s="46">
        <v>72</v>
      </c>
      <c r="I292" s="37">
        <f t="shared" si="74"/>
        <v>63.5</v>
      </c>
      <c r="J292" s="27" t="s">
        <v>50</v>
      </c>
      <c r="K292" s="56">
        <v>5000</v>
      </c>
      <c r="L292" s="57">
        <v>26826</v>
      </c>
      <c r="M292" s="57">
        <v>855.35</v>
      </c>
      <c r="N292" s="57">
        <v>-5000</v>
      </c>
      <c r="O292" s="58"/>
      <c r="P292" s="56">
        <v>16439</v>
      </c>
      <c r="Q292" s="57">
        <v>142</v>
      </c>
      <c r="R292" s="58">
        <v>-9668.7625000000007</v>
      </c>
      <c r="S292" s="48">
        <v>0</v>
      </c>
      <c r="T292" s="48"/>
      <c r="U292" s="48">
        <v>-17.280593750000001</v>
      </c>
      <c r="V292" s="56">
        <v>0</v>
      </c>
      <c r="W292" s="57">
        <v>14956</v>
      </c>
      <c r="X292" s="57">
        <v>0</v>
      </c>
      <c r="Y292" s="57">
        <v>0</v>
      </c>
      <c r="Z292" s="58">
        <v>-150</v>
      </c>
      <c r="AA292" s="48">
        <v>0</v>
      </c>
      <c r="AB292" s="38">
        <f t="shared" si="89"/>
        <v>49382.306906249993</v>
      </c>
      <c r="AC292" s="48">
        <v>50365</v>
      </c>
      <c r="AD292" s="48">
        <v>1253</v>
      </c>
      <c r="AE292" s="48">
        <v>4</v>
      </c>
      <c r="AF292" s="48">
        <v>1609</v>
      </c>
      <c r="AG292" s="48">
        <v>0</v>
      </c>
      <c r="AH292" s="38">
        <f t="shared" si="75"/>
        <v>53231</v>
      </c>
      <c r="AI292" s="39">
        <f t="shared" si="76"/>
        <v>22414.306906249993</v>
      </c>
      <c r="AJ292" s="40">
        <f t="shared" si="91"/>
        <v>26968</v>
      </c>
      <c r="AK292" s="60" t="s">
        <v>58</v>
      </c>
      <c r="AL292" s="60" t="s">
        <v>58</v>
      </c>
      <c r="AM292" s="60">
        <v>0</v>
      </c>
      <c r="AN292" s="40">
        <f t="shared" si="77"/>
        <v>26968</v>
      </c>
      <c r="AO292" s="40">
        <f t="shared" si="78"/>
        <v>23397</v>
      </c>
      <c r="AP292" s="36">
        <v>35715</v>
      </c>
      <c r="AQ292" s="60" t="s">
        <v>58</v>
      </c>
      <c r="AR292" s="60" t="s">
        <v>58</v>
      </c>
      <c r="AS292" s="60" t="s">
        <v>58</v>
      </c>
      <c r="AX292" s="40">
        <f t="shared" si="79"/>
        <v>855.35</v>
      </c>
      <c r="AY292" s="40">
        <f t="shared" si="80"/>
        <v>-5000</v>
      </c>
      <c r="AZ292" s="40">
        <f t="shared" si="81"/>
        <v>-9668.7625000000007</v>
      </c>
      <c r="BA292" s="40">
        <f>+'load Info'!S292</f>
        <v>0</v>
      </c>
      <c r="BB292" s="40">
        <f t="shared" si="82"/>
        <v>0</v>
      </c>
      <c r="BE292" s="41">
        <f t="shared" si="83"/>
        <v>0</v>
      </c>
      <c r="BF292" s="41">
        <f t="shared" si="84"/>
        <v>-5000</v>
      </c>
      <c r="BG292" s="41">
        <f t="shared" si="85"/>
        <v>-9668.7625000000007</v>
      </c>
      <c r="BH292" s="41">
        <f t="shared" si="86"/>
        <v>0</v>
      </c>
      <c r="BI292" s="41">
        <f t="shared" si="87"/>
        <v>0</v>
      </c>
      <c r="BJ292" s="40">
        <f t="shared" si="88"/>
        <v>-14668.762500000001</v>
      </c>
      <c r="BK292" s="1">
        <v>97</v>
      </c>
    </row>
    <row r="293" spans="2:63" x14ac:dyDescent="0.25">
      <c r="B293" s="1">
        <f t="shared" si="73"/>
        <v>10</v>
      </c>
      <c r="D293" s="36">
        <v>35716</v>
      </c>
      <c r="E293" s="46">
        <v>0</v>
      </c>
      <c r="F293" s="46">
        <v>0</v>
      </c>
      <c r="G293" s="46">
        <v>56</v>
      </c>
      <c r="H293" s="46">
        <v>78</v>
      </c>
      <c r="I293" s="37">
        <f t="shared" si="74"/>
        <v>67</v>
      </c>
      <c r="J293" s="27" t="s">
        <v>50</v>
      </c>
      <c r="K293" s="56">
        <v>5000</v>
      </c>
      <c r="L293" s="57">
        <v>26826</v>
      </c>
      <c r="M293" s="57">
        <v>492</v>
      </c>
      <c r="N293" s="57">
        <v>-5000</v>
      </c>
      <c r="O293" s="58"/>
      <c r="P293" s="56">
        <v>16439</v>
      </c>
      <c r="Q293" s="57">
        <v>142</v>
      </c>
      <c r="R293" s="58">
        <v>-6142.97</v>
      </c>
      <c r="S293" s="48">
        <v>0</v>
      </c>
      <c r="T293" s="48"/>
      <c r="U293" s="48">
        <v>-26.095075000000001</v>
      </c>
      <c r="V293" s="56">
        <v>0</v>
      </c>
      <c r="W293" s="57">
        <v>14956</v>
      </c>
      <c r="X293" s="57">
        <v>0</v>
      </c>
      <c r="Y293" s="57">
        <v>0</v>
      </c>
      <c r="Z293" s="58">
        <v>-150</v>
      </c>
      <c r="AA293" s="48">
        <v>0</v>
      </c>
      <c r="AB293" s="38">
        <f t="shared" si="89"/>
        <v>52535.934925000001</v>
      </c>
      <c r="AC293" s="48">
        <v>55657</v>
      </c>
      <c r="AD293" s="48">
        <v>24643</v>
      </c>
      <c r="AE293" s="48">
        <v>16</v>
      </c>
      <c r="AF293" s="48">
        <v>1807</v>
      </c>
      <c r="AG293" s="48">
        <v>0</v>
      </c>
      <c r="AH293" s="38">
        <f t="shared" si="75"/>
        <v>82123</v>
      </c>
      <c r="AI293" s="39">
        <f t="shared" si="76"/>
        <v>25567.934925000001</v>
      </c>
      <c r="AJ293" s="40">
        <f t="shared" si="91"/>
        <v>26968</v>
      </c>
      <c r="AK293" s="60" t="s">
        <v>58</v>
      </c>
      <c r="AL293" s="60" t="s">
        <v>58</v>
      </c>
      <c r="AM293" s="60">
        <v>0</v>
      </c>
      <c r="AN293" s="40">
        <f t="shared" si="77"/>
        <v>26968</v>
      </c>
      <c r="AO293" s="40">
        <f t="shared" si="78"/>
        <v>28689</v>
      </c>
      <c r="AP293" s="36">
        <v>35716</v>
      </c>
      <c r="AQ293" s="60" t="s">
        <v>58</v>
      </c>
      <c r="AR293" s="60" t="s">
        <v>58</v>
      </c>
      <c r="AS293" s="60" t="s">
        <v>58</v>
      </c>
      <c r="AX293" s="40">
        <f t="shared" si="79"/>
        <v>492</v>
      </c>
      <c r="AY293" s="40">
        <f t="shared" si="80"/>
        <v>-5000</v>
      </c>
      <c r="AZ293" s="40">
        <f t="shared" si="81"/>
        <v>-6142.97</v>
      </c>
      <c r="BA293" s="40">
        <f>+'load Info'!S293</f>
        <v>0</v>
      </c>
      <c r="BB293" s="40">
        <f t="shared" si="82"/>
        <v>0</v>
      </c>
      <c r="BE293" s="41">
        <f t="shared" si="83"/>
        <v>0</v>
      </c>
      <c r="BF293" s="41">
        <f t="shared" si="84"/>
        <v>-5000</v>
      </c>
      <c r="BG293" s="41">
        <f t="shared" si="85"/>
        <v>-6142.97</v>
      </c>
      <c r="BH293" s="41">
        <f t="shared" si="86"/>
        <v>0</v>
      </c>
      <c r="BI293" s="41">
        <f t="shared" si="87"/>
        <v>0</v>
      </c>
      <c r="BJ293" s="40">
        <f t="shared" si="88"/>
        <v>-11142.970000000001</v>
      </c>
      <c r="BK293" s="1">
        <v>97</v>
      </c>
    </row>
    <row r="294" spans="2:63" x14ac:dyDescent="0.25">
      <c r="B294" s="1">
        <f t="shared" si="73"/>
        <v>10</v>
      </c>
      <c r="D294" s="36">
        <v>35717</v>
      </c>
      <c r="E294" s="46">
        <v>0</v>
      </c>
      <c r="F294" s="46">
        <v>0</v>
      </c>
      <c r="G294" s="46">
        <v>61</v>
      </c>
      <c r="H294" s="46">
        <v>83</v>
      </c>
      <c r="I294" s="37">
        <f t="shared" si="74"/>
        <v>72</v>
      </c>
      <c r="J294" s="27" t="s">
        <v>50</v>
      </c>
      <c r="K294" s="56">
        <v>5000</v>
      </c>
      <c r="L294" s="57">
        <v>26826</v>
      </c>
      <c r="M294" s="57">
        <v>914</v>
      </c>
      <c r="N294" s="57">
        <v>-5000</v>
      </c>
      <c r="O294" s="58"/>
      <c r="P294" s="56">
        <v>16439</v>
      </c>
      <c r="Q294" s="57">
        <v>142</v>
      </c>
      <c r="R294" s="58">
        <v>-6584.07</v>
      </c>
      <c r="S294" s="48">
        <v>0</v>
      </c>
      <c r="T294" s="48"/>
      <c r="U294" s="48">
        <v>-24.992325000000001</v>
      </c>
      <c r="V294" s="56">
        <v>0</v>
      </c>
      <c r="W294" s="57">
        <v>14956</v>
      </c>
      <c r="X294" s="57">
        <v>0</v>
      </c>
      <c r="Y294" s="57">
        <v>0</v>
      </c>
      <c r="Z294" s="58">
        <v>-150</v>
      </c>
      <c r="AA294" s="48">
        <v>0</v>
      </c>
      <c r="AB294" s="38">
        <f t="shared" si="89"/>
        <v>52517.937675000001</v>
      </c>
      <c r="AC294" s="48">
        <v>52948</v>
      </c>
      <c r="AD294" s="48">
        <v>26008</v>
      </c>
      <c r="AE294" s="48">
        <v>24</v>
      </c>
      <c r="AF294" s="48">
        <v>2063</v>
      </c>
      <c r="AG294" s="48">
        <v>0</v>
      </c>
      <c r="AH294" s="38">
        <f t="shared" si="75"/>
        <v>81043</v>
      </c>
      <c r="AI294" s="39">
        <f t="shared" si="76"/>
        <v>25549.937675000001</v>
      </c>
      <c r="AJ294" s="40">
        <f t="shared" si="91"/>
        <v>26968</v>
      </c>
      <c r="AK294" s="60" t="s">
        <v>58</v>
      </c>
      <c r="AL294" s="60" t="s">
        <v>58</v>
      </c>
      <c r="AM294" s="60">
        <v>0</v>
      </c>
      <c r="AN294" s="40">
        <f t="shared" si="77"/>
        <v>26968</v>
      </c>
      <c r="AO294" s="40">
        <f t="shared" si="78"/>
        <v>25980</v>
      </c>
      <c r="AP294" s="36">
        <v>35717</v>
      </c>
      <c r="AQ294" s="60" t="s">
        <v>58</v>
      </c>
      <c r="AR294" s="60" t="s">
        <v>58</v>
      </c>
      <c r="AS294" s="60" t="s">
        <v>58</v>
      </c>
      <c r="AX294" s="40">
        <f t="shared" si="79"/>
        <v>914</v>
      </c>
      <c r="AY294" s="40">
        <f t="shared" si="80"/>
        <v>-5000</v>
      </c>
      <c r="AZ294" s="40">
        <f t="shared" si="81"/>
        <v>-6584.07</v>
      </c>
      <c r="BA294" s="40">
        <f>+'load Info'!S294</f>
        <v>0</v>
      </c>
      <c r="BB294" s="40">
        <f t="shared" si="82"/>
        <v>0</v>
      </c>
      <c r="BE294" s="41">
        <f t="shared" si="83"/>
        <v>0</v>
      </c>
      <c r="BF294" s="41">
        <f t="shared" si="84"/>
        <v>-5000</v>
      </c>
      <c r="BG294" s="41">
        <f t="shared" si="85"/>
        <v>-6584.07</v>
      </c>
      <c r="BH294" s="41">
        <f t="shared" si="86"/>
        <v>0</v>
      </c>
      <c r="BI294" s="41">
        <f t="shared" si="87"/>
        <v>0</v>
      </c>
      <c r="BJ294" s="40">
        <f t="shared" si="88"/>
        <v>-11584.07</v>
      </c>
      <c r="BK294" s="1">
        <v>97</v>
      </c>
    </row>
    <row r="295" spans="2:63" x14ac:dyDescent="0.25">
      <c r="B295" s="1">
        <f t="shared" si="73"/>
        <v>10</v>
      </c>
      <c r="D295" s="36">
        <v>35718</v>
      </c>
      <c r="E295" s="46">
        <v>1</v>
      </c>
      <c r="F295" s="46">
        <v>5</v>
      </c>
      <c r="G295" s="46">
        <v>58</v>
      </c>
      <c r="H295" s="46">
        <v>70</v>
      </c>
      <c r="I295" s="37">
        <f t="shared" si="74"/>
        <v>64</v>
      </c>
      <c r="J295" s="27" t="s">
        <v>50</v>
      </c>
      <c r="K295" s="56">
        <v>5000</v>
      </c>
      <c r="L295" s="57">
        <v>27526</v>
      </c>
      <c r="M295" s="57">
        <v>575</v>
      </c>
      <c r="N295" s="57">
        <v>-5000</v>
      </c>
      <c r="O295" s="58"/>
      <c r="P295" s="56">
        <v>16439</v>
      </c>
      <c r="Q295" s="57">
        <v>162</v>
      </c>
      <c r="R295" s="58">
        <v>-840.69749999999999</v>
      </c>
      <c r="S295" s="48">
        <v>0</v>
      </c>
      <c r="T295" s="48"/>
      <c r="U295" s="48">
        <v>-39.400756250000001</v>
      </c>
      <c r="V295" s="56">
        <v>0</v>
      </c>
      <c r="W295" s="57">
        <v>14956</v>
      </c>
      <c r="X295" s="57">
        <v>0</v>
      </c>
      <c r="Y295" s="57">
        <v>0</v>
      </c>
      <c r="Z295" s="58">
        <v>-150</v>
      </c>
      <c r="AA295" s="48">
        <v>0</v>
      </c>
      <c r="AB295" s="38">
        <f t="shared" si="89"/>
        <v>58627.901743750001</v>
      </c>
      <c r="AC295" s="48">
        <v>61614</v>
      </c>
      <c r="AD295" s="48">
        <v>0</v>
      </c>
      <c r="AE295" s="48">
        <v>15</v>
      </c>
      <c r="AF295" s="48">
        <v>3102</v>
      </c>
      <c r="AG295" s="48">
        <v>0</v>
      </c>
      <c r="AH295" s="38">
        <f t="shared" si="75"/>
        <v>64731</v>
      </c>
      <c r="AI295" s="39">
        <f t="shared" si="76"/>
        <v>30939.901743750001</v>
      </c>
      <c r="AJ295" s="40">
        <f t="shared" si="91"/>
        <v>27688</v>
      </c>
      <c r="AK295" s="60" t="s">
        <v>58</v>
      </c>
      <c r="AL295" s="60" t="s">
        <v>58</v>
      </c>
      <c r="AM295" s="60">
        <v>0</v>
      </c>
      <c r="AN295" s="40">
        <f t="shared" si="77"/>
        <v>27688</v>
      </c>
      <c r="AO295" s="40">
        <f t="shared" si="78"/>
        <v>33926</v>
      </c>
      <c r="AP295" s="36">
        <v>35718</v>
      </c>
      <c r="AQ295" s="60" t="s">
        <v>58</v>
      </c>
      <c r="AR295" s="60" t="s">
        <v>58</v>
      </c>
      <c r="AS295" s="60" t="s">
        <v>58</v>
      </c>
      <c r="AX295" s="40">
        <f t="shared" si="79"/>
        <v>575</v>
      </c>
      <c r="AY295" s="40">
        <f t="shared" si="80"/>
        <v>-5000</v>
      </c>
      <c r="AZ295" s="40">
        <f t="shared" si="81"/>
        <v>-840.69749999999999</v>
      </c>
      <c r="BA295" s="40">
        <f>+'load Info'!S295</f>
        <v>0</v>
      </c>
      <c r="BB295" s="40">
        <f t="shared" si="82"/>
        <v>0</v>
      </c>
      <c r="BE295" s="41">
        <f t="shared" si="83"/>
        <v>0</v>
      </c>
      <c r="BF295" s="41">
        <f t="shared" si="84"/>
        <v>-5000</v>
      </c>
      <c r="BG295" s="41">
        <f t="shared" si="85"/>
        <v>-840.69749999999999</v>
      </c>
      <c r="BH295" s="41">
        <f t="shared" si="86"/>
        <v>0</v>
      </c>
      <c r="BI295" s="41">
        <f t="shared" si="87"/>
        <v>0</v>
      </c>
      <c r="BJ295" s="40">
        <f t="shared" si="88"/>
        <v>-5840.6975000000002</v>
      </c>
      <c r="BK295" s="1">
        <v>97</v>
      </c>
    </row>
    <row r="296" spans="2:63" x14ac:dyDescent="0.25">
      <c r="B296" s="1">
        <f t="shared" si="73"/>
        <v>10</v>
      </c>
      <c r="D296" s="36">
        <v>35719</v>
      </c>
      <c r="E296" s="46">
        <v>4</v>
      </c>
      <c r="F296" s="46">
        <v>4</v>
      </c>
      <c r="G296" s="46">
        <v>59</v>
      </c>
      <c r="H296" s="46">
        <v>62</v>
      </c>
      <c r="I296" s="37">
        <f t="shared" si="74"/>
        <v>60.5</v>
      </c>
      <c r="J296" s="27" t="s">
        <v>50</v>
      </c>
      <c r="K296" s="56">
        <v>5000</v>
      </c>
      <c r="L296" s="57">
        <v>27586</v>
      </c>
      <c r="M296" s="57">
        <v>3289</v>
      </c>
      <c r="N296" s="57">
        <v>-5000</v>
      </c>
      <c r="O296" s="58"/>
      <c r="P296" s="56">
        <v>16439</v>
      </c>
      <c r="Q296" s="57">
        <v>162</v>
      </c>
      <c r="R296" s="58">
        <v>6159.76</v>
      </c>
      <c r="S296" s="48">
        <v>0</v>
      </c>
      <c r="T296" s="48"/>
      <c r="U296" s="48">
        <v>-56.901899999999998</v>
      </c>
      <c r="V296" s="56">
        <v>0</v>
      </c>
      <c r="W296" s="57">
        <v>14956</v>
      </c>
      <c r="X296" s="57">
        <v>0</v>
      </c>
      <c r="Y296" s="57">
        <v>0</v>
      </c>
      <c r="Z296" s="58">
        <v>-150</v>
      </c>
      <c r="AA296" s="48">
        <v>0</v>
      </c>
      <c r="AB296" s="38">
        <f t="shared" si="89"/>
        <v>68384.858100000012</v>
      </c>
      <c r="AC296" s="48">
        <v>70282</v>
      </c>
      <c r="AD296" s="48">
        <v>0</v>
      </c>
      <c r="AE296" s="48">
        <v>20</v>
      </c>
      <c r="AF296" s="48">
        <v>3634</v>
      </c>
      <c r="AG296" s="48">
        <v>0</v>
      </c>
      <c r="AH296" s="38">
        <f t="shared" si="75"/>
        <v>73936</v>
      </c>
      <c r="AI296" s="39">
        <f t="shared" si="76"/>
        <v>40636.858100000012</v>
      </c>
      <c r="AJ296" s="40">
        <f t="shared" si="91"/>
        <v>27748</v>
      </c>
      <c r="AK296" s="60" t="s">
        <v>58</v>
      </c>
      <c r="AL296" s="60" t="s">
        <v>58</v>
      </c>
      <c r="AM296" s="60">
        <v>0</v>
      </c>
      <c r="AN296" s="40">
        <f t="shared" si="77"/>
        <v>27748</v>
      </c>
      <c r="AO296" s="40">
        <f t="shared" si="78"/>
        <v>42534</v>
      </c>
      <c r="AP296" s="36">
        <v>35719</v>
      </c>
      <c r="AQ296" s="60" t="s">
        <v>58</v>
      </c>
      <c r="AR296" s="60" t="s">
        <v>58</v>
      </c>
      <c r="AS296" s="60" t="s">
        <v>58</v>
      </c>
      <c r="AX296" s="40">
        <f t="shared" si="79"/>
        <v>3289</v>
      </c>
      <c r="AY296" s="40">
        <f t="shared" si="80"/>
        <v>-5000</v>
      </c>
      <c r="AZ296" s="40">
        <f t="shared" si="81"/>
        <v>6159.76</v>
      </c>
      <c r="BA296" s="40">
        <f>+'load Info'!S296</f>
        <v>0</v>
      </c>
      <c r="BB296" s="40">
        <f t="shared" si="82"/>
        <v>0</v>
      </c>
      <c r="BE296" s="41">
        <f t="shared" si="83"/>
        <v>0</v>
      </c>
      <c r="BF296" s="41">
        <f t="shared" si="84"/>
        <v>-5000</v>
      </c>
      <c r="BG296" s="41">
        <f t="shared" si="85"/>
        <v>0</v>
      </c>
      <c r="BH296" s="41">
        <f t="shared" si="86"/>
        <v>0</v>
      </c>
      <c r="BI296" s="41">
        <f t="shared" si="87"/>
        <v>0</v>
      </c>
      <c r="BJ296" s="40">
        <f t="shared" si="88"/>
        <v>-5000</v>
      </c>
      <c r="BK296" s="1">
        <v>97</v>
      </c>
    </row>
    <row r="297" spans="2:63" x14ac:dyDescent="0.25">
      <c r="B297" s="1">
        <f t="shared" si="73"/>
        <v>10</v>
      </c>
      <c r="D297" s="36">
        <v>35720</v>
      </c>
      <c r="E297" s="46">
        <v>1</v>
      </c>
      <c r="F297" s="46">
        <v>1</v>
      </c>
      <c r="G297" s="46">
        <v>61</v>
      </c>
      <c r="H297" s="46">
        <v>67</v>
      </c>
      <c r="I297" s="37">
        <f t="shared" si="74"/>
        <v>64</v>
      </c>
      <c r="J297" s="27" t="s">
        <v>50</v>
      </c>
      <c r="K297" s="56">
        <v>5000</v>
      </c>
      <c r="L297" s="57">
        <v>26301</v>
      </c>
      <c r="M297" s="57">
        <v>785.85</v>
      </c>
      <c r="N297" s="57">
        <v>-5000</v>
      </c>
      <c r="O297" s="58"/>
      <c r="P297" s="56">
        <v>16439</v>
      </c>
      <c r="Q297" s="57">
        <v>162</v>
      </c>
      <c r="R297" s="58">
        <v>2808.4025000000001</v>
      </c>
      <c r="S297" s="48">
        <v>0</v>
      </c>
      <c r="T297" s="48"/>
      <c r="U297" s="48">
        <v>-48.523506249999997</v>
      </c>
      <c r="V297" s="56">
        <v>0</v>
      </c>
      <c r="W297" s="57">
        <v>14956</v>
      </c>
      <c r="X297" s="57">
        <v>0</v>
      </c>
      <c r="Y297" s="57">
        <v>0</v>
      </c>
      <c r="Z297" s="58">
        <v>-150</v>
      </c>
      <c r="AA297" s="48">
        <v>0</v>
      </c>
      <c r="AB297" s="38">
        <f t="shared" si="89"/>
        <v>61253.728993750003</v>
      </c>
      <c r="AC297" s="48">
        <v>57902</v>
      </c>
      <c r="AD297" s="48">
        <v>0</v>
      </c>
      <c r="AE297" s="48">
        <v>126</v>
      </c>
      <c r="AF297" s="48">
        <v>4061</v>
      </c>
      <c r="AG297" s="48">
        <v>0</v>
      </c>
      <c r="AH297" s="38">
        <f t="shared" si="75"/>
        <v>62089</v>
      </c>
      <c r="AI297" s="39">
        <f t="shared" si="76"/>
        <v>34790.728993750003</v>
      </c>
      <c r="AJ297" s="40">
        <f t="shared" si="91"/>
        <v>26463</v>
      </c>
      <c r="AK297" s="60" t="s">
        <v>58</v>
      </c>
      <c r="AL297" s="60" t="s">
        <v>58</v>
      </c>
      <c r="AM297" s="60">
        <v>0</v>
      </c>
      <c r="AN297" s="40">
        <f t="shared" si="77"/>
        <v>26463</v>
      </c>
      <c r="AO297" s="40">
        <f t="shared" si="78"/>
        <v>31439</v>
      </c>
      <c r="AP297" s="36">
        <v>35720</v>
      </c>
      <c r="AQ297" s="60" t="s">
        <v>58</v>
      </c>
      <c r="AR297" s="60" t="s">
        <v>58</v>
      </c>
      <c r="AS297" s="60" t="s">
        <v>58</v>
      </c>
      <c r="AX297" s="40">
        <f t="shared" si="79"/>
        <v>785.85</v>
      </c>
      <c r="AY297" s="40">
        <f t="shared" si="80"/>
        <v>-5000</v>
      </c>
      <c r="AZ297" s="40">
        <f t="shared" si="81"/>
        <v>2808.4025000000001</v>
      </c>
      <c r="BA297" s="40">
        <f>+'load Info'!S297</f>
        <v>0</v>
      </c>
      <c r="BB297" s="40">
        <f t="shared" si="82"/>
        <v>0</v>
      </c>
      <c r="BE297" s="41">
        <f t="shared" si="83"/>
        <v>0</v>
      </c>
      <c r="BF297" s="41">
        <f t="shared" si="84"/>
        <v>-5000</v>
      </c>
      <c r="BG297" s="41">
        <f t="shared" si="85"/>
        <v>0</v>
      </c>
      <c r="BH297" s="41">
        <f t="shared" si="86"/>
        <v>0</v>
      </c>
      <c r="BI297" s="41">
        <f t="shared" si="87"/>
        <v>0</v>
      </c>
      <c r="BJ297" s="40">
        <f t="shared" si="88"/>
        <v>-5000</v>
      </c>
      <c r="BK297" s="1">
        <v>97</v>
      </c>
    </row>
    <row r="298" spans="2:63" x14ac:dyDescent="0.25">
      <c r="B298" s="1">
        <f t="shared" si="73"/>
        <v>10</v>
      </c>
      <c r="D298" s="36">
        <v>35721</v>
      </c>
      <c r="E298" s="46">
        <v>3</v>
      </c>
      <c r="F298" s="46">
        <v>3</v>
      </c>
      <c r="G298" s="46">
        <v>59</v>
      </c>
      <c r="H298" s="46">
        <v>65</v>
      </c>
      <c r="I298" s="37">
        <f t="shared" si="74"/>
        <v>62</v>
      </c>
      <c r="J298" s="27" t="s">
        <v>50</v>
      </c>
      <c r="K298" s="56">
        <v>5000</v>
      </c>
      <c r="L298" s="57">
        <v>27351</v>
      </c>
      <c r="M298" s="57">
        <v>3034.35</v>
      </c>
      <c r="N298" s="57">
        <v>-5000</v>
      </c>
      <c r="O298" s="58"/>
      <c r="P298" s="56">
        <v>16439</v>
      </c>
      <c r="Q298" s="57">
        <v>162</v>
      </c>
      <c r="R298" s="58">
        <v>750.27</v>
      </c>
      <c r="S298" s="48">
        <v>0</v>
      </c>
      <c r="T298" s="48"/>
      <c r="U298" s="48">
        <v>-43.378174999999999</v>
      </c>
      <c r="V298" s="56">
        <v>0</v>
      </c>
      <c r="W298" s="57">
        <v>14956</v>
      </c>
      <c r="X298" s="57">
        <v>0</v>
      </c>
      <c r="Y298" s="57">
        <v>0</v>
      </c>
      <c r="Z298" s="58">
        <v>-150</v>
      </c>
      <c r="AA298" s="48">
        <v>0</v>
      </c>
      <c r="AB298" s="38">
        <f t="shared" si="89"/>
        <v>62499.241824999997</v>
      </c>
      <c r="AC298" s="48">
        <v>63832</v>
      </c>
      <c r="AD298" s="48">
        <v>0</v>
      </c>
      <c r="AE298" s="48">
        <v>2</v>
      </c>
      <c r="AF298" s="48">
        <v>3632</v>
      </c>
      <c r="AG298" s="48">
        <v>0</v>
      </c>
      <c r="AH298" s="38">
        <f t="shared" si="75"/>
        <v>67466</v>
      </c>
      <c r="AI298" s="39">
        <f t="shared" si="76"/>
        <v>34986.241824999997</v>
      </c>
      <c r="AJ298" s="40">
        <f t="shared" si="91"/>
        <v>27513</v>
      </c>
      <c r="AK298" s="60" t="s">
        <v>58</v>
      </c>
      <c r="AL298" s="60" t="s">
        <v>58</v>
      </c>
      <c r="AM298" s="60">
        <v>0</v>
      </c>
      <c r="AN298" s="40">
        <f t="shared" si="77"/>
        <v>27513</v>
      </c>
      <c r="AO298" s="40">
        <f t="shared" si="78"/>
        <v>36319</v>
      </c>
      <c r="AP298" s="36">
        <v>35721</v>
      </c>
      <c r="AQ298" s="60" t="s">
        <v>58</v>
      </c>
      <c r="AR298" s="60" t="s">
        <v>58</v>
      </c>
      <c r="AS298" s="60" t="s">
        <v>58</v>
      </c>
      <c r="AX298" s="40">
        <f t="shared" si="79"/>
        <v>3034.35</v>
      </c>
      <c r="AY298" s="40">
        <f t="shared" si="80"/>
        <v>-5000</v>
      </c>
      <c r="AZ298" s="40">
        <f t="shared" si="81"/>
        <v>750.27</v>
      </c>
      <c r="BA298" s="40">
        <f>+'load Info'!S298</f>
        <v>0</v>
      </c>
      <c r="BB298" s="40">
        <f t="shared" si="82"/>
        <v>0</v>
      </c>
      <c r="BE298" s="41">
        <f t="shared" si="83"/>
        <v>0</v>
      </c>
      <c r="BF298" s="41">
        <f t="shared" si="84"/>
        <v>-5000</v>
      </c>
      <c r="BG298" s="41">
        <f t="shared" si="85"/>
        <v>0</v>
      </c>
      <c r="BH298" s="41">
        <f t="shared" si="86"/>
        <v>0</v>
      </c>
      <c r="BI298" s="41">
        <f t="shared" si="87"/>
        <v>0</v>
      </c>
      <c r="BJ298" s="40">
        <f t="shared" si="88"/>
        <v>-5000</v>
      </c>
      <c r="BK298" s="1">
        <v>97</v>
      </c>
    </row>
    <row r="299" spans="2:63" x14ac:dyDescent="0.25">
      <c r="B299" s="1">
        <f t="shared" si="73"/>
        <v>10</v>
      </c>
      <c r="D299" s="36">
        <v>35722</v>
      </c>
      <c r="E299" s="46">
        <v>7</v>
      </c>
      <c r="F299" s="46">
        <v>8</v>
      </c>
      <c r="G299" s="46">
        <v>53</v>
      </c>
      <c r="H299" s="46">
        <v>62</v>
      </c>
      <c r="I299" s="37">
        <f t="shared" si="74"/>
        <v>57.5</v>
      </c>
      <c r="J299" s="27" t="s">
        <v>50</v>
      </c>
      <c r="K299" s="56">
        <v>5000</v>
      </c>
      <c r="L299" s="57">
        <v>27351</v>
      </c>
      <c r="M299" s="57">
        <v>11893.85</v>
      </c>
      <c r="N299" s="57">
        <v>-5000</v>
      </c>
      <c r="O299" s="58"/>
      <c r="P299" s="56">
        <v>16439</v>
      </c>
      <c r="Q299" s="57">
        <v>162</v>
      </c>
      <c r="R299" s="58">
        <v>13861.967500000001</v>
      </c>
      <c r="S299" s="48">
        <v>0</v>
      </c>
      <c r="T299" s="48"/>
      <c r="U299" s="48">
        <v>-76.157418750000005</v>
      </c>
      <c r="V299" s="56">
        <v>0</v>
      </c>
      <c r="W299" s="57">
        <v>14956</v>
      </c>
      <c r="X299" s="57">
        <v>0</v>
      </c>
      <c r="Y299" s="57">
        <v>0</v>
      </c>
      <c r="Z299" s="58">
        <v>-150</v>
      </c>
      <c r="AA299" s="48">
        <v>0</v>
      </c>
      <c r="AB299" s="38">
        <f t="shared" si="89"/>
        <v>84437.660081250011</v>
      </c>
      <c r="AC299" s="48">
        <v>83313</v>
      </c>
      <c r="AD299" s="48">
        <v>68</v>
      </c>
      <c r="AE299" s="48">
        <v>0</v>
      </c>
      <c r="AF299" s="48">
        <v>4109</v>
      </c>
      <c r="AG299" s="48">
        <v>0</v>
      </c>
      <c r="AH299" s="38">
        <f t="shared" si="75"/>
        <v>87490</v>
      </c>
      <c r="AI299" s="39">
        <f t="shared" si="76"/>
        <v>56924.660081250011</v>
      </c>
      <c r="AJ299" s="40">
        <f t="shared" si="91"/>
        <v>27513</v>
      </c>
      <c r="AK299" s="60" t="s">
        <v>58</v>
      </c>
      <c r="AL299" s="60" t="s">
        <v>58</v>
      </c>
      <c r="AM299" s="60">
        <v>0</v>
      </c>
      <c r="AN299" s="40">
        <f t="shared" si="77"/>
        <v>27513</v>
      </c>
      <c r="AO299" s="40">
        <f t="shared" si="78"/>
        <v>55800</v>
      </c>
      <c r="AP299" s="36">
        <v>35722</v>
      </c>
      <c r="AQ299" s="60" t="s">
        <v>58</v>
      </c>
      <c r="AR299" s="60" t="s">
        <v>58</v>
      </c>
      <c r="AS299" s="60" t="s">
        <v>58</v>
      </c>
      <c r="AX299" s="40">
        <f t="shared" si="79"/>
        <v>11893.85</v>
      </c>
      <c r="AY299" s="40">
        <f t="shared" si="80"/>
        <v>-5000</v>
      </c>
      <c r="AZ299" s="40">
        <f t="shared" si="81"/>
        <v>13861.967500000001</v>
      </c>
      <c r="BA299" s="40">
        <f>+'load Info'!S299</f>
        <v>0</v>
      </c>
      <c r="BB299" s="40">
        <f t="shared" si="82"/>
        <v>0</v>
      </c>
      <c r="BE299" s="41">
        <f t="shared" si="83"/>
        <v>0</v>
      </c>
      <c r="BF299" s="41">
        <f t="shared" si="84"/>
        <v>-5000</v>
      </c>
      <c r="BG299" s="41">
        <f t="shared" si="85"/>
        <v>0</v>
      </c>
      <c r="BH299" s="41">
        <f t="shared" si="86"/>
        <v>0</v>
      </c>
      <c r="BI299" s="41">
        <f t="shared" si="87"/>
        <v>0</v>
      </c>
      <c r="BJ299" s="40">
        <f t="shared" si="88"/>
        <v>-5000</v>
      </c>
      <c r="BK299" s="1">
        <v>97</v>
      </c>
    </row>
    <row r="300" spans="2:63" x14ac:dyDescent="0.25">
      <c r="B300" s="1">
        <f t="shared" si="73"/>
        <v>10</v>
      </c>
      <c r="D300" s="36">
        <v>35723</v>
      </c>
      <c r="E300" s="46">
        <v>6</v>
      </c>
      <c r="F300" s="46">
        <v>5</v>
      </c>
      <c r="G300" s="46">
        <v>51</v>
      </c>
      <c r="H300" s="46">
        <v>67</v>
      </c>
      <c r="I300" s="37">
        <f t="shared" si="74"/>
        <v>59</v>
      </c>
      <c r="J300" s="27" t="s">
        <v>50</v>
      </c>
      <c r="K300" s="56">
        <v>5000</v>
      </c>
      <c r="L300" s="57">
        <v>27351</v>
      </c>
      <c r="M300" s="57">
        <v>7731.35</v>
      </c>
      <c r="N300" s="57">
        <v>-5000</v>
      </c>
      <c r="O300" s="58"/>
      <c r="P300" s="56">
        <v>16439</v>
      </c>
      <c r="Q300" s="57">
        <v>162</v>
      </c>
      <c r="R300" s="58">
        <v>14196.8025</v>
      </c>
      <c r="S300" s="48">
        <v>0</v>
      </c>
      <c r="T300" s="48"/>
      <c r="U300" s="48">
        <v>-76.994506250000001</v>
      </c>
      <c r="V300" s="56">
        <v>0</v>
      </c>
      <c r="W300" s="57">
        <v>14956</v>
      </c>
      <c r="X300" s="57">
        <v>0</v>
      </c>
      <c r="Y300" s="57">
        <v>0</v>
      </c>
      <c r="Z300" s="58">
        <v>-150</v>
      </c>
      <c r="AA300" s="48">
        <v>0</v>
      </c>
      <c r="AB300" s="38">
        <f t="shared" si="89"/>
        <v>80609.157993749992</v>
      </c>
      <c r="AC300" s="48">
        <v>77516</v>
      </c>
      <c r="AD300" s="48">
        <v>28531</v>
      </c>
      <c r="AE300" s="48">
        <v>160</v>
      </c>
      <c r="AF300" s="48">
        <v>3602</v>
      </c>
      <c r="AG300" s="48">
        <v>0</v>
      </c>
      <c r="AH300" s="38">
        <f t="shared" si="75"/>
        <v>109809</v>
      </c>
      <c r="AI300" s="39">
        <f t="shared" si="76"/>
        <v>53096.157993749992</v>
      </c>
      <c r="AJ300" s="40">
        <f t="shared" si="91"/>
        <v>27513</v>
      </c>
      <c r="AK300" s="60" t="s">
        <v>58</v>
      </c>
      <c r="AL300" s="60" t="s">
        <v>58</v>
      </c>
      <c r="AM300" s="60">
        <v>0</v>
      </c>
      <c r="AN300" s="40">
        <f t="shared" si="77"/>
        <v>27513</v>
      </c>
      <c r="AO300" s="40">
        <f t="shared" si="78"/>
        <v>50003</v>
      </c>
      <c r="AP300" s="36">
        <v>35723</v>
      </c>
      <c r="AQ300" s="60" t="s">
        <v>58</v>
      </c>
      <c r="AR300" s="60" t="s">
        <v>58</v>
      </c>
      <c r="AS300" s="60" t="s">
        <v>58</v>
      </c>
      <c r="AX300" s="40">
        <f t="shared" si="79"/>
        <v>7731.35</v>
      </c>
      <c r="AY300" s="40">
        <f t="shared" si="80"/>
        <v>-5000</v>
      </c>
      <c r="AZ300" s="40">
        <f t="shared" si="81"/>
        <v>14196.8025</v>
      </c>
      <c r="BA300" s="40">
        <f>+'load Info'!S300</f>
        <v>0</v>
      </c>
      <c r="BB300" s="40">
        <f t="shared" si="82"/>
        <v>0</v>
      </c>
      <c r="BE300" s="41">
        <f t="shared" si="83"/>
        <v>0</v>
      </c>
      <c r="BF300" s="41">
        <f t="shared" si="84"/>
        <v>-5000</v>
      </c>
      <c r="BG300" s="41">
        <f t="shared" si="85"/>
        <v>0</v>
      </c>
      <c r="BH300" s="41">
        <f t="shared" si="86"/>
        <v>0</v>
      </c>
      <c r="BI300" s="41">
        <f t="shared" si="87"/>
        <v>0</v>
      </c>
      <c r="BJ300" s="40">
        <f t="shared" si="88"/>
        <v>-5000</v>
      </c>
      <c r="BK300" s="1">
        <v>97</v>
      </c>
    </row>
    <row r="301" spans="2:63" x14ac:dyDescent="0.25">
      <c r="B301" s="1">
        <f t="shared" si="73"/>
        <v>10</v>
      </c>
      <c r="D301" s="36">
        <v>35724</v>
      </c>
      <c r="E301" s="46">
        <v>6</v>
      </c>
      <c r="F301" s="46">
        <v>9</v>
      </c>
      <c r="G301" s="46">
        <v>55</v>
      </c>
      <c r="H301" s="46">
        <v>62</v>
      </c>
      <c r="I301" s="37">
        <f t="shared" si="74"/>
        <v>58.5</v>
      </c>
      <c r="J301" s="27" t="s">
        <v>50</v>
      </c>
      <c r="K301" s="56">
        <v>5000</v>
      </c>
      <c r="L301" s="57">
        <v>26467</v>
      </c>
      <c r="M301" s="57">
        <v>7692.35</v>
      </c>
      <c r="N301" s="57">
        <v>-5000</v>
      </c>
      <c r="O301" s="58"/>
      <c r="P301" s="56">
        <v>16439</v>
      </c>
      <c r="Q301" s="57">
        <v>392</v>
      </c>
      <c r="R301" s="58">
        <v>15085.592500000001</v>
      </c>
      <c r="S301" s="48">
        <v>0</v>
      </c>
      <c r="T301" s="48"/>
      <c r="U301" s="48">
        <v>-79.791481250000004</v>
      </c>
      <c r="V301" s="56">
        <v>0</v>
      </c>
      <c r="W301" s="57">
        <v>14956</v>
      </c>
      <c r="X301" s="57">
        <v>0</v>
      </c>
      <c r="Y301" s="57">
        <v>0</v>
      </c>
      <c r="Z301" s="58">
        <v>-150</v>
      </c>
      <c r="AA301" s="48">
        <v>0</v>
      </c>
      <c r="AB301" s="38">
        <f t="shared" si="89"/>
        <v>80802.15101875001</v>
      </c>
      <c r="AC301" s="48">
        <v>82883</v>
      </c>
      <c r="AD301" s="48">
        <v>54725</v>
      </c>
      <c r="AE301" s="48">
        <v>22</v>
      </c>
      <c r="AF301" s="48">
        <v>3496</v>
      </c>
      <c r="AG301" s="48">
        <v>0</v>
      </c>
      <c r="AH301" s="38">
        <f t="shared" si="75"/>
        <v>141126</v>
      </c>
      <c r="AI301" s="39">
        <f t="shared" si="76"/>
        <v>53943.15101875001</v>
      </c>
      <c r="AJ301" s="40">
        <f t="shared" si="91"/>
        <v>26859</v>
      </c>
      <c r="AK301" s="60" t="s">
        <v>58</v>
      </c>
      <c r="AL301" s="60" t="s">
        <v>58</v>
      </c>
      <c r="AM301" s="60">
        <v>0</v>
      </c>
      <c r="AN301" s="40">
        <f t="shared" si="77"/>
        <v>26859</v>
      </c>
      <c r="AO301" s="40">
        <f t="shared" si="78"/>
        <v>56024</v>
      </c>
      <c r="AP301" s="36">
        <v>35724</v>
      </c>
      <c r="AQ301" s="60" t="s">
        <v>58</v>
      </c>
      <c r="AR301" s="60" t="s">
        <v>58</v>
      </c>
      <c r="AS301" s="60" t="s">
        <v>58</v>
      </c>
      <c r="AX301" s="40">
        <f t="shared" si="79"/>
        <v>7692.35</v>
      </c>
      <c r="AY301" s="40">
        <f t="shared" si="80"/>
        <v>-5000</v>
      </c>
      <c r="AZ301" s="40">
        <f t="shared" si="81"/>
        <v>15085.592500000001</v>
      </c>
      <c r="BA301" s="40">
        <f>+'load Info'!S301</f>
        <v>0</v>
      </c>
      <c r="BB301" s="40">
        <f t="shared" si="82"/>
        <v>0</v>
      </c>
      <c r="BE301" s="41">
        <f t="shared" si="83"/>
        <v>0</v>
      </c>
      <c r="BF301" s="41">
        <f t="shared" si="84"/>
        <v>-5000</v>
      </c>
      <c r="BG301" s="41">
        <f t="shared" si="85"/>
        <v>0</v>
      </c>
      <c r="BH301" s="41">
        <f t="shared" si="86"/>
        <v>0</v>
      </c>
      <c r="BI301" s="41">
        <f t="shared" si="87"/>
        <v>0</v>
      </c>
      <c r="BJ301" s="40">
        <f t="shared" si="88"/>
        <v>-5000</v>
      </c>
      <c r="BK301" s="1">
        <v>97</v>
      </c>
    </row>
    <row r="302" spans="2:63" x14ac:dyDescent="0.25">
      <c r="B302" s="1">
        <f t="shared" si="73"/>
        <v>10</v>
      </c>
      <c r="D302" s="36">
        <v>35725</v>
      </c>
      <c r="E302" s="46">
        <v>9</v>
      </c>
      <c r="F302" s="46">
        <v>12</v>
      </c>
      <c r="G302" s="46">
        <v>51</v>
      </c>
      <c r="H302" s="46">
        <v>60</v>
      </c>
      <c r="I302" s="37">
        <f t="shared" si="74"/>
        <v>55.5</v>
      </c>
      <c r="J302" s="27" t="s">
        <v>50</v>
      </c>
      <c r="K302" s="56">
        <v>14786</v>
      </c>
      <c r="L302" s="57">
        <v>25492</v>
      </c>
      <c r="M302" s="57">
        <v>21584.94</v>
      </c>
      <c r="N302" s="57">
        <v>-5000</v>
      </c>
      <c r="O302" s="58"/>
      <c r="P302" s="56">
        <v>16439</v>
      </c>
      <c r="Q302" s="57">
        <v>392</v>
      </c>
      <c r="R302" s="58">
        <v>25418.36</v>
      </c>
      <c r="S302" s="48">
        <v>0</v>
      </c>
      <c r="T302" s="48"/>
      <c r="U302" s="48">
        <v>-105.6234</v>
      </c>
      <c r="V302" s="56">
        <v>0</v>
      </c>
      <c r="W302" s="57">
        <v>14956</v>
      </c>
      <c r="X302" s="57">
        <v>0</v>
      </c>
      <c r="Y302" s="57">
        <v>0</v>
      </c>
      <c r="Z302" s="58">
        <v>-150</v>
      </c>
      <c r="AA302" s="48">
        <v>0</v>
      </c>
      <c r="AB302" s="38">
        <f t="shared" si="89"/>
        <v>113812.67660000001</v>
      </c>
      <c r="AC302" s="48">
        <v>108858</v>
      </c>
      <c r="AD302" s="48">
        <v>42014</v>
      </c>
      <c r="AE302" s="48">
        <v>44</v>
      </c>
      <c r="AF302" s="48">
        <v>4776</v>
      </c>
      <c r="AG302" s="48">
        <v>0</v>
      </c>
      <c r="AH302" s="38">
        <f t="shared" si="75"/>
        <v>155692</v>
      </c>
      <c r="AI302" s="39">
        <f t="shared" si="76"/>
        <v>87928.676600000006</v>
      </c>
      <c r="AJ302" s="40">
        <f t="shared" si="91"/>
        <v>25884</v>
      </c>
      <c r="AK302" s="60" t="s">
        <v>58</v>
      </c>
      <c r="AL302" s="60" t="s">
        <v>58</v>
      </c>
      <c r="AM302" s="60">
        <v>0</v>
      </c>
      <c r="AN302" s="40">
        <f t="shared" si="77"/>
        <v>25884</v>
      </c>
      <c r="AO302" s="40">
        <f t="shared" si="78"/>
        <v>82974</v>
      </c>
      <c r="AP302" s="36">
        <v>35725</v>
      </c>
      <c r="AQ302" s="60" t="s">
        <v>58</v>
      </c>
      <c r="AR302" s="60" t="s">
        <v>58</v>
      </c>
      <c r="AS302" s="60" t="s">
        <v>58</v>
      </c>
      <c r="AX302" s="40">
        <f t="shared" si="79"/>
        <v>21584.94</v>
      </c>
      <c r="AY302" s="40">
        <f t="shared" si="80"/>
        <v>-5000</v>
      </c>
      <c r="AZ302" s="40">
        <f t="shared" si="81"/>
        <v>25418.36</v>
      </c>
      <c r="BA302" s="40">
        <f>+'load Info'!S302</f>
        <v>0</v>
      </c>
      <c r="BB302" s="40">
        <f t="shared" si="82"/>
        <v>0</v>
      </c>
      <c r="BE302" s="41">
        <f t="shared" si="83"/>
        <v>0</v>
      </c>
      <c r="BF302" s="41">
        <f t="shared" si="84"/>
        <v>-5000</v>
      </c>
      <c r="BG302" s="41">
        <f t="shared" si="85"/>
        <v>0</v>
      </c>
      <c r="BH302" s="41">
        <f t="shared" si="86"/>
        <v>0</v>
      </c>
      <c r="BI302" s="41">
        <f t="shared" si="87"/>
        <v>0</v>
      </c>
      <c r="BJ302" s="40">
        <f t="shared" si="88"/>
        <v>-5000</v>
      </c>
      <c r="BK302" s="1">
        <v>97</v>
      </c>
    </row>
    <row r="303" spans="2:63" x14ac:dyDescent="0.25">
      <c r="B303" s="1">
        <f t="shared" si="73"/>
        <v>10</v>
      </c>
      <c r="D303" s="36">
        <v>35726</v>
      </c>
      <c r="E303" s="46">
        <v>18</v>
      </c>
      <c r="F303" s="46">
        <v>19</v>
      </c>
      <c r="G303" s="46">
        <v>40</v>
      </c>
      <c r="H303" s="46">
        <v>54</v>
      </c>
      <c r="I303" s="37">
        <f t="shared" si="74"/>
        <v>47</v>
      </c>
      <c r="J303" s="27" t="s">
        <v>50</v>
      </c>
      <c r="K303" s="56">
        <v>14786</v>
      </c>
      <c r="L303" s="57">
        <v>26572</v>
      </c>
      <c r="M303" s="57">
        <v>30137.94</v>
      </c>
      <c r="N303" s="57">
        <v>-5000</v>
      </c>
      <c r="O303" s="58"/>
      <c r="P303" s="56">
        <v>16439</v>
      </c>
      <c r="Q303" s="57">
        <v>392</v>
      </c>
      <c r="R303" s="58">
        <v>25321.1175</v>
      </c>
      <c r="S303" s="48">
        <v>0</v>
      </c>
      <c r="T303" s="48"/>
      <c r="U303" s="48">
        <v>-105.38029375000001</v>
      </c>
      <c r="V303" s="56">
        <v>0</v>
      </c>
      <c r="W303" s="57">
        <v>14956</v>
      </c>
      <c r="X303" s="57">
        <v>0</v>
      </c>
      <c r="Y303" s="57">
        <v>0</v>
      </c>
      <c r="Z303" s="58">
        <v>-150</v>
      </c>
      <c r="AA303" s="48">
        <v>0</v>
      </c>
      <c r="AB303" s="38">
        <f t="shared" si="89"/>
        <v>123348.67720624999</v>
      </c>
      <c r="AC303" s="48">
        <v>127800</v>
      </c>
      <c r="AD303" s="48">
        <v>66346</v>
      </c>
      <c r="AE303" s="48">
        <v>66</v>
      </c>
      <c r="AF303" s="48">
        <v>4907</v>
      </c>
      <c r="AG303" s="48">
        <v>0</v>
      </c>
      <c r="AH303" s="38">
        <f t="shared" si="75"/>
        <v>199119</v>
      </c>
      <c r="AI303" s="39">
        <f t="shared" si="76"/>
        <v>96384.677206249995</v>
      </c>
      <c r="AJ303" s="40">
        <f t="shared" si="91"/>
        <v>26964</v>
      </c>
      <c r="AK303" s="60" t="s">
        <v>58</v>
      </c>
      <c r="AL303" s="60" t="s">
        <v>58</v>
      </c>
      <c r="AM303" s="60">
        <v>0</v>
      </c>
      <c r="AN303" s="40">
        <f t="shared" si="77"/>
        <v>26964</v>
      </c>
      <c r="AO303" s="40">
        <f t="shared" si="78"/>
        <v>100836</v>
      </c>
      <c r="AP303" s="36">
        <v>35726</v>
      </c>
      <c r="AQ303" s="60" t="s">
        <v>58</v>
      </c>
      <c r="AR303" s="60" t="s">
        <v>58</v>
      </c>
      <c r="AS303" s="60" t="s">
        <v>58</v>
      </c>
      <c r="AX303" s="40">
        <f t="shared" si="79"/>
        <v>30137.94</v>
      </c>
      <c r="AY303" s="40">
        <f t="shared" si="80"/>
        <v>-5000</v>
      </c>
      <c r="AZ303" s="40">
        <f t="shared" si="81"/>
        <v>25321.1175</v>
      </c>
      <c r="BA303" s="40">
        <f>+'load Info'!S303</f>
        <v>0</v>
      </c>
      <c r="BB303" s="40">
        <f t="shared" si="82"/>
        <v>0</v>
      </c>
      <c r="BE303" s="41">
        <f t="shared" si="83"/>
        <v>0</v>
      </c>
      <c r="BF303" s="41">
        <f t="shared" si="84"/>
        <v>-5000</v>
      </c>
      <c r="BG303" s="41">
        <f t="shared" si="85"/>
        <v>0</v>
      </c>
      <c r="BH303" s="41">
        <f t="shared" si="86"/>
        <v>0</v>
      </c>
      <c r="BI303" s="41">
        <f t="shared" si="87"/>
        <v>0</v>
      </c>
      <c r="BJ303" s="40">
        <f t="shared" si="88"/>
        <v>-5000</v>
      </c>
      <c r="BK303" s="1">
        <v>97</v>
      </c>
    </row>
    <row r="304" spans="2:63" x14ac:dyDescent="0.25">
      <c r="B304" s="1">
        <f t="shared" si="73"/>
        <v>10</v>
      </c>
      <c r="D304" s="36">
        <v>35727</v>
      </c>
      <c r="E304" s="46">
        <v>13</v>
      </c>
      <c r="F304" s="46">
        <v>3</v>
      </c>
      <c r="G304" s="46">
        <v>38</v>
      </c>
      <c r="H304" s="46">
        <v>65</v>
      </c>
      <c r="I304" s="37">
        <f t="shared" si="74"/>
        <v>51.5</v>
      </c>
      <c r="J304" s="27" t="s">
        <v>50</v>
      </c>
      <c r="K304" s="56">
        <v>14786</v>
      </c>
      <c r="L304" s="57">
        <v>26572</v>
      </c>
      <c r="M304" s="57">
        <v>2597.94</v>
      </c>
      <c r="N304" s="57">
        <v>-5000</v>
      </c>
      <c r="O304" s="58"/>
      <c r="P304" s="56">
        <v>16439</v>
      </c>
      <c r="Q304" s="57">
        <v>392</v>
      </c>
      <c r="R304" s="58">
        <v>15993.8575</v>
      </c>
      <c r="S304" s="48">
        <v>0</v>
      </c>
      <c r="T304" s="48"/>
      <c r="U304" s="48">
        <v>-82.062143750000004</v>
      </c>
      <c r="V304" s="56">
        <v>0</v>
      </c>
      <c r="W304" s="57">
        <v>14956</v>
      </c>
      <c r="X304" s="57">
        <v>0</v>
      </c>
      <c r="Y304" s="57">
        <v>0</v>
      </c>
      <c r="Z304" s="58">
        <v>-150</v>
      </c>
      <c r="AA304" s="48">
        <v>0</v>
      </c>
      <c r="AB304" s="38">
        <f t="shared" si="89"/>
        <v>86504.735356250007</v>
      </c>
      <c r="AC304" s="48">
        <v>84373</v>
      </c>
      <c r="AD304" s="48">
        <v>53717</v>
      </c>
      <c r="AE304" s="48">
        <v>136</v>
      </c>
      <c r="AF304" s="48">
        <v>3808</v>
      </c>
      <c r="AG304" s="48">
        <v>0</v>
      </c>
      <c r="AH304" s="38">
        <f t="shared" si="75"/>
        <v>142034</v>
      </c>
      <c r="AI304" s="39">
        <f t="shared" si="76"/>
        <v>59540.735356250007</v>
      </c>
      <c r="AJ304" s="40">
        <f t="shared" si="91"/>
        <v>26964</v>
      </c>
      <c r="AK304" s="60" t="s">
        <v>58</v>
      </c>
      <c r="AL304" s="60" t="s">
        <v>58</v>
      </c>
      <c r="AM304" s="60">
        <v>0</v>
      </c>
      <c r="AN304" s="40">
        <f t="shared" si="77"/>
        <v>26964</v>
      </c>
      <c r="AO304" s="40">
        <f t="shared" si="78"/>
        <v>57409</v>
      </c>
      <c r="AP304" s="36">
        <v>35727</v>
      </c>
      <c r="AQ304" s="60" t="s">
        <v>58</v>
      </c>
      <c r="AR304" s="60" t="s">
        <v>58</v>
      </c>
      <c r="AS304" s="60" t="s">
        <v>58</v>
      </c>
      <c r="AX304" s="40">
        <f t="shared" si="79"/>
        <v>2597.94</v>
      </c>
      <c r="AY304" s="40">
        <f t="shared" si="80"/>
        <v>-5000</v>
      </c>
      <c r="AZ304" s="40">
        <f t="shared" si="81"/>
        <v>15993.8575</v>
      </c>
      <c r="BA304" s="40">
        <f>+'load Info'!S304</f>
        <v>0</v>
      </c>
      <c r="BB304" s="40">
        <f t="shared" si="82"/>
        <v>0</v>
      </c>
      <c r="BE304" s="41">
        <f t="shared" si="83"/>
        <v>0</v>
      </c>
      <c r="BF304" s="41">
        <f t="shared" si="84"/>
        <v>-5000</v>
      </c>
      <c r="BG304" s="41">
        <f t="shared" si="85"/>
        <v>0</v>
      </c>
      <c r="BH304" s="41">
        <f t="shared" si="86"/>
        <v>0</v>
      </c>
      <c r="BI304" s="41">
        <f t="shared" si="87"/>
        <v>0</v>
      </c>
      <c r="BJ304" s="40">
        <f t="shared" si="88"/>
        <v>-5000</v>
      </c>
      <c r="BK304" s="1">
        <v>97</v>
      </c>
    </row>
    <row r="305" spans="2:63" x14ac:dyDescent="0.25">
      <c r="B305" s="1">
        <f t="shared" si="73"/>
        <v>10</v>
      </c>
      <c r="D305" s="36">
        <v>35728</v>
      </c>
      <c r="E305" s="46">
        <v>0</v>
      </c>
      <c r="F305" s="46">
        <v>2</v>
      </c>
      <c r="G305" s="46">
        <v>57</v>
      </c>
      <c r="H305" s="46">
        <v>73</v>
      </c>
      <c r="I305" s="37">
        <f t="shared" si="74"/>
        <v>65</v>
      </c>
      <c r="J305" s="27" t="s">
        <v>50</v>
      </c>
      <c r="K305" s="56">
        <v>14786</v>
      </c>
      <c r="L305" s="57">
        <v>26222</v>
      </c>
      <c r="M305" s="57">
        <v>6304.94</v>
      </c>
      <c r="N305" s="57">
        <v>-5000</v>
      </c>
      <c r="O305" s="58"/>
      <c r="P305" s="56">
        <v>16439</v>
      </c>
      <c r="Q305" s="57">
        <v>392</v>
      </c>
      <c r="R305" s="58">
        <v>-5753.375</v>
      </c>
      <c r="S305" s="48">
        <v>0</v>
      </c>
      <c r="T305" s="48"/>
      <c r="U305" s="48">
        <v>-27.694062500000001</v>
      </c>
      <c r="V305" s="56">
        <v>0</v>
      </c>
      <c r="W305" s="57">
        <v>14956</v>
      </c>
      <c r="X305" s="57">
        <v>0</v>
      </c>
      <c r="Y305" s="57">
        <v>0</v>
      </c>
      <c r="Z305" s="58">
        <v>-150</v>
      </c>
      <c r="AA305" s="48">
        <v>0</v>
      </c>
      <c r="AB305" s="38">
        <f t="shared" si="89"/>
        <v>68168.870937500003</v>
      </c>
      <c r="AC305" s="48">
        <v>64446</v>
      </c>
      <c r="AD305" s="48">
        <v>0</v>
      </c>
      <c r="AE305" s="48">
        <v>0</v>
      </c>
      <c r="AF305" s="48">
        <v>2992</v>
      </c>
      <c r="AG305" s="48">
        <v>0</v>
      </c>
      <c r="AH305" s="38">
        <f t="shared" si="75"/>
        <v>67438</v>
      </c>
      <c r="AI305" s="39">
        <f t="shared" si="76"/>
        <v>41554.870937500003</v>
      </c>
      <c r="AJ305" s="40">
        <f t="shared" si="91"/>
        <v>26614</v>
      </c>
      <c r="AK305" s="60" t="s">
        <v>58</v>
      </c>
      <c r="AL305" s="60" t="s">
        <v>58</v>
      </c>
      <c r="AM305" s="60">
        <v>0</v>
      </c>
      <c r="AN305" s="40">
        <f t="shared" si="77"/>
        <v>26614</v>
      </c>
      <c r="AO305" s="40">
        <f t="shared" si="78"/>
        <v>37832</v>
      </c>
      <c r="AP305" s="36">
        <v>35728</v>
      </c>
      <c r="AQ305" s="60" t="s">
        <v>58</v>
      </c>
      <c r="AR305" s="60" t="s">
        <v>58</v>
      </c>
      <c r="AS305" s="60" t="s">
        <v>58</v>
      </c>
      <c r="AX305" s="40">
        <f t="shared" si="79"/>
        <v>6304.94</v>
      </c>
      <c r="AY305" s="40">
        <f t="shared" si="80"/>
        <v>-5000</v>
      </c>
      <c r="AZ305" s="40">
        <f t="shared" si="81"/>
        <v>-5753.375</v>
      </c>
      <c r="BA305" s="40">
        <f>+'load Info'!S305</f>
        <v>0</v>
      </c>
      <c r="BB305" s="40">
        <f t="shared" si="82"/>
        <v>0</v>
      </c>
      <c r="BE305" s="41">
        <f t="shared" si="83"/>
        <v>0</v>
      </c>
      <c r="BF305" s="41">
        <f t="shared" si="84"/>
        <v>-5000</v>
      </c>
      <c r="BG305" s="41">
        <f t="shared" si="85"/>
        <v>-5753.375</v>
      </c>
      <c r="BH305" s="41">
        <f t="shared" si="86"/>
        <v>0</v>
      </c>
      <c r="BI305" s="41">
        <f t="shared" si="87"/>
        <v>0</v>
      </c>
      <c r="BJ305" s="40">
        <f t="shared" si="88"/>
        <v>-10753.375</v>
      </c>
      <c r="BK305" s="1">
        <v>97</v>
      </c>
    </row>
    <row r="306" spans="2:63" x14ac:dyDescent="0.25">
      <c r="B306" s="1">
        <f t="shared" si="73"/>
        <v>10</v>
      </c>
      <c r="D306" s="36">
        <v>35729</v>
      </c>
      <c r="E306" s="46">
        <v>3</v>
      </c>
      <c r="F306" s="46">
        <v>0</v>
      </c>
      <c r="G306" s="46">
        <v>55</v>
      </c>
      <c r="H306" s="46">
        <v>69</v>
      </c>
      <c r="I306" s="37">
        <f t="shared" si="74"/>
        <v>62</v>
      </c>
      <c r="J306" s="27" t="s">
        <v>50</v>
      </c>
      <c r="K306" s="56">
        <v>14786</v>
      </c>
      <c r="L306" s="57">
        <v>27492</v>
      </c>
      <c r="M306" s="57">
        <v>504.94</v>
      </c>
      <c r="N306" s="57">
        <v>-5000</v>
      </c>
      <c r="O306" s="58"/>
      <c r="P306" s="56">
        <v>16439</v>
      </c>
      <c r="Q306" s="57">
        <v>392</v>
      </c>
      <c r="R306" s="58">
        <v>-1740.3675000000001</v>
      </c>
      <c r="S306" s="48">
        <v>0</v>
      </c>
      <c r="T306" s="48"/>
      <c r="U306" s="48">
        <v>-37.726581250000002</v>
      </c>
      <c r="V306" s="56">
        <v>0</v>
      </c>
      <c r="W306" s="57">
        <v>14956</v>
      </c>
      <c r="X306" s="57">
        <v>0</v>
      </c>
      <c r="Y306" s="57">
        <v>0</v>
      </c>
      <c r="Z306" s="58">
        <v>-150</v>
      </c>
      <c r="AA306" s="48">
        <v>0</v>
      </c>
      <c r="AB306" s="38">
        <f t="shared" si="89"/>
        <v>67641.845918750012</v>
      </c>
      <c r="AC306" s="48">
        <v>67425</v>
      </c>
      <c r="AD306" s="48">
        <v>23298</v>
      </c>
      <c r="AE306" s="48">
        <v>1</v>
      </c>
      <c r="AF306" s="48">
        <v>3767</v>
      </c>
      <c r="AG306" s="48">
        <v>0</v>
      </c>
      <c r="AH306" s="38">
        <f t="shared" si="75"/>
        <v>94491</v>
      </c>
      <c r="AI306" s="39">
        <f t="shared" si="76"/>
        <v>39757.845918750012</v>
      </c>
      <c r="AJ306" s="40">
        <f t="shared" si="91"/>
        <v>27884</v>
      </c>
      <c r="AK306" s="60" t="s">
        <v>58</v>
      </c>
      <c r="AL306" s="60" t="s">
        <v>58</v>
      </c>
      <c r="AM306" s="60">
        <v>0</v>
      </c>
      <c r="AN306" s="40">
        <f t="shared" si="77"/>
        <v>27884</v>
      </c>
      <c r="AO306" s="40">
        <f t="shared" si="78"/>
        <v>39541</v>
      </c>
      <c r="AP306" s="36">
        <v>35729</v>
      </c>
      <c r="AQ306" s="60" t="s">
        <v>58</v>
      </c>
      <c r="AR306" s="60" t="s">
        <v>58</v>
      </c>
      <c r="AS306" s="60" t="s">
        <v>58</v>
      </c>
      <c r="AX306" s="40">
        <f t="shared" si="79"/>
        <v>504.94</v>
      </c>
      <c r="AY306" s="40">
        <f t="shared" si="80"/>
        <v>-5000</v>
      </c>
      <c r="AZ306" s="40">
        <f t="shared" si="81"/>
        <v>-1740.3675000000001</v>
      </c>
      <c r="BA306" s="40">
        <f>+'load Info'!S306</f>
        <v>0</v>
      </c>
      <c r="BB306" s="40">
        <f t="shared" si="82"/>
        <v>0</v>
      </c>
      <c r="BE306" s="41">
        <f t="shared" si="83"/>
        <v>0</v>
      </c>
      <c r="BF306" s="41">
        <f t="shared" si="84"/>
        <v>-5000</v>
      </c>
      <c r="BG306" s="41">
        <f t="shared" si="85"/>
        <v>-1740.3675000000001</v>
      </c>
      <c r="BH306" s="41">
        <f t="shared" si="86"/>
        <v>0</v>
      </c>
      <c r="BI306" s="41">
        <f t="shared" si="87"/>
        <v>0</v>
      </c>
      <c r="BJ306" s="40">
        <f t="shared" si="88"/>
        <v>-6740.3675000000003</v>
      </c>
      <c r="BK306" s="1">
        <v>97</v>
      </c>
    </row>
    <row r="307" spans="2:63" x14ac:dyDescent="0.25">
      <c r="B307" s="1">
        <f t="shared" si="73"/>
        <v>10</v>
      </c>
      <c r="D307" s="36">
        <v>35730</v>
      </c>
      <c r="E307" s="46">
        <v>4</v>
      </c>
      <c r="F307" s="46">
        <v>8</v>
      </c>
      <c r="G307" s="46">
        <v>52</v>
      </c>
      <c r="H307" s="46">
        <v>70</v>
      </c>
      <c r="I307" s="37">
        <f t="shared" si="74"/>
        <v>61</v>
      </c>
      <c r="J307" s="27" t="s">
        <v>50</v>
      </c>
      <c r="K307" s="56">
        <v>14786</v>
      </c>
      <c r="L307" s="57">
        <v>27492</v>
      </c>
      <c r="M307" s="57">
        <v>5994.94</v>
      </c>
      <c r="N307" s="57">
        <v>-5000</v>
      </c>
      <c r="O307" s="58"/>
      <c r="P307" s="56">
        <v>16439</v>
      </c>
      <c r="Q307" s="57">
        <v>392</v>
      </c>
      <c r="R307" s="58">
        <v>1237.0574999999999</v>
      </c>
      <c r="S307" s="48">
        <v>0</v>
      </c>
      <c r="T307" s="48"/>
      <c r="U307" s="48">
        <v>-45.170143750000001</v>
      </c>
      <c r="V307" s="56">
        <v>14000</v>
      </c>
      <c r="W307" s="57">
        <v>14956</v>
      </c>
      <c r="X307" s="57">
        <v>0</v>
      </c>
      <c r="Y307" s="57">
        <v>0</v>
      </c>
      <c r="Z307" s="58">
        <v>-290</v>
      </c>
      <c r="AA307" s="48">
        <v>0</v>
      </c>
      <c r="AB307" s="38">
        <f t="shared" si="89"/>
        <v>89961.827356249996</v>
      </c>
      <c r="AC307" s="48">
        <v>91202</v>
      </c>
      <c r="AD307" s="48">
        <v>65445</v>
      </c>
      <c r="AE307" s="48">
        <v>2705</v>
      </c>
      <c r="AF307" s="48">
        <v>7830</v>
      </c>
      <c r="AG307" s="48">
        <v>0</v>
      </c>
      <c r="AH307" s="38">
        <f t="shared" si="75"/>
        <v>167182</v>
      </c>
      <c r="AI307" s="39">
        <f t="shared" si="76"/>
        <v>62077.827356249996</v>
      </c>
      <c r="AJ307" s="40">
        <f t="shared" si="91"/>
        <v>27884</v>
      </c>
      <c r="AK307" s="60" t="s">
        <v>58</v>
      </c>
      <c r="AL307" s="60" t="s">
        <v>58</v>
      </c>
      <c r="AM307" s="60">
        <v>0</v>
      </c>
      <c r="AN307" s="40">
        <f t="shared" si="77"/>
        <v>27884</v>
      </c>
      <c r="AO307" s="40">
        <f t="shared" si="78"/>
        <v>63318</v>
      </c>
      <c r="AP307" s="36">
        <v>35730</v>
      </c>
      <c r="AQ307" s="60" t="s">
        <v>58</v>
      </c>
      <c r="AR307" s="60" t="s">
        <v>58</v>
      </c>
      <c r="AS307" s="60" t="s">
        <v>58</v>
      </c>
      <c r="AX307" s="40">
        <f t="shared" si="79"/>
        <v>5994.94</v>
      </c>
      <c r="AY307" s="40">
        <f t="shared" si="80"/>
        <v>-5000</v>
      </c>
      <c r="AZ307" s="40">
        <f t="shared" si="81"/>
        <v>1237.0574999999999</v>
      </c>
      <c r="BA307" s="40">
        <f>+'load Info'!S307</f>
        <v>0</v>
      </c>
      <c r="BB307" s="40">
        <f t="shared" si="82"/>
        <v>0</v>
      </c>
      <c r="BE307" s="41">
        <f t="shared" si="83"/>
        <v>0</v>
      </c>
      <c r="BF307" s="41">
        <f t="shared" si="84"/>
        <v>-5000</v>
      </c>
      <c r="BG307" s="41">
        <f t="shared" si="85"/>
        <v>0</v>
      </c>
      <c r="BH307" s="41">
        <f t="shared" si="86"/>
        <v>0</v>
      </c>
      <c r="BI307" s="41">
        <f t="shared" si="87"/>
        <v>0</v>
      </c>
      <c r="BJ307" s="40">
        <f t="shared" si="88"/>
        <v>-5000</v>
      </c>
      <c r="BK307" s="1">
        <v>97</v>
      </c>
    </row>
    <row r="308" spans="2:63" x14ac:dyDescent="0.25">
      <c r="B308" s="1">
        <f t="shared" si="73"/>
        <v>10</v>
      </c>
      <c r="D308" s="36">
        <v>35731</v>
      </c>
      <c r="E308" s="46">
        <v>18</v>
      </c>
      <c r="F308" s="46">
        <v>21</v>
      </c>
      <c r="G308" s="46">
        <v>41</v>
      </c>
      <c r="H308" s="46">
        <v>53</v>
      </c>
      <c r="I308" s="37">
        <f t="shared" si="74"/>
        <v>47</v>
      </c>
      <c r="J308" s="27" t="s">
        <v>50</v>
      </c>
      <c r="K308" s="56">
        <v>14786</v>
      </c>
      <c r="L308" s="57">
        <v>27492</v>
      </c>
      <c r="M308" s="57">
        <v>27640.94</v>
      </c>
      <c r="N308" s="57">
        <v>-5000</v>
      </c>
      <c r="O308" s="58"/>
      <c r="P308" s="56">
        <v>16439</v>
      </c>
      <c r="Q308" s="57">
        <v>392</v>
      </c>
      <c r="R308" s="58">
        <v>31584.737499999999</v>
      </c>
      <c r="S308" s="48">
        <v>0</v>
      </c>
      <c r="T308" s="48"/>
      <c r="U308" s="48">
        <v>-121.03934375</v>
      </c>
      <c r="V308" s="56">
        <v>14000</v>
      </c>
      <c r="W308" s="57">
        <v>14956</v>
      </c>
      <c r="X308" s="57">
        <v>0</v>
      </c>
      <c r="Y308" s="57">
        <v>0</v>
      </c>
      <c r="Z308" s="58">
        <v>-290</v>
      </c>
      <c r="AA308" s="48">
        <v>0</v>
      </c>
      <c r="AB308" s="38">
        <f t="shared" si="89"/>
        <v>141879.63815625</v>
      </c>
      <c r="AC308" s="48">
        <v>140357</v>
      </c>
      <c r="AD308" s="48">
        <v>69469</v>
      </c>
      <c r="AE308" s="48">
        <v>0</v>
      </c>
      <c r="AF308" s="48">
        <v>10540</v>
      </c>
      <c r="AG308" s="48">
        <v>0</v>
      </c>
      <c r="AH308" s="38">
        <f t="shared" si="75"/>
        <v>220366</v>
      </c>
      <c r="AI308" s="39">
        <f t="shared" si="76"/>
        <v>113995.63815625</v>
      </c>
      <c r="AJ308" s="40">
        <f t="shared" si="91"/>
        <v>27884</v>
      </c>
      <c r="AK308" s="60" t="s">
        <v>58</v>
      </c>
      <c r="AL308" s="60" t="s">
        <v>58</v>
      </c>
      <c r="AM308" s="60">
        <v>0</v>
      </c>
      <c r="AN308" s="40">
        <f t="shared" si="77"/>
        <v>27884</v>
      </c>
      <c r="AO308" s="40">
        <f t="shared" si="78"/>
        <v>112473</v>
      </c>
      <c r="AP308" s="36">
        <v>35731</v>
      </c>
      <c r="AQ308" s="60" t="s">
        <v>58</v>
      </c>
      <c r="AR308" s="60" t="s">
        <v>58</v>
      </c>
      <c r="AS308" s="60" t="s">
        <v>58</v>
      </c>
      <c r="AX308" s="40">
        <f t="shared" si="79"/>
        <v>27640.94</v>
      </c>
      <c r="AY308" s="40">
        <f t="shared" si="80"/>
        <v>-5000</v>
      </c>
      <c r="AZ308" s="40">
        <f t="shared" si="81"/>
        <v>31584.737499999999</v>
      </c>
      <c r="BA308" s="40">
        <f>+'load Info'!S308</f>
        <v>0</v>
      </c>
      <c r="BB308" s="40">
        <f t="shared" si="82"/>
        <v>0</v>
      </c>
      <c r="BE308" s="41">
        <f t="shared" si="83"/>
        <v>0</v>
      </c>
      <c r="BF308" s="41">
        <f t="shared" si="84"/>
        <v>-5000</v>
      </c>
      <c r="BG308" s="41">
        <f t="shared" si="85"/>
        <v>0</v>
      </c>
      <c r="BH308" s="41">
        <f t="shared" si="86"/>
        <v>0</v>
      </c>
      <c r="BI308" s="41">
        <f t="shared" si="87"/>
        <v>0</v>
      </c>
      <c r="BJ308" s="40">
        <f t="shared" si="88"/>
        <v>-5000</v>
      </c>
      <c r="BK308" s="1">
        <v>97</v>
      </c>
    </row>
    <row r="309" spans="2:63" x14ac:dyDescent="0.25">
      <c r="B309" s="1">
        <f t="shared" si="73"/>
        <v>10</v>
      </c>
      <c r="D309" s="36">
        <v>35732</v>
      </c>
      <c r="E309" s="46">
        <v>15</v>
      </c>
      <c r="F309" s="46">
        <v>21</v>
      </c>
      <c r="G309" s="46">
        <v>37</v>
      </c>
      <c r="H309" s="46">
        <v>62</v>
      </c>
      <c r="I309" s="37">
        <f t="shared" si="74"/>
        <v>49.5</v>
      </c>
      <c r="J309" s="27" t="s">
        <v>50</v>
      </c>
      <c r="K309" s="56">
        <v>14786</v>
      </c>
      <c r="L309" s="57">
        <v>27823</v>
      </c>
      <c r="M309" s="57">
        <v>13500.94</v>
      </c>
      <c r="N309" s="57">
        <v>-5000</v>
      </c>
      <c r="O309" s="58"/>
      <c r="P309" s="56">
        <v>16439</v>
      </c>
      <c r="Q309" s="57">
        <v>392</v>
      </c>
      <c r="R309" s="58">
        <v>20790.82</v>
      </c>
      <c r="S309" s="48">
        <v>0</v>
      </c>
      <c r="T309" s="48"/>
      <c r="U309" s="48">
        <v>-94.054550000000006</v>
      </c>
      <c r="V309" s="56">
        <v>12975</v>
      </c>
      <c r="W309" s="57">
        <v>14956</v>
      </c>
      <c r="X309" s="57">
        <v>0</v>
      </c>
      <c r="Y309" s="57">
        <v>0</v>
      </c>
      <c r="Z309" s="58">
        <v>-279</v>
      </c>
      <c r="AA309" s="48">
        <v>0</v>
      </c>
      <c r="AB309" s="38">
        <f t="shared" si="89"/>
        <v>116289.70545000001</v>
      </c>
      <c r="AC309" s="48">
        <v>117191</v>
      </c>
      <c r="AD309" s="48">
        <v>57489</v>
      </c>
      <c r="AE309" s="48">
        <v>0</v>
      </c>
      <c r="AF309" s="48">
        <v>10106</v>
      </c>
      <c r="AG309" s="48">
        <v>0</v>
      </c>
      <c r="AH309" s="38">
        <f t="shared" si="75"/>
        <v>184786</v>
      </c>
      <c r="AI309" s="39">
        <f t="shared" si="76"/>
        <v>88074.705450000009</v>
      </c>
      <c r="AJ309" s="40">
        <f t="shared" si="91"/>
        <v>28215</v>
      </c>
      <c r="AK309" s="60" t="s">
        <v>58</v>
      </c>
      <c r="AL309" s="60" t="s">
        <v>58</v>
      </c>
      <c r="AM309" s="60">
        <v>0</v>
      </c>
      <c r="AN309" s="40">
        <f t="shared" si="77"/>
        <v>28215</v>
      </c>
      <c r="AO309" s="40">
        <f t="shared" si="78"/>
        <v>88976</v>
      </c>
      <c r="AP309" s="36">
        <v>35732</v>
      </c>
      <c r="AQ309" s="60" t="s">
        <v>58</v>
      </c>
      <c r="AR309" s="60" t="s">
        <v>58</v>
      </c>
      <c r="AS309" s="60" t="s">
        <v>58</v>
      </c>
      <c r="AX309" s="40">
        <f t="shared" si="79"/>
        <v>13500.94</v>
      </c>
      <c r="AY309" s="40">
        <f t="shared" si="80"/>
        <v>-5000</v>
      </c>
      <c r="AZ309" s="40">
        <f t="shared" si="81"/>
        <v>20790.82</v>
      </c>
      <c r="BA309" s="40">
        <f>+'load Info'!S309</f>
        <v>0</v>
      </c>
      <c r="BB309" s="40">
        <f t="shared" si="82"/>
        <v>0</v>
      </c>
      <c r="BE309" s="41">
        <f t="shared" si="83"/>
        <v>0</v>
      </c>
      <c r="BF309" s="41">
        <f t="shared" si="84"/>
        <v>-5000</v>
      </c>
      <c r="BG309" s="41">
        <f t="shared" si="85"/>
        <v>0</v>
      </c>
      <c r="BH309" s="41">
        <f t="shared" si="86"/>
        <v>0</v>
      </c>
      <c r="BI309" s="41">
        <f t="shared" si="87"/>
        <v>0</v>
      </c>
      <c r="BJ309" s="40">
        <f t="shared" si="88"/>
        <v>-5000</v>
      </c>
      <c r="BK309" s="1">
        <v>97</v>
      </c>
    </row>
    <row r="310" spans="2:63" x14ac:dyDescent="0.25">
      <c r="B310" s="1">
        <f t="shared" si="73"/>
        <v>10</v>
      </c>
      <c r="D310" s="36">
        <v>35733</v>
      </c>
      <c r="E310" s="46">
        <v>14</v>
      </c>
      <c r="F310" s="46">
        <v>11</v>
      </c>
      <c r="G310" s="46">
        <v>41</v>
      </c>
      <c r="H310" s="46">
        <v>61</v>
      </c>
      <c r="I310" s="37">
        <f t="shared" si="74"/>
        <v>51</v>
      </c>
      <c r="J310" s="27" t="s">
        <v>50</v>
      </c>
      <c r="K310" s="56">
        <v>14786</v>
      </c>
      <c r="L310" s="57">
        <v>28668</v>
      </c>
      <c r="M310" s="57">
        <v>7340.94</v>
      </c>
      <c r="N310" s="57">
        <v>-5000</v>
      </c>
      <c r="O310" s="58"/>
      <c r="P310" s="56">
        <v>16439</v>
      </c>
      <c r="Q310" s="57">
        <v>392</v>
      </c>
      <c r="R310" s="58">
        <v>7897.6674999999996</v>
      </c>
      <c r="S310" s="48">
        <v>0</v>
      </c>
      <c r="T310" s="48"/>
      <c r="U310" s="48">
        <v>-61.821668750000001</v>
      </c>
      <c r="V310" s="56">
        <v>13383</v>
      </c>
      <c r="W310" s="57">
        <v>14956</v>
      </c>
      <c r="X310" s="57">
        <v>0</v>
      </c>
      <c r="Y310" s="57">
        <v>0</v>
      </c>
      <c r="Z310" s="58">
        <v>-283</v>
      </c>
      <c r="AA310" s="48">
        <v>0</v>
      </c>
      <c r="AB310" s="38">
        <f t="shared" si="89"/>
        <v>98517.785831250003</v>
      </c>
      <c r="AC310" s="48">
        <v>103173</v>
      </c>
      <c r="AD310" s="48">
        <v>43147</v>
      </c>
      <c r="AE310" s="48">
        <v>5</v>
      </c>
      <c r="AF310" s="48">
        <v>8596</v>
      </c>
      <c r="AG310" s="48">
        <v>0</v>
      </c>
      <c r="AH310" s="38">
        <f t="shared" si="75"/>
        <v>154921</v>
      </c>
      <c r="AI310" s="39">
        <f t="shared" si="76"/>
        <v>69457.785831250003</v>
      </c>
      <c r="AJ310" s="40">
        <f t="shared" si="91"/>
        <v>29060</v>
      </c>
      <c r="AK310" s="60" t="s">
        <v>58</v>
      </c>
      <c r="AL310" s="60" t="s">
        <v>58</v>
      </c>
      <c r="AM310" s="60">
        <v>0</v>
      </c>
      <c r="AN310" s="40">
        <f t="shared" si="77"/>
        <v>29060</v>
      </c>
      <c r="AO310" s="40">
        <f t="shared" si="78"/>
        <v>74113</v>
      </c>
      <c r="AP310" s="36">
        <v>35733</v>
      </c>
      <c r="AQ310" s="60" t="s">
        <v>58</v>
      </c>
      <c r="AR310" s="60" t="s">
        <v>58</v>
      </c>
      <c r="AS310" s="60" t="s">
        <v>58</v>
      </c>
      <c r="AX310" s="40">
        <f t="shared" si="79"/>
        <v>7340.94</v>
      </c>
      <c r="AY310" s="40">
        <f t="shared" si="80"/>
        <v>-5000</v>
      </c>
      <c r="AZ310" s="40">
        <f t="shared" si="81"/>
        <v>7897.6674999999996</v>
      </c>
      <c r="BA310" s="40">
        <f>+'load Info'!S310</f>
        <v>0</v>
      </c>
      <c r="BB310" s="40">
        <f t="shared" si="82"/>
        <v>0</v>
      </c>
      <c r="BE310" s="41">
        <f t="shared" si="83"/>
        <v>0</v>
      </c>
      <c r="BF310" s="41">
        <f t="shared" si="84"/>
        <v>-5000</v>
      </c>
      <c r="BG310" s="41">
        <f t="shared" si="85"/>
        <v>0</v>
      </c>
      <c r="BH310" s="41">
        <f t="shared" si="86"/>
        <v>0</v>
      </c>
      <c r="BI310" s="41">
        <f t="shared" si="87"/>
        <v>0</v>
      </c>
      <c r="BJ310" s="40">
        <f t="shared" si="88"/>
        <v>-5000</v>
      </c>
      <c r="BK310" s="1">
        <v>97</v>
      </c>
    </row>
    <row r="311" spans="2:63" x14ac:dyDescent="0.25">
      <c r="B311" s="1">
        <f t="shared" si="73"/>
        <v>10</v>
      </c>
      <c r="D311" s="36">
        <v>35734</v>
      </c>
      <c r="E311" s="46">
        <v>8</v>
      </c>
      <c r="F311" s="46">
        <v>2</v>
      </c>
      <c r="G311" s="46">
        <v>46</v>
      </c>
      <c r="H311" s="46">
        <v>67</v>
      </c>
      <c r="I311" s="37">
        <f t="shared" si="74"/>
        <v>56.5</v>
      </c>
      <c r="J311" s="27" t="s">
        <v>50</v>
      </c>
      <c r="K311" s="56">
        <v>14786</v>
      </c>
      <c r="L311" s="57">
        <v>29668</v>
      </c>
      <c r="M311" s="57">
        <v>-3236</v>
      </c>
      <c r="N311" s="57">
        <v>-5000</v>
      </c>
      <c r="O311" s="58"/>
      <c r="P311" s="56">
        <v>16439</v>
      </c>
      <c r="Q311" s="57">
        <v>462</v>
      </c>
      <c r="R311" s="58">
        <v>-6776.7524999999996</v>
      </c>
      <c r="S311" s="48">
        <v>0</v>
      </c>
      <c r="T311" s="48"/>
      <c r="U311" s="48">
        <v>-25.31061875</v>
      </c>
      <c r="V311" s="56">
        <v>12740</v>
      </c>
      <c r="W311" s="57">
        <v>14956</v>
      </c>
      <c r="X311" s="57">
        <v>0</v>
      </c>
      <c r="Y311" s="57">
        <v>0</v>
      </c>
      <c r="Z311" s="58">
        <v>-277</v>
      </c>
      <c r="AA311" s="48">
        <v>0</v>
      </c>
      <c r="AB311" s="38">
        <f t="shared" si="89"/>
        <v>73735.936881250003</v>
      </c>
      <c r="AC311" s="48">
        <v>71792</v>
      </c>
      <c r="AD311" s="48">
        <v>0</v>
      </c>
      <c r="AE311" s="48">
        <v>21</v>
      </c>
      <c r="AF311" s="48">
        <v>6133</v>
      </c>
      <c r="AG311" s="48">
        <v>0</v>
      </c>
      <c r="AH311" s="38">
        <f t="shared" si="75"/>
        <v>77946</v>
      </c>
      <c r="AI311" s="39">
        <f t="shared" si="76"/>
        <v>43605.936881250003</v>
      </c>
      <c r="AJ311" s="40">
        <f t="shared" si="91"/>
        <v>30130</v>
      </c>
      <c r="AK311" s="60" t="s">
        <v>58</v>
      </c>
      <c r="AL311" s="60" t="s">
        <v>58</v>
      </c>
      <c r="AM311" s="60">
        <v>0</v>
      </c>
      <c r="AN311" s="40">
        <f t="shared" si="77"/>
        <v>30130</v>
      </c>
      <c r="AO311" s="40">
        <f t="shared" si="78"/>
        <v>41662</v>
      </c>
      <c r="AP311" s="36">
        <v>35734</v>
      </c>
      <c r="AQ311" s="60" t="s">
        <v>58</v>
      </c>
      <c r="AR311" s="60" t="s">
        <v>58</v>
      </c>
      <c r="AS311" s="60" t="s">
        <v>58</v>
      </c>
      <c r="AX311" s="40">
        <f t="shared" si="79"/>
        <v>-3236</v>
      </c>
      <c r="AY311" s="40">
        <f t="shared" si="80"/>
        <v>-5000</v>
      </c>
      <c r="AZ311" s="40">
        <f t="shared" si="81"/>
        <v>-6776.7524999999996</v>
      </c>
      <c r="BA311" s="40">
        <f>+'load Info'!S311</f>
        <v>0</v>
      </c>
      <c r="BB311" s="40">
        <f t="shared" si="82"/>
        <v>0</v>
      </c>
      <c r="BE311" s="41">
        <f t="shared" si="83"/>
        <v>-3236</v>
      </c>
      <c r="BF311" s="41">
        <f t="shared" si="84"/>
        <v>-5000</v>
      </c>
      <c r="BG311" s="41">
        <f t="shared" si="85"/>
        <v>-6776.7524999999996</v>
      </c>
      <c r="BH311" s="41">
        <f t="shared" si="86"/>
        <v>0</v>
      </c>
      <c r="BI311" s="41">
        <f t="shared" si="87"/>
        <v>0</v>
      </c>
      <c r="BJ311" s="40">
        <f t="shared" si="88"/>
        <v>-15012.752499999999</v>
      </c>
      <c r="BK311" s="1">
        <v>97</v>
      </c>
    </row>
    <row r="312" spans="2:63" x14ac:dyDescent="0.25">
      <c r="B312" s="1">
        <f t="shared" si="73"/>
        <v>11</v>
      </c>
      <c r="D312" s="36">
        <v>35735</v>
      </c>
      <c r="E312" s="46">
        <v>0</v>
      </c>
      <c r="F312" s="46">
        <v>1</v>
      </c>
      <c r="G312" s="46">
        <v>61</v>
      </c>
      <c r="H312" s="46">
        <v>69</v>
      </c>
      <c r="I312" s="37">
        <f t="shared" si="74"/>
        <v>65</v>
      </c>
      <c r="J312" s="27" t="s">
        <v>50</v>
      </c>
      <c r="K312" s="56">
        <v>12694</v>
      </c>
      <c r="L312" s="57">
        <v>20573</v>
      </c>
      <c r="M312" s="57">
        <v>-5187</v>
      </c>
      <c r="N312" s="57">
        <v>0</v>
      </c>
      <c r="O312" s="58"/>
      <c r="P312" s="56">
        <v>16439</v>
      </c>
      <c r="Q312" s="57">
        <v>7320</v>
      </c>
      <c r="R312" s="58">
        <v>-15545.5175</v>
      </c>
      <c r="S312" s="48">
        <v>0</v>
      </c>
      <c r="T312" s="48"/>
      <c r="U312" s="48">
        <v>-20.533706250000002</v>
      </c>
      <c r="V312" s="56">
        <v>15930</v>
      </c>
      <c r="W312" s="57">
        <v>14400</v>
      </c>
      <c r="X312" s="57">
        <v>0</v>
      </c>
      <c r="Y312" s="57">
        <v>0</v>
      </c>
      <c r="Z312" s="58">
        <v>-303</v>
      </c>
      <c r="AA312" s="48">
        <v>0</v>
      </c>
      <c r="AB312" s="38">
        <f t="shared" si="89"/>
        <v>66299.948793749994</v>
      </c>
      <c r="AC312" s="48">
        <v>62411</v>
      </c>
      <c r="AD312" s="48">
        <v>0</v>
      </c>
      <c r="AE312" s="48">
        <v>0</v>
      </c>
      <c r="AF312" s="48">
        <v>5417</v>
      </c>
      <c r="AG312" s="48">
        <v>0</v>
      </c>
      <c r="AH312" s="38">
        <f t="shared" si="75"/>
        <v>67828</v>
      </c>
      <c r="AI312" s="39">
        <f t="shared" si="76"/>
        <v>38406.948793749994</v>
      </c>
      <c r="AJ312" s="40">
        <f t="shared" si="91"/>
        <v>27893</v>
      </c>
      <c r="AK312" s="60" t="s">
        <v>58</v>
      </c>
      <c r="AL312" s="60" t="s">
        <v>58</v>
      </c>
      <c r="AM312" s="60">
        <v>0</v>
      </c>
      <c r="AN312" s="40">
        <f t="shared" si="77"/>
        <v>27893</v>
      </c>
      <c r="AO312" s="40">
        <f t="shared" si="78"/>
        <v>34518</v>
      </c>
      <c r="AP312" s="36">
        <v>35735</v>
      </c>
      <c r="AQ312" s="60" t="s">
        <v>58</v>
      </c>
      <c r="AR312" s="60" t="s">
        <v>58</v>
      </c>
      <c r="AS312" s="60" t="s">
        <v>58</v>
      </c>
      <c r="AX312" s="40">
        <f t="shared" si="79"/>
        <v>-5187</v>
      </c>
      <c r="AY312" s="40">
        <f t="shared" si="80"/>
        <v>0</v>
      </c>
      <c r="AZ312" s="40">
        <f t="shared" si="81"/>
        <v>-15545.5175</v>
      </c>
      <c r="BA312" s="40">
        <f>+'load Info'!S312</f>
        <v>0</v>
      </c>
      <c r="BB312" s="40">
        <f t="shared" si="82"/>
        <v>0</v>
      </c>
      <c r="BE312" s="41">
        <f t="shared" si="83"/>
        <v>-5187</v>
      </c>
      <c r="BF312" s="41">
        <f t="shared" si="84"/>
        <v>0</v>
      </c>
      <c r="BG312" s="41">
        <f t="shared" si="85"/>
        <v>-15545.5175</v>
      </c>
      <c r="BH312" s="41">
        <f t="shared" si="86"/>
        <v>0</v>
      </c>
      <c r="BI312" s="41">
        <f t="shared" si="87"/>
        <v>0</v>
      </c>
      <c r="BJ312" s="40">
        <f t="shared" si="88"/>
        <v>-20732.517500000002</v>
      </c>
    </row>
    <row r="313" spans="2:63" x14ac:dyDescent="0.25">
      <c r="B313" s="1">
        <f t="shared" si="73"/>
        <v>11</v>
      </c>
      <c r="D313" s="36">
        <v>35736</v>
      </c>
      <c r="E313" s="46">
        <v>6</v>
      </c>
      <c r="F313" s="46">
        <v>8</v>
      </c>
      <c r="G313" s="46">
        <v>48</v>
      </c>
      <c r="H313" s="46">
        <v>70</v>
      </c>
      <c r="I313" s="37">
        <f t="shared" si="74"/>
        <v>59</v>
      </c>
      <c r="J313" s="27" t="s">
        <v>50</v>
      </c>
      <c r="K313" s="56">
        <v>22480</v>
      </c>
      <c r="L313" s="57">
        <v>20573</v>
      </c>
      <c r="M313" s="57">
        <v>-4872</v>
      </c>
      <c r="N313" s="57">
        <v>0</v>
      </c>
      <c r="O313" s="58"/>
      <c r="P313" s="56">
        <v>16788</v>
      </c>
      <c r="Q313" s="57">
        <v>7320</v>
      </c>
      <c r="R313" s="58">
        <v>-6264.5024999999996</v>
      </c>
      <c r="S313" s="48">
        <v>0</v>
      </c>
      <c r="T313" s="48"/>
      <c r="U313" s="48">
        <v>-44.608743750000002</v>
      </c>
      <c r="V313" s="56">
        <v>15930</v>
      </c>
      <c r="W313" s="57">
        <v>14400</v>
      </c>
      <c r="X313" s="57">
        <v>0</v>
      </c>
      <c r="Y313" s="57">
        <v>0</v>
      </c>
      <c r="Z313" s="58">
        <v>-303</v>
      </c>
      <c r="AA313" s="48">
        <v>0</v>
      </c>
      <c r="AB313" s="38">
        <f t="shared" si="89"/>
        <v>86006.888756250002</v>
      </c>
      <c r="AC313" s="48">
        <v>82618</v>
      </c>
      <c r="AD313" s="48">
        <v>15783</v>
      </c>
      <c r="AE313" s="48">
        <v>0</v>
      </c>
      <c r="AF313" s="48">
        <v>7987</v>
      </c>
      <c r="AG313" s="48">
        <v>0</v>
      </c>
      <c r="AH313" s="38">
        <f t="shared" si="75"/>
        <v>106388</v>
      </c>
      <c r="AI313" s="39">
        <f t="shared" si="76"/>
        <v>58113.888756250002</v>
      </c>
      <c r="AJ313" s="40">
        <f t="shared" si="91"/>
        <v>27893</v>
      </c>
      <c r="AK313" s="60" t="s">
        <v>58</v>
      </c>
      <c r="AL313" s="60" t="s">
        <v>58</v>
      </c>
      <c r="AM313" s="60">
        <v>0</v>
      </c>
      <c r="AN313" s="40">
        <f t="shared" si="77"/>
        <v>27893</v>
      </c>
      <c r="AO313" s="40">
        <f t="shared" si="78"/>
        <v>54725</v>
      </c>
      <c r="AP313" s="36">
        <v>35736</v>
      </c>
      <c r="AQ313" s="60" t="s">
        <v>58</v>
      </c>
      <c r="AR313" s="60" t="s">
        <v>58</v>
      </c>
      <c r="AS313" s="60" t="s">
        <v>58</v>
      </c>
      <c r="AX313" s="40">
        <f t="shared" si="79"/>
        <v>-4872</v>
      </c>
      <c r="AY313" s="40">
        <f t="shared" si="80"/>
        <v>0</v>
      </c>
      <c r="AZ313" s="40">
        <f t="shared" si="81"/>
        <v>-6264.5024999999996</v>
      </c>
      <c r="BA313" s="40">
        <f>+'load Info'!S313</f>
        <v>0</v>
      </c>
      <c r="BB313" s="40">
        <f t="shared" si="82"/>
        <v>0</v>
      </c>
      <c r="BE313" s="41">
        <f t="shared" si="83"/>
        <v>-4872</v>
      </c>
      <c r="BF313" s="41">
        <f t="shared" si="84"/>
        <v>0</v>
      </c>
      <c r="BG313" s="41">
        <f t="shared" si="85"/>
        <v>-6264.5024999999996</v>
      </c>
      <c r="BH313" s="41">
        <f t="shared" si="86"/>
        <v>0</v>
      </c>
      <c r="BI313" s="41">
        <f t="shared" si="87"/>
        <v>0</v>
      </c>
      <c r="BJ313" s="40">
        <f t="shared" si="88"/>
        <v>-11136.502499999999</v>
      </c>
    </row>
    <row r="314" spans="2:63" x14ac:dyDescent="0.25">
      <c r="B314" s="1">
        <f t="shared" si="73"/>
        <v>11</v>
      </c>
      <c r="D314" s="36">
        <v>35737</v>
      </c>
      <c r="E314" s="46">
        <v>6</v>
      </c>
      <c r="F314" s="46">
        <v>8</v>
      </c>
      <c r="G314" s="46">
        <v>47</v>
      </c>
      <c r="H314" s="46">
        <v>70</v>
      </c>
      <c r="I314" s="37">
        <f t="shared" si="74"/>
        <v>58.5</v>
      </c>
      <c r="J314" s="27" t="s">
        <v>50</v>
      </c>
      <c r="K314" s="56">
        <v>22480</v>
      </c>
      <c r="L314" s="57">
        <v>19788</v>
      </c>
      <c r="M314" s="57">
        <v>221.68</v>
      </c>
      <c r="N314" s="57">
        <v>0</v>
      </c>
      <c r="O314" s="58"/>
      <c r="P314" s="56">
        <v>16788</v>
      </c>
      <c r="Q314" s="57">
        <v>7320</v>
      </c>
      <c r="R314" s="58">
        <v>-1952.75</v>
      </c>
      <c r="S314" s="48">
        <v>0</v>
      </c>
      <c r="T314" s="48"/>
      <c r="U314" s="48">
        <v>-55.388125000000002</v>
      </c>
      <c r="V314" s="56">
        <v>15930</v>
      </c>
      <c r="W314" s="57">
        <v>14400</v>
      </c>
      <c r="X314" s="57">
        <v>0</v>
      </c>
      <c r="Y314" s="57">
        <v>0</v>
      </c>
      <c r="Z314" s="58">
        <v>-303</v>
      </c>
      <c r="AA314" s="48">
        <v>0</v>
      </c>
      <c r="AB314" s="38">
        <f t="shared" si="89"/>
        <v>94616.541874999995</v>
      </c>
      <c r="AC314" s="48">
        <v>92019</v>
      </c>
      <c r="AD314" s="48">
        <v>38744</v>
      </c>
      <c r="AE314" s="48">
        <v>999</v>
      </c>
      <c r="AF314" s="48">
        <v>8859</v>
      </c>
      <c r="AG314" s="48">
        <v>0</v>
      </c>
      <c r="AH314" s="38">
        <f t="shared" si="75"/>
        <v>140621</v>
      </c>
      <c r="AI314" s="39">
        <f t="shared" si="76"/>
        <v>67508.541874999995</v>
      </c>
      <c r="AJ314" s="40">
        <f t="shared" si="91"/>
        <v>27108</v>
      </c>
      <c r="AK314" s="60" t="s">
        <v>58</v>
      </c>
      <c r="AL314" s="60" t="s">
        <v>58</v>
      </c>
      <c r="AM314" s="60">
        <v>0</v>
      </c>
      <c r="AN314" s="40">
        <f t="shared" si="77"/>
        <v>27108</v>
      </c>
      <c r="AO314" s="40">
        <f t="shared" si="78"/>
        <v>64911</v>
      </c>
      <c r="AP314" s="36">
        <v>35737</v>
      </c>
      <c r="AQ314" s="60" t="s">
        <v>58</v>
      </c>
      <c r="AR314" s="60" t="s">
        <v>58</v>
      </c>
      <c r="AS314" s="60" t="s">
        <v>58</v>
      </c>
      <c r="AX314" s="40">
        <f t="shared" si="79"/>
        <v>221.68</v>
      </c>
      <c r="AY314" s="40">
        <f t="shared" si="80"/>
        <v>0</v>
      </c>
      <c r="AZ314" s="40">
        <f t="shared" si="81"/>
        <v>-1952.75</v>
      </c>
      <c r="BA314" s="40">
        <f>+'load Info'!S314</f>
        <v>0</v>
      </c>
      <c r="BB314" s="40">
        <f t="shared" si="82"/>
        <v>0</v>
      </c>
      <c r="BE314" s="41">
        <f t="shared" si="83"/>
        <v>0</v>
      </c>
      <c r="BF314" s="41">
        <f t="shared" si="84"/>
        <v>0</v>
      </c>
      <c r="BG314" s="41">
        <f t="shared" si="85"/>
        <v>-1952.75</v>
      </c>
      <c r="BH314" s="41">
        <f t="shared" si="86"/>
        <v>0</v>
      </c>
      <c r="BI314" s="41">
        <f t="shared" si="87"/>
        <v>0</v>
      </c>
      <c r="BJ314" s="40">
        <f t="shared" si="88"/>
        <v>-1952.75</v>
      </c>
    </row>
    <row r="315" spans="2:63" x14ac:dyDescent="0.25">
      <c r="B315" s="1">
        <f t="shared" si="73"/>
        <v>11</v>
      </c>
      <c r="D315" s="36">
        <v>35738</v>
      </c>
      <c r="E315" s="46">
        <v>10</v>
      </c>
      <c r="F315" s="46">
        <v>11</v>
      </c>
      <c r="G315" s="46">
        <v>45</v>
      </c>
      <c r="H315" s="46">
        <v>64</v>
      </c>
      <c r="I315" s="37">
        <f t="shared" si="74"/>
        <v>54.5</v>
      </c>
      <c r="J315" s="27" t="s">
        <v>50</v>
      </c>
      <c r="K315" s="56">
        <v>42358</v>
      </c>
      <c r="L315" s="57">
        <v>17008</v>
      </c>
      <c r="M315" s="57">
        <v>-1125.6199999999999</v>
      </c>
      <c r="N315" s="57">
        <v>0</v>
      </c>
      <c r="O315" s="58"/>
      <c r="P315" s="56">
        <v>16788</v>
      </c>
      <c r="Q315" s="57">
        <v>7320</v>
      </c>
      <c r="R315" s="58">
        <v>-1426.4375</v>
      </c>
      <c r="S315" s="48">
        <v>0</v>
      </c>
      <c r="T315" s="48"/>
      <c r="U315" s="48">
        <v>-56.703906250000003</v>
      </c>
      <c r="V315" s="56">
        <v>10901</v>
      </c>
      <c r="W315" s="57">
        <v>22099</v>
      </c>
      <c r="X315" s="57">
        <v>0</v>
      </c>
      <c r="Y315" s="57">
        <v>0</v>
      </c>
      <c r="Z315" s="58">
        <v>-330</v>
      </c>
      <c r="AA315" s="48">
        <v>0</v>
      </c>
      <c r="AB315" s="38">
        <f t="shared" si="89"/>
        <v>113535.23859375001</v>
      </c>
      <c r="AC315" s="48">
        <v>113242</v>
      </c>
      <c r="AD315" s="48">
        <v>59338</v>
      </c>
      <c r="AE315" s="48">
        <v>15810</v>
      </c>
      <c r="AF315" s="48">
        <v>10928</v>
      </c>
      <c r="AG315" s="48">
        <v>0</v>
      </c>
      <c r="AH315" s="38">
        <f t="shared" si="75"/>
        <v>199318</v>
      </c>
      <c r="AI315" s="39">
        <f t="shared" si="76"/>
        <v>89207.238593750008</v>
      </c>
      <c r="AJ315" s="40">
        <f t="shared" si="91"/>
        <v>24328</v>
      </c>
      <c r="AK315" s="60" t="s">
        <v>58</v>
      </c>
      <c r="AL315" s="60" t="s">
        <v>58</v>
      </c>
      <c r="AM315" s="60">
        <v>0</v>
      </c>
      <c r="AN315" s="40">
        <f t="shared" si="77"/>
        <v>24328</v>
      </c>
      <c r="AO315" s="40">
        <f t="shared" si="78"/>
        <v>88914</v>
      </c>
      <c r="AP315" s="36">
        <v>35738</v>
      </c>
      <c r="AQ315" s="60" t="s">
        <v>58</v>
      </c>
      <c r="AR315" s="60" t="s">
        <v>58</v>
      </c>
      <c r="AS315" s="60" t="s">
        <v>58</v>
      </c>
      <c r="AX315" s="40">
        <f t="shared" si="79"/>
        <v>-1125.6199999999999</v>
      </c>
      <c r="AY315" s="40">
        <f t="shared" si="80"/>
        <v>0</v>
      </c>
      <c r="AZ315" s="40">
        <f t="shared" si="81"/>
        <v>-1426.4375</v>
      </c>
      <c r="BA315" s="40">
        <f>+'load Info'!S315</f>
        <v>0</v>
      </c>
      <c r="BB315" s="40">
        <f t="shared" si="82"/>
        <v>0</v>
      </c>
      <c r="BE315" s="41">
        <f t="shared" si="83"/>
        <v>-1125.6199999999999</v>
      </c>
      <c r="BF315" s="41">
        <f t="shared" si="84"/>
        <v>0</v>
      </c>
      <c r="BG315" s="41">
        <f t="shared" si="85"/>
        <v>-1426.4375</v>
      </c>
      <c r="BH315" s="41">
        <f t="shared" si="86"/>
        <v>0</v>
      </c>
      <c r="BI315" s="41">
        <f t="shared" si="87"/>
        <v>0</v>
      </c>
      <c r="BJ315" s="40">
        <f t="shared" si="88"/>
        <v>-2552.0574999999999</v>
      </c>
    </row>
    <row r="316" spans="2:63" x14ac:dyDescent="0.25">
      <c r="B316" s="1">
        <f t="shared" si="73"/>
        <v>11</v>
      </c>
      <c r="D316" s="36">
        <v>35739</v>
      </c>
      <c r="E316" s="46">
        <v>15</v>
      </c>
      <c r="F316" s="46">
        <v>13</v>
      </c>
      <c r="G316" s="46">
        <v>47</v>
      </c>
      <c r="H316" s="46">
        <v>53</v>
      </c>
      <c r="I316" s="37">
        <f t="shared" si="74"/>
        <v>50</v>
      </c>
      <c r="J316" s="27" t="s">
        <v>50</v>
      </c>
      <c r="K316" s="56">
        <v>42358</v>
      </c>
      <c r="L316" s="57">
        <v>21759</v>
      </c>
      <c r="M316" s="57">
        <v>60</v>
      </c>
      <c r="N316" s="57">
        <v>0</v>
      </c>
      <c r="O316" s="58"/>
      <c r="P316" s="56">
        <v>16788</v>
      </c>
      <c r="Q316" s="57">
        <v>3535</v>
      </c>
      <c r="R316" s="58">
        <v>742.53250000000003</v>
      </c>
      <c r="S316" s="48">
        <v>0</v>
      </c>
      <c r="T316" s="48"/>
      <c r="U316" s="48">
        <v>-52.663831250000001</v>
      </c>
      <c r="V316" s="56">
        <v>10401</v>
      </c>
      <c r="W316" s="57">
        <v>22099</v>
      </c>
      <c r="X316" s="57">
        <v>0</v>
      </c>
      <c r="Y316" s="57">
        <v>0</v>
      </c>
      <c r="Z316" s="58">
        <v>-325</v>
      </c>
      <c r="AA316" s="48">
        <v>0</v>
      </c>
      <c r="AB316" s="38">
        <f t="shared" si="89"/>
        <v>117364.86866875</v>
      </c>
      <c r="AC316" s="48">
        <v>123027</v>
      </c>
      <c r="AD316" s="48">
        <v>51672</v>
      </c>
      <c r="AE316" s="48">
        <v>28328</v>
      </c>
      <c r="AF316" s="48">
        <v>12496</v>
      </c>
      <c r="AG316" s="48">
        <v>0</v>
      </c>
      <c r="AH316" s="38">
        <f t="shared" si="75"/>
        <v>215523</v>
      </c>
      <c r="AI316" s="39">
        <f t="shared" si="76"/>
        <v>92070.868668750001</v>
      </c>
      <c r="AJ316" s="40">
        <f t="shared" si="91"/>
        <v>25294</v>
      </c>
      <c r="AK316" s="60" t="s">
        <v>58</v>
      </c>
      <c r="AL316" s="60" t="s">
        <v>58</v>
      </c>
      <c r="AM316" s="60">
        <v>0</v>
      </c>
      <c r="AN316" s="40">
        <f t="shared" si="77"/>
        <v>25294</v>
      </c>
      <c r="AO316" s="40">
        <f t="shared" si="78"/>
        <v>97733</v>
      </c>
      <c r="AP316" s="36">
        <v>35739</v>
      </c>
      <c r="AQ316" s="60" t="s">
        <v>58</v>
      </c>
      <c r="AR316" s="60" t="s">
        <v>58</v>
      </c>
      <c r="AS316" s="60" t="s">
        <v>58</v>
      </c>
      <c r="AX316" s="40">
        <f t="shared" si="79"/>
        <v>60</v>
      </c>
      <c r="AY316" s="40">
        <f t="shared" si="80"/>
        <v>0</v>
      </c>
      <c r="AZ316" s="40">
        <f t="shared" si="81"/>
        <v>742.53250000000003</v>
      </c>
      <c r="BA316" s="40">
        <f>+'load Info'!S316</f>
        <v>0</v>
      </c>
      <c r="BB316" s="40">
        <f t="shared" si="82"/>
        <v>0</v>
      </c>
      <c r="BE316" s="41">
        <f t="shared" si="83"/>
        <v>0</v>
      </c>
      <c r="BF316" s="41">
        <f t="shared" si="84"/>
        <v>0</v>
      </c>
      <c r="BG316" s="41">
        <f t="shared" si="85"/>
        <v>0</v>
      </c>
      <c r="BH316" s="41">
        <f t="shared" si="86"/>
        <v>0</v>
      </c>
      <c r="BI316" s="41">
        <f t="shared" si="87"/>
        <v>0</v>
      </c>
      <c r="BJ316" s="40">
        <f t="shared" si="88"/>
        <v>0</v>
      </c>
    </row>
    <row r="317" spans="2:63" x14ac:dyDescent="0.25">
      <c r="B317" s="1">
        <f t="shared" si="73"/>
        <v>11</v>
      </c>
      <c r="D317" s="36">
        <v>35740</v>
      </c>
      <c r="E317" s="46">
        <v>8</v>
      </c>
      <c r="F317" s="46">
        <v>6</v>
      </c>
      <c r="G317" s="46">
        <v>52</v>
      </c>
      <c r="H317" s="46">
        <v>61</v>
      </c>
      <c r="I317" s="37">
        <f t="shared" si="74"/>
        <v>56.5</v>
      </c>
      <c r="J317" s="27" t="s">
        <v>50</v>
      </c>
      <c r="K317" s="56">
        <v>40480</v>
      </c>
      <c r="L317" s="57">
        <v>22679</v>
      </c>
      <c r="M317" s="57">
        <v>-5890.5</v>
      </c>
      <c r="N317" s="57">
        <v>0</v>
      </c>
      <c r="O317" s="58"/>
      <c r="P317" s="56">
        <v>16788</v>
      </c>
      <c r="Q317" s="57">
        <v>5489</v>
      </c>
      <c r="R317" s="58">
        <v>-3327.7449999999999</v>
      </c>
      <c r="S317" s="48">
        <v>0</v>
      </c>
      <c r="T317" s="48"/>
      <c r="U317" s="48">
        <v>-47.373137499999999</v>
      </c>
      <c r="V317" s="56">
        <v>10031</v>
      </c>
      <c r="W317" s="57">
        <v>22099</v>
      </c>
      <c r="X317" s="57">
        <v>0</v>
      </c>
      <c r="Y317" s="57">
        <v>0</v>
      </c>
      <c r="Z317" s="58">
        <v>-321</v>
      </c>
      <c r="AA317" s="48">
        <v>0</v>
      </c>
      <c r="AB317" s="38">
        <f t="shared" si="89"/>
        <v>107979.3818625</v>
      </c>
      <c r="AC317" s="48">
        <v>105280</v>
      </c>
      <c r="AD317" s="48">
        <v>63597</v>
      </c>
      <c r="AE317" s="48">
        <v>30640</v>
      </c>
      <c r="AF317" s="48">
        <v>10863</v>
      </c>
      <c r="AG317" s="48">
        <v>0</v>
      </c>
      <c r="AH317" s="38">
        <f t="shared" si="75"/>
        <v>210380</v>
      </c>
      <c r="AI317" s="39">
        <f t="shared" si="76"/>
        <v>79811.381862499999</v>
      </c>
      <c r="AJ317" s="40">
        <f t="shared" si="91"/>
        <v>28168</v>
      </c>
      <c r="AK317" s="60" t="s">
        <v>58</v>
      </c>
      <c r="AL317" s="60" t="s">
        <v>58</v>
      </c>
      <c r="AM317" s="60">
        <v>0</v>
      </c>
      <c r="AN317" s="40">
        <f t="shared" si="77"/>
        <v>28168</v>
      </c>
      <c r="AO317" s="40">
        <f t="shared" si="78"/>
        <v>77112</v>
      </c>
      <c r="AP317" s="36">
        <v>35740</v>
      </c>
      <c r="AQ317" s="60" t="s">
        <v>58</v>
      </c>
      <c r="AR317" s="60" t="s">
        <v>58</v>
      </c>
      <c r="AS317" s="60" t="s">
        <v>58</v>
      </c>
      <c r="AX317" s="40">
        <f t="shared" si="79"/>
        <v>-5890.5</v>
      </c>
      <c r="AY317" s="40">
        <f t="shared" si="80"/>
        <v>0</v>
      </c>
      <c r="AZ317" s="40">
        <f t="shared" si="81"/>
        <v>-3327.7449999999999</v>
      </c>
      <c r="BA317" s="40">
        <f>+'load Info'!S317</f>
        <v>0</v>
      </c>
      <c r="BB317" s="40">
        <f t="shared" si="82"/>
        <v>0</v>
      </c>
      <c r="BE317" s="41">
        <f t="shared" si="83"/>
        <v>-5890.5</v>
      </c>
      <c r="BF317" s="41">
        <f t="shared" si="84"/>
        <v>0</v>
      </c>
      <c r="BG317" s="41">
        <f t="shared" si="85"/>
        <v>-3327.7449999999999</v>
      </c>
      <c r="BH317" s="41">
        <f t="shared" si="86"/>
        <v>0</v>
      </c>
      <c r="BI317" s="41">
        <f t="shared" si="87"/>
        <v>0</v>
      </c>
      <c r="BJ317" s="40">
        <f t="shared" si="88"/>
        <v>-9218.244999999999</v>
      </c>
    </row>
    <row r="318" spans="2:63" x14ac:dyDescent="0.25">
      <c r="B318" s="1">
        <f t="shared" si="73"/>
        <v>11</v>
      </c>
      <c r="D318" s="36">
        <v>35741</v>
      </c>
      <c r="E318" s="46">
        <v>9</v>
      </c>
      <c r="F318" s="46">
        <v>14</v>
      </c>
      <c r="G318" s="46">
        <v>50</v>
      </c>
      <c r="H318" s="46">
        <v>62</v>
      </c>
      <c r="I318" s="37">
        <f t="shared" si="74"/>
        <v>56</v>
      </c>
      <c r="J318" s="27" t="s">
        <v>50</v>
      </c>
      <c r="K318" s="56">
        <v>43087</v>
      </c>
      <c r="L318" s="57">
        <v>18091</v>
      </c>
      <c r="M318" s="57">
        <v>2727</v>
      </c>
      <c r="N318" s="57">
        <v>0</v>
      </c>
      <c r="O318" s="58"/>
      <c r="P318" s="56">
        <v>16788</v>
      </c>
      <c r="Q318" s="57">
        <v>5489</v>
      </c>
      <c r="R318" s="58">
        <v>-187.91499999999999</v>
      </c>
      <c r="S318" s="48">
        <v>0</v>
      </c>
      <c r="T318" s="48"/>
      <c r="U318" s="48">
        <v>-55.2227125</v>
      </c>
      <c r="V318" s="56">
        <v>9963</v>
      </c>
      <c r="W318" s="57">
        <v>22099</v>
      </c>
      <c r="X318" s="57">
        <v>0</v>
      </c>
      <c r="Y318" s="57">
        <v>0</v>
      </c>
      <c r="Z318" s="58">
        <v>-321</v>
      </c>
      <c r="AA318" s="48">
        <v>0</v>
      </c>
      <c r="AB318" s="38">
        <f t="shared" si="89"/>
        <v>117679.8622875</v>
      </c>
      <c r="AC318" s="48">
        <v>118290</v>
      </c>
      <c r="AD318" s="48">
        <v>26853</v>
      </c>
      <c r="AE318" s="48">
        <v>16780</v>
      </c>
      <c r="AF318" s="48">
        <v>13389</v>
      </c>
      <c r="AG318" s="48">
        <v>0</v>
      </c>
      <c r="AH318" s="38">
        <f t="shared" si="75"/>
        <v>175312</v>
      </c>
      <c r="AI318" s="39">
        <f t="shared" si="76"/>
        <v>94099.8622875</v>
      </c>
      <c r="AJ318" s="40">
        <f t="shared" si="91"/>
        <v>23580</v>
      </c>
      <c r="AK318" s="60" t="s">
        <v>58</v>
      </c>
      <c r="AL318" s="60" t="s">
        <v>58</v>
      </c>
      <c r="AM318" s="60">
        <v>0</v>
      </c>
      <c r="AN318" s="40">
        <f t="shared" si="77"/>
        <v>23580</v>
      </c>
      <c r="AO318" s="40">
        <f t="shared" si="78"/>
        <v>94710</v>
      </c>
      <c r="AP318" s="36">
        <v>35741</v>
      </c>
      <c r="AQ318" s="60" t="s">
        <v>58</v>
      </c>
      <c r="AR318" s="60" t="s">
        <v>58</v>
      </c>
      <c r="AS318" s="60" t="s">
        <v>58</v>
      </c>
      <c r="AX318" s="40">
        <f t="shared" si="79"/>
        <v>2727</v>
      </c>
      <c r="AY318" s="40">
        <f t="shared" si="80"/>
        <v>0</v>
      </c>
      <c r="AZ318" s="40">
        <f t="shared" si="81"/>
        <v>-187.91499999999999</v>
      </c>
      <c r="BA318" s="40">
        <f>+'load Info'!S318</f>
        <v>0</v>
      </c>
      <c r="BB318" s="40">
        <f t="shared" si="82"/>
        <v>0</v>
      </c>
      <c r="BE318" s="41">
        <f t="shared" si="83"/>
        <v>0</v>
      </c>
      <c r="BF318" s="41">
        <f t="shared" si="84"/>
        <v>0</v>
      </c>
      <c r="BG318" s="41">
        <f t="shared" si="85"/>
        <v>-187.91499999999999</v>
      </c>
      <c r="BH318" s="41">
        <f t="shared" si="86"/>
        <v>0</v>
      </c>
      <c r="BI318" s="41">
        <f t="shared" si="87"/>
        <v>0</v>
      </c>
      <c r="BJ318" s="40">
        <f t="shared" si="88"/>
        <v>-187.91499999999999</v>
      </c>
    </row>
    <row r="319" spans="2:63" x14ac:dyDescent="0.25">
      <c r="B319" s="1">
        <f t="shared" si="73"/>
        <v>11</v>
      </c>
      <c r="D319" s="36">
        <v>35742</v>
      </c>
      <c r="E319" s="46">
        <v>14</v>
      </c>
      <c r="F319" s="46">
        <v>14</v>
      </c>
      <c r="G319" s="46">
        <v>49</v>
      </c>
      <c r="H319" s="46">
        <v>53</v>
      </c>
      <c r="I319" s="37">
        <f t="shared" si="74"/>
        <v>51</v>
      </c>
      <c r="J319" s="27" t="s">
        <v>50</v>
      </c>
      <c r="K319" s="56">
        <v>43087</v>
      </c>
      <c r="L319" s="57">
        <v>22625</v>
      </c>
      <c r="M319" s="57">
        <v>606</v>
      </c>
      <c r="N319" s="57">
        <v>0</v>
      </c>
      <c r="O319" s="58"/>
      <c r="P319" s="56">
        <v>16788</v>
      </c>
      <c r="Q319" s="57">
        <v>5489</v>
      </c>
      <c r="R319" s="58">
        <v>2013.575</v>
      </c>
      <c r="S319" s="48">
        <v>0</v>
      </c>
      <c r="T319" s="48"/>
      <c r="U319" s="48">
        <v>-60.726437500000003</v>
      </c>
      <c r="V319" s="56">
        <v>9963</v>
      </c>
      <c r="W319" s="57">
        <v>22099</v>
      </c>
      <c r="X319" s="57">
        <v>0</v>
      </c>
      <c r="Y319" s="57">
        <v>0</v>
      </c>
      <c r="Z319" s="58">
        <v>-321</v>
      </c>
      <c r="AA319" s="48">
        <v>0</v>
      </c>
      <c r="AB319" s="38">
        <f t="shared" si="89"/>
        <v>122288.8485625</v>
      </c>
      <c r="AC319" s="48">
        <v>122992</v>
      </c>
      <c r="AD319" s="48">
        <v>0</v>
      </c>
      <c r="AE319" s="48">
        <v>0</v>
      </c>
      <c r="AF319" s="48">
        <v>13178</v>
      </c>
      <c r="AG319" s="48">
        <v>0</v>
      </c>
      <c r="AH319" s="38">
        <f t="shared" si="75"/>
        <v>136170</v>
      </c>
      <c r="AI319" s="39">
        <f t="shared" si="76"/>
        <v>94174.848562500003</v>
      </c>
      <c r="AJ319" s="40">
        <f t="shared" si="91"/>
        <v>28114</v>
      </c>
      <c r="AK319" s="60" t="s">
        <v>58</v>
      </c>
      <c r="AL319" s="60" t="s">
        <v>58</v>
      </c>
      <c r="AM319" s="60">
        <v>0</v>
      </c>
      <c r="AN319" s="40">
        <f t="shared" si="77"/>
        <v>28114</v>
      </c>
      <c r="AO319" s="40">
        <f t="shared" si="78"/>
        <v>94878</v>
      </c>
      <c r="AP319" s="36">
        <v>35742</v>
      </c>
      <c r="AQ319" s="60" t="s">
        <v>58</v>
      </c>
      <c r="AR319" s="60" t="s">
        <v>58</v>
      </c>
      <c r="AS319" s="60" t="s">
        <v>58</v>
      </c>
      <c r="AX319" s="40">
        <f t="shared" si="79"/>
        <v>606</v>
      </c>
      <c r="AY319" s="40">
        <f t="shared" si="80"/>
        <v>0</v>
      </c>
      <c r="AZ319" s="40">
        <f t="shared" si="81"/>
        <v>2013.575</v>
      </c>
      <c r="BA319" s="40">
        <f>+'load Info'!S319</f>
        <v>0</v>
      </c>
      <c r="BB319" s="40">
        <f t="shared" si="82"/>
        <v>0</v>
      </c>
      <c r="BE319" s="41">
        <f t="shared" si="83"/>
        <v>0</v>
      </c>
      <c r="BF319" s="41">
        <f t="shared" si="84"/>
        <v>0</v>
      </c>
      <c r="BG319" s="41">
        <f t="shared" si="85"/>
        <v>0</v>
      </c>
      <c r="BH319" s="41">
        <f t="shared" si="86"/>
        <v>0</v>
      </c>
      <c r="BI319" s="41">
        <f t="shared" si="87"/>
        <v>0</v>
      </c>
      <c r="BJ319" s="40">
        <f t="shared" si="88"/>
        <v>0</v>
      </c>
    </row>
    <row r="320" spans="2:63" x14ac:dyDescent="0.25">
      <c r="B320" s="1">
        <f t="shared" si="73"/>
        <v>11</v>
      </c>
      <c r="D320" s="36">
        <v>35743</v>
      </c>
      <c r="E320" s="46">
        <v>16</v>
      </c>
      <c r="F320" s="46">
        <v>16</v>
      </c>
      <c r="G320" s="46">
        <v>44</v>
      </c>
      <c r="H320" s="46">
        <v>54</v>
      </c>
      <c r="I320" s="37">
        <f t="shared" si="74"/>
        <v>49</v>
      </c>
      <c r="J320" s="27" t="s">
        <v>50</v>
      </c>
      <c r="K320" s="56">
        <v>43087</v>
      </c>
      <c r="L320" s="57">
        <v>22588</v>
      </c>
      <c r="M320" s="57">
        <v>9472</v>
      </c>
      <c r="N320" s="57">
        <v>0</v>
      </c>
      <c r="O320" s="58"/>
      <c r="P320" s="56">
        <v>16788</v>
      </c>
      <c r="Q320" s="57">
        <v>5489</v>
      </c>
      <c r="R320" s="58">
        <v>4564.9375</v>
      </c>
      <c r="S320" s="48">
        <v>0</v>
      </c>
      <c r="T320" s="48"/>
      <c r="U320" s="48">
        <v>-67.104843750000001</v>
      </c>
      <c r="V320" s="56">
        <v>9963</v>
      </c>
      <c r="W320" s="57">
        <v>22099</v>
      </c>
      <c r="X320" s="57">
        <v>0</v>
      </c>
      <c r="Y320" s="57">
        <v>0</v>
      </c>
      <c r="Z320" s="58">
        <v>-321</v>
      </c>
      <c r="AA320" s="48">
        <v>0</v>
      </c>
      <c r="AB320" s="38">
        <f t="shared" si="89"/>
        <v>133662.83265624999</v>
      </c>
      <c r="AC320" s="48">
        <v>134548</v>
      </c>
      <c r="AD320" s="48">
        <v>26774</v>
      </c>
      <c r="AE320" s="48">
        <v>35</v>
      </c>
      <c r="AF320" s="48">
        <v>12628</v>
      </c>
      <c r="AG320" s="48">
        <v>0</v>
      </c>
      <c r="AH320" s="38">
        <f t="shared" si="75"/>
        <v>173985</v>
      </c>
      <c r="AI320" s="39">
        <f t="shared" si="76"/>
        <v>105585.83265624999</v>
      </c>
      <c r="AJ320" s="40">
        <f t="shared" si="91"/>
        <v>28077</v>
      </c>
      <c r="AK320" s="60" t="s">
        <v>58</v>
      </c>
      <c r="AL320" s="60" t="s">
        <v>58</v>
      </c>
      <c r="AM320" s="60">
        <v>0</v>
      </c>
      <c r="AN320" s="40">
        <f t="shared" si="77"/>
        <v>28077</v>
      </c>
      <c r="AO320" s="40">
        <f t="shared" si="78"/>
        <v>106471</v>
      </c>
      <c r="AP320" s="36">
        <v>35743</v>
      </c>
      <c r="AQ320" s="60" t="s">
        <v>58</v>
      </c>
      <c r="AR320" s="60" t="s">
        <v>58</v>
      </c>
      <c r="AS320" s="60" t="s">
        <v>58</v>
      </c>
      <c r="AX320" s="40">
        <f t="shared" si="79"/>
        <v>9472</v>
      </c>
      <c r="AY320" s="40">
        <f t="shared" si="80"/>
        <v>0</v>
      </c>
      <c r="AZ320" s="40">
        <f t="shared" si="81"/>
        <v>4564.9375</v>
      </c>
      <c r="BA320" s="40">
        <f>+'load Info'!S320</f>
        <v>0</v>
      </c>
      <c r="BB320" s="40">
        <f t="shared" si="82"/>
        <v>0</v>
      </c>
      <c r="BE320" s="41">
        <f t="shared" si="83"/>
        <v>0</v>
      </c>
      <c r="BF320" s="41">
        <f t="shared" si="84"/>
        <v>0</v>
      </c>
      <c r="BG320" s="41">
        <f t="shared" si="85"/>
        <v>0</v>
      </c>
      <c r="BH320" s="41">
        <f t="shared" si="86"/>
        <v>0</v>
      </c>
      <c r="BI320" s="41">
        <f t="shared" si="87"/>
        <v>0</v>
      </c>
      <c r="BJ320" s="40">
        <f t="shared" si="88"/>
        <v>0</v>
      </c>
    </row>
    <row r="321" spans="2:62" x14ac:dyDescent="0.25">
      <c r="B321" s="1">
        <f t="shared" si="73"/>
        <v>11</v>
      </c>
      <c r="D321" s="36">
        <v>35744</v>
      </c>
      <c r="E321" s="46">
        <v>16</v>
      </c>
      <c r="F321" s="46">
        <v>13</v>
      </c>
      <c r="G321" s="46">
        <v>42</v>
      </c>
      <c r="H321" s="46">
        <v>56</v>
      </c>
      <c r="I321" s="37">
        <f t="shared" si="74"/>
        <v>49</v>
      </c>
      <c r="J321" s="27" t="s">
        <v>50</v>
      </c>
      <c r="K321" s="56">
        <v>43087</v>
      </c>
      <c r="L321" s="57">
        <v>22588</v>
      </c>
      <c r="M321" s="57">
        <v>-1510.32</v>
      </c>
      <c r="N321" s="57">
        <v>0</v>
      </c>
      <c r="O321" s="58"/>
      <c r="P321" s="56">
        <v>16788</v>
      </c>
      <c r="Q321" s="57">
        <v>5489</v>
      </c>
      <c r="R321" s="58">
        <v>-2688.15</v>
      </c>
      <c r="S321" s="48">
        <v>0</v>
      </c>
      <c r="T321" s="48"/>
      <c r="U321" s="48">
        <v>-48.972124999999998</v>
      </c>
      <c r="V321" s="56">
        <v>10031</v>
      </c>
      <c r="W321" s="57">
        <v>22099</v>
      </c>
      <c r="X321" s="57">
        <v>0</v>
      </c>
      <c r="Y321" s="57">
        <v>0</v>
      </c>
      <c r="Z321" s="58">
        <v>-321</v>
      </c>
      <c r="AA321" s="48">
        <v>0</v>
      </c>
      <c r="AB321" s="38">
        <f t="shared" si="89"/>
        <v>115513.557875</v>
      </c>
      <c r="AC321" s="48">
        <v>113054</v>
      </c>
      <c r="AD321" s="48">
        <v>45331</v>
      </c>
      <c r="AE321" s="48">
        <v>39</v>
      </c>
      <c r="AF321" s="48">
        <v>12630</v>
      </c>
      <c r="AG321" s="48">
        <v>0</v>
      </c>
      <c r="AH321" s="38">
        <f t="shared" si="75"/>
        <v>171054</v>
      </c>
      <c r="AI321" s="39">
        <f t="shared" si="76"/>
        <v>87436.557874999999</v>
      </c>
      <c r="AJ321" s="40">
        <f t="shared" si="91"/>
        <v>28077</v>
      </c>
      <c r="AK321" s="60" t="s">
        <v>58</v>
      </c>
      <c r="AL321" s="60" t="s">
        <v>58</v>
      </c>
      <c r="AM321" s="60">
        <v>0</v>
      </c>
      <c r="AN321" s="40">
        <f t="shared" si="77"/>
        <v>28077</v>
      </c>
      <c r="AO321" s="40">
        <f t="shared" si="78"/>
        <v>84977</v>
      </c>
      <c r="AP321" s="36">
        <v>35744</v>
      </c>
      <c r="AQ321" s="60" t="s">
        <v>58</v>
      </c>
      <c r="AR321" s="60" t="s">
        <v>58</v>
      </c>
      <c r="AS321" s="60" t="s">
        <v>58</v>
      </c>
      <c r="AX321" s="40">
        <f t="shared" si="79"/>
        <v>-1510.32</v>
      </c>
      <c r="AY321" s="40">
        <f t="shared" si="80"/>
        <v>0</v>
      </c>
      <c r="AZ321" s="40">
        <f t="shared" si="81"/>
        <v>-2688.15</v>
      </c>
      <c r="BA321" s="40">
        <f>+'load Info'!S321</f>
        <v>0</v>
      </c>
      <c r="BB321" s="40">
        <f t="shared" si="82"/>
        <v>0</v>
      </c>
      <c r="BE321" s="41">
        <f t="shared" si="83"/>
        <v>-1510.32</v>
      </c>
      <c r="BF321" s="41">
        <f t="shared" si="84"/>
        <v>0</v>
      </c>
      <c r="BG321" s="41">
        <f t="shared" si="85"/>
        <v>-2688.15</v>
      </c>
      <c r="BH321" s="41">
        <f t="shared" si="86"/>
        <v>0</v>
      </c>
      <c r="BI321" s="41">
        <f t="shared" si="87"/>
        <v>0</v>
      </c>
      <c r="BJ321" s="40">
        <f t="shared" si="88"/>
        <v>-4198.47</v>
      </c>
    </row>
    <row r="322" spans="2:62" x14ac:dyDescent="0.25">
      <c r="B322" s="1">
        <f t="shared" si="73"/>
        <v>11</v>
      </c>
      <c r="D322" s="36">
        <v>35745</v>
      </c>
      <c r="E322" s="46">
        <v>14</v>
      </c>
      <c r="F322" s="46">
        <v>14</v>
      </c>
      <c r="G322" s="46">
        <v>47</v>
      </c>
      <c r="H322" s="46">
        <v>54</v>
      </c>
      <c r="I322" s="37">
        <f t="shared" si="74"/>
        <v>50.5</v>
      </c>
      <c r="J322" s="27" t="s">
        <v>50</v>
      </c>
      <c r="K322" s="56">
        <v>41987</v>
      </c>
      <c r="L322" s="57">
        <v>20588</v>
      </c>
      <c r="M322" s="57">
        <v>-1125.32</v>
      </c>
      <c r="N322" s="57">
        <v>0</v>
      </c>
      <c r="O322" s="58"/>
      <c r="P322" s="56">
        <v>24391</v>
      </c>
      <c r="Q322" s="57">
        <v>5489</v>
      </c>
      <c r="R322" s="58">
        <v>-1745.84</v>
      </c>
      <c r="S322" s="48">
        <v>0</v>
      </c>
      <c r="T322" s="48"/>
      <c r="U322" s="48">
        <v>-70.335400000000007</v>
      </c>
      <c r="V322" s="56">
        <v>10031</v>
      </c>
      <c r="W322" s="57">
        <v>22099</v>
      </c>
      <c r="X322" s="57">
        <v>0</v>
      </c>
      <c r="Y322" s="57">
        <v>0</v>
      </c>
      <c r="Z322" s="58">
        <v>-321</v>
      </c>
      <c r="AA322" s="48">
        <v>0</v>
      </c>
      <c r="AB322" s="38">
        <f t="shared" si="89"/>
        <v>121322.5046</v>
      </c>
      <c r="AC322" s="48">
        <v>125100</v>
      </c>
      <c r="AD322" s="48">
        <v>3516</v>
      </c>
      <c r="AE322" s="48">
        <v>24</v>
      </c>
      <c r="AF322" s="48">
        <v>10572</v>
      </c>
      <c r="AG322" s="48">
        <v>0</v>
      </c>
      <c r="AH322" s="38">
        <f t="shared" si="75"/>
        <v>139212</v>
      </c>
      <c r="AI322" s="39">
        <f t="shared" si="76"/>
        <v>95245.5046</v>
      </c>
      <c r="AJ322" s="40">
        <f t="shared" si="91"/>
        <v>26077</v>
      </c>
      <c r="AK322" s="60" t="s">
        <v>58</v>
      </c>
      <c r="AL322" s="60" t="s">
        <v>58</v>
      </c>
      <c r="AM322" s="60">
        <v>0</v>
      </c>
      <c r="AN322" s="40">
        <f t="shared" si="77"/>
        <v>26077</v>
      </c>
      <c r="AO322" s="40">
        <f t="shared" si="78"/>
        <v>99023</v>
      </c>
      <c r="AP322" s="36">
        <v>35745</v>
      </c>
      <c r="AQ322" s="60" t="s">
        <v>58</v>
      </c>
      <c r="AR322" s="60" t="s">
        <v>58</v>
      </c>
      <c r="AS322" s="60" t="s">
        <v>58</v>
      </c>
      <c r="AX322" s="40">
        <f t="shared" si="79"/>
        <v>-1125.32</v>
      </c>
      <c r="AY322" s="40">
        <f t="shared" si="80"/>
        <v>0</v>
      </c>
      <c r="AZ322" s="40">
        <f t="shared" si="81"/>
        <v>-1745.84</v>
      </c>
      <c r="BA322" s="40">
        <f>+'load Info'!S322</f>
        <v>0</v>
      </c>
      <c r="BB322" s="40">
        <f t="shared" si="82"/>
        <v>0</v>
      </c>
      <c r="BE322" s="41">
        <f t="shared" si="83"/>
        <v>-1125.32</v>
      </c>
      <c r="BF322" s="41">
        <f t="shared" si="84"/>
        <v>0</v>
      </c>
      <c r="BG322" s="41">
        <f t="shared" si="85"/>
        <v>-1745.84</v>
      </c>
      <c r="BH322" s="41">
        <f t="shared" si="86"/>
        <v>0</v>
      </c>
      <c r="BI322" s="41">
        <f t="shared" si="87"/>
        <v>0</v>
      </c>
      <c r="BJ322" s="40">
        <f t="shared" si="88"/>
        <v>-2871.16</v>
      </c>
    </row>
    <row r="323" spans="2:62" x14ac:dyDescent="0.25">
      <c r="B323" s="1">
        <f t="shared" si="73"/>
        <v>11</v>
      </c>
      <c r="D323" s="36">
        <v>35746</v>
      </c>
      <c r="E323" s="46">
        <v>14</v>
      </c>
      <c r="F323" s="46">
        <v>16</v>
      </c>
      <c r="G323" s="46">
        <v>47</v>
      </c>
      <c r="H323" s="46">
        <v>54</v>
      </c>
      <c r="I323" s="37">
        <f t="shared" si="74"/>
        <v>50.5</v>
      </c>
      <c r="J323" s="27" t="s">
        <v>50</v>
      </c>
      <c r="K323" s="56">
        <v>52965</v>
      </c>
      <c r="L323" s="57">
        <v>21874</v>
      </c>
      <c r="M323" s="57">
        <v>6598.35</v>
      </c>
      <c r="N323" s="57">
        <v>0</v>
      </c>
      <c r="O323" s="58"/>
      <c r="P323" s="56">
        <v>24391</v>
      </c>
      <c r="Q323" s="57">
        <v>5489</v>
      </c>
      <c r="R323" s="58">
        <v>6324.2849999999999</v>
      </c>
      <c r="S323" s="48">
        <v>0</v>
      </c>
      <c r="T323" s="48"/>
      <c r="U323" s="48">
        <v>-90.510712499999997</v>
      </c>
      <c r="V323" s="56">
        <v>10031</v>
      </c>
      <c r="W323" s="57">
        <v>22099</v>
      </c>
      <c r="X323" s="57">
        <v>0</v>
      </c>
      <c r="Y323" s="57">
        <v>0</v>
      </c>
      <c r="Z323" s="58">
        <v>-321</v>
      </c>
      <c r="AA323" s="48">
        <v>0</v>
      </c>
      <c r="AB323" s="38">
        <f t="shared" si="89"/>
        <v>149360.12428749999</v>
      </c>
      <c r="AC323" s="48">
        <v>145376</v>
      </c>
      <c r="AD323" s="48">
        <v>19737</v>
      </c>
      <c r="AE323" s="48">
        <v>7373</v>
      </c>
      <c r="AF323" s="48">
        <v>12217</v>
      </c>
      <c r="AG323" s="48">
        <v>0</v>
      </c>
      <c r="AH323" s="38">
        <f t="shared" si="75"/>
        <v>184703</v>
      </c>
      <c r="AI323" s="39">
        <f t="shared" si="76"/>
        <v>121997.12428749999</v>
      </c>
      <c r="AJ323" s="40">
        <f t="shared" si="91"/>
        <v>27363</v>
      </c>
      <c r="AK323" s="60" t="s">
        <v>58</v>
      </c>
      <c r="AL323" s="60" t="s">
        <v>58</v>
      </c>
      <c r="AM323" s="60">
        <v>0</v>
      </c>
      <c r="AN323" s="40">
        <f t="shared" si="77"/>
        <v>27363</v>
      </c>
      <c r="AO323" s="40">
        <f t="shared" si="78"/>
        <v>118013</v>
      </c>
      <c r="AP323" s="36">
        <v>35746</v>
      </c>
      <c r="AQ323" s="60" t="s">
        <v>58</v>
      </c>
      <c r="AR323" s="60" t="s">
        <v>58</v>
      </c>
      <c r="AS323" s="60" t="s">
        <v>58</v>
      </c>
      <c r="AX323" s="40">
        <f t="shared" si="79"/>
        <v>6598.35</v>
      </c>
      <c r="AY323" s="40">
        <f t="shared" si="80"/>
        <v>0</v>
      </c>
      <c r="AZ323" s="40">
        <f t="shared" si="81"/>
        <v>6324.2849999999999</v>
      </c>
      <c r="BA323" s="40">
        <f>+'load Info'!S323</f>
        <v>0</v>
      </c>
      <c r="BB323" s="40">
        <f t="shared" si="82"/>
        <v>0</v>
      </c>
      <c r="BE323" s="41">
        <f t="shared" si="83"/>
        <v>0</v>
      </c>
      <c r="BF323" s="41">
        <f t="shared" si="84"/>
        <v>0</v>
      </c>
      <c r="BG323" s="41">
        <f t="shared" si="85"/>
        <v>0</v>
      </c>
      <c r="BH323" s="41">
        <f t="shared" si="86"/>
        <v>0</v>
      </c>
      <c r="BI323" s="41">
        <f t="shared" si="87"/>
        <v>0</v>
      </c>
      <c r="BJ323" s="40">
        <f t="shared" si="88"/>
        <v>0</v>
      </c>
    </row>
    <row r="324" spans="2:62" x14ac:dyDescent="0.25">
      <c r="B324" s="1">
        <f t="shared" si="73"/>
        <v>11</v>
      </c>
      <c r="D324" s="36">
        <v>35747</v>
      </c>
      <c r="E324" s="46">
        <v>15</v>
      </c>
      <c r="F324" s="46">
        <v>13</v>
      </c>
      <c r="G324" s="46">
        <v>44</v>
      </c>
      <c r="H324" s="46">
        <v>56</v>
      </c>
      <c r="I324" s="37">
        <f t="shared" si="74"/>
        <v>50</v>
      </c>
      <c r="J324" s="27" t="s">
        <v>50</v>
      </c>
      <c r="K324" s="56">
        <v>52965</v>
      </c>
      <c r="L324" s="57">
        <v>22647</v>
      </c>
      <c r="M324" s="57">
        <v>10233.35</v>
      </c>
      <c r="N324" s="57">
        <v>0</v>
      </c>
      <c r="O324" s="58"/>
      <c r="P324" s="56">
        <v>24391</v>
      </c>
      <c r="Q324" s="57">
        <v>5489</v>
      </c>
      <c r="R324" s="58">
        <v>4799.4825000000001</v>
      </c>
      <c r="S324" s="48">
        <v>0</v>
      </c>
      <c r="T324" s="48"/>
      <c r="U324" s="48">
        <v>-86.698706250000001</v>
      </c>
      <c r="V324" s="56">
        <v>10031</v>
      </c>
      <c r="W324" s="57">
        <v>22099</v>
      </c>
      <c r="X324" s="57">
        <v>0</v>
      </c>
      <c r="Y324" s="57">
        <v>0</v>
      </c>
      <c r="Z324" s="58">
        <v>-321</v>
      </c>
      <c r="AA324" s="48">
        <v>0</v>
      </c>
      <c r="AB324" s="38">
        <f t="shared" si="89"/>
        <v>152247.13379375002</v>
      </c>
      <c r="AC324" s="48">
        <v>148588</v>
      </c>
      <c r="AD324" s="48">
        <v>78210</v>
      </c>
      <c r="AE324" s="48">
        <v>33849</v>
      </c>
      <c r="AF324" s="48">
        <v>14336</v>
      </c>
      <c r="AG324" s="48">
        <v>0</v>
      </c>
      <c r="AH324" s="38">
        <f t="shared" si="75"/>
        <v>274983</v>
      </c>
      <c r="AI324" s="39">
        <f t="shared" si="76"/>
        <v>124111.13379375002</v>
      </c>
      <c r="AJ324" s="40">
        <f t="shared" si="91"/>
        <v>28136</v>
      </c>
      <c r="AK324" s="60" t="s">
        <v>58</v>
      </c>
      <c r="AL324" s="60" t="s">
        <v>58</v>
      </c>
      <c r="AM324" s="60">
        <v>0</v>
      </c>
      <c r="AN324" s="40">
        <f t="shared" si="77"/>
        <v>28136</v>
      </c>
      <c r="AO324" s="40">
        <f t="shared" si="78"/>
        <v>120452</v>
      </c>
      <c r="AP324" s="36">
        <v>35747</v>
      </c>
      <c r="AQ324" s="60" t="s">
        <v>58</v>
      </c>
      <c r="AR324" s="60" t="s">
        <v>58</v>
      </c>
      <c r="AS324" s="60" t="s">
        <v>58</v>
      </c>
      <c r="AX324" s="40">
        <f t="shared" si="79"/>
        <v>10233.35</v>
      </c>
      <c r="AY324" s="40">
        <f t="shared" si="80"/>
        <v>0</v>
      </c>
      <c r="AZ324" s="40">
        <f t="shared" si="81"/>
        <v>4799.4825000000001</v>
      </c>
      <c r="BA324" s="40">
        <f>+'load Info'!S324</f>
        <v>0</v>
      </c>
      <c r="BB324" s="40">
        <f t="shared" si="82"/>
        <v>0</v>
      </c>
      <c r="BE324" s="41">
        <f t="shared" si="83"/>
        <v>0</v>
      </c>
      <c r="BF324" s="41">
        <f t="shared" si="84"/>
        <v>0</v>
      </c>
      <c r="BG324" s="41">
        <f t="shared" si="85"/>
        <v>0</v>
      </c>
      <c r="BH324" s="41">
        <f t="shared" si="86"/>
        <v>0</v>
      </c>
      <c r="BI324" s="41">
        <f t="shared" si="87"/>
        <v>0</v>
      </c>
      <c r="BJ324" s="40">
        <f t="shared" si="88"/>
        <v>0</v>
      </c>
    </row>
    <row r="325" spans="2:62" x14ac:dyDescent="0.25">
      <c r="B325" s="1">
        <f t="shared" si="73"/>
        <v>11</v>
      </c>
      <c r="D325" s="36">
        <v>35748</v>
      </c>
      <c r="E325" s="46">
        <v>14</v>
      </c>
      <c r="F325" s="46">
        <v>19</v>
      </c>
      <c r="G325" s="46">
        <v>45</v>
      </c>
      <c r="H325" s="46">
        <v>56</v>
      </c>
      <c r="I325" s="37">
        <f t="shared" si="74"/>
        <v>50.5</v>
      </c>
      <c r="J325" s="27" t="s">
        <v>50</v>
      </c>
      <c r="K325" s="56">
        <v>52965</v>
      </c>
      <c r="L325" s="57">
        <v>21338</v>
      </c>
      <c r="M325" s="57">
        <v>11022.35</v>
      </c>
      <c r="N325" s="57">
        <v>0</v>
      </c>
      <c r="O325" s="58"/>
      <c r="P325" s="56">
        <v>24391</v>
      </c>
      <c r="Q325" s="57">
        <v>5489</v>
      </c>
      <c r="R325" s="58">
        <v>12386.4025</v>
      </c>
      <c r="S325" s="48">
        <v>0</v>
      </c>
      <c r="T325" s="48"/>
      <c r="U325" s="48">
        <v>-105.66600625</v>
      </c>
      <c r="V325" s="56">
        <v>10031</v>
      </c>
      <c r="W325" s="57">
        <v>22099</v>
      </c>
      <c r="X325" s="57">
        <v>0</v>
      </c>
      <c r="Y325" s="57">
        <v>0</v>
      </c>
      <c r="Z325" s="58">
        <v>-321</v>
      </c>
      <c r="AA325" s="48">
        <v>0</v>
      </c>
      <c r="AB325" s="38">
        <f t="shared" si="89"/>
        <v>159295.08649374999</v>
      </c>
      <c r="AC325" s="48">
        <v>156988</v>
      </c>
      <c r="AD325" s="48">
        <v>47863</v>
      </c>
      <c r="AE325" s="48">
        <v>30373</v>
      </c>
      <c r="AF325" s="48">
        <v>13362</v>
      </c>
      <c r="AG325" s="48">
        <v>0</v>
      </c>
      <c r="AH325" s="38">
        <f t="shared" si="75"/>
        <v>248586</v>
      </c>
      <c r="AI325" s="39">
        <f t="shared" si="76"/>
        <v>132468.08649374999</v>
      </c>
      <c r="AJ325" s="40">
        <f t="shared" si="91"/>
        <v>26827</v>
      </c>
      <c r="AK325" s="60" t="s">
        <v>58</v>
      </c>
      <c r="AL325" s="60" t="s">
        <v>58</v>
      </c>
      <c r="AM325" s="60">
        <v>0</v>
      </c>
      <c r="AN325" s="40">
        <f t="shared" si="77"/>
        <v>26827</v>
      </c>
      <c r="AO325" s="40">
        <f t="shared" si="78"/>
        <v>130161</v>
      </c>
      <c r="AP325" s="36">
        <v>35748</v>
      </c>
      <c r="AQ325" s="60" t="s">
        <v>58</v>
      </c>
      <c r="AR325" s="60" t="s">
        <v>58</v>
      </c>
      <c r="AS325" s="60" t="s">
        <v>58</v>
      </c>
      <c r="AX325" s="40">
        <f t="shared" si="79"/>
        <v>11022.35</v>
      </c>
      <c r="AY325" s="40">
        <f t="shared" si="80"/>
        <v>0</v>
      </c>
      <c r="AZ325" s="40">
        <f t="shared" si="81"/>
        <v>12386.4025</v>
      </c>
      <c r="BA325" s="40">
        <f>+'load Info'!S325</f>
        <v>0</v>
      </c>
      <c r="BB325" s="40">
        <f t="shared" si="82"/>
        <v>0</v>
      </c>
      <c r="BE325" s="41">
        <f t="shared" si="83"/>
        <v>0</v>
      </c>
      <c r="BF325" s="41">
        <f t="shared" si="84"/>
        <v>0</v>
      </c>
      <c r="BG325" s="41">
        <f t="shared" si="85"/>
        <v>0</v>
      </c>
      <c r="BH325" s="41">
        <f t="shared" si="86"/>
        <v>0</v>
      </c>
      <c r="BI325" s="41">
        <f t="shared" si="87"/>
        <v>0</v>
      </c>
      <c r="BJ325" s="40">
        <f t="shared" si="88"/>
        <v>0</v>
      </c>
    </row>
    <row r="326" spans="2:62" x14ac:dyDescent="0.25">
      <c r="B326" s="1">
        <f t="shared" si="73"/>
        <v>11</v>
      </c>
      <c r="D326" s="36">
        <v>35749</v>
      </c>
      <c r="E326" s="46">
        <v>16</v>
      </c>
      <c r="F326" s="46">
        <v>18</v>
      </c>
      <c r="G326" s="46">
        <v>44</v>
      </c>
      <c r="H326" s="46">
        <v>54</v>
      </c>
      <c r="I326" s="37">
        <f t="shared" si="74"/>
        <v>49</v>
      </c>
      <c r="J326" s="27" t="s">
        <v>50</v>
      </c>
      <c r="K326" s="56">
        <v>49943</v>
      </c>
      <c r="L326" s="57">
        <v>17991</v>
      </c>
      <c r="M326" s="57">
        <v>12579.35</v>
      </c>
      <c r="N326" s="57">
        <v>0</v>
      </c>
      <c r="O326" s="58"/>
      <c r="P326" s="56">
        <v>24391</v>
      </c>
      <c r="Q326" s="57">
        <v>5489</v>
      </c>
      <c r="R326" s="58">
        <v>4849.6075000000001</v>
      </c>
      <c r="S326" s="48">
        <v>0</v>
      </c>
      <c r="T326" s="48"/>
      <c r="U326" s="48">
        <v>-86.824018749999993</v>
      </c>
      <c r="V326" s="56">
        <v>10031</v>
      </c>
      <c r="W326" s="57">
        <v>22099</v>
      </c>
      <c r="X326" s="57">
        <v>0</v>
      </c>
      <c r="Y326" s="57">
        <v>0</v>
      </c>
      <c r="Z326" s="58">
        <v>-321</v>
      </c>
      <c r="AA326" s="48">
        <v>0</v>
      </c>
      <c r="AB326" s="38">
        <f t="shared" si="89"/>
        <v>146965.13348125</v>
      </c>
      <c r="AC326" s="48">
        <v>146986</v>
      </c>
      <c r="AD326" s="48">
        <v>15433</v>
      </c>
      <c r="AE326" s="48">
        <v>23253</v>
      </c>
      <c r="AF326" s="48">
        <v>11908</v>
      </c>
      <c r="AG326" s="48">
        <v>0</v>
      </c>
      <c r="AH326" s="38">
        <f t="shared" si="75"/>
        <v>197580</v>
      </c>
      <c r="AI326" s="39">
        <f t="shared" si="76"/>
        <v>123485.13348125</v>
      </c>
      <c r="AJ326" s="40">
        <f t="shared" si="91"/>
        <v>23480</v>
      </c>
      <c r="AK326" s="60" t="s">
        <v>58</v>
      </c>
      <c r="AL326" s="60" t="s">
        <v>58</v>
      </c>
      <c r="AM326" s="60">
        <v>0</v>
      </c>
      <c r="AN326" s="40">
        <f t="shared" si="77"/>
        <v>23480</v>
      </c>
      <c r="AO326" s="40">
        <f t="shared" si="78"/>
        <v>123506</v>
      </c>
      <c r="AP326" s="36">
        <v>35749</v>
      </c>
      <c r="AQ326" s="60" t="s">
        <v>58</v>
      </c>
      <c r="AR326" s="60" t="s">
        <v>58</v>
      </c>
      <c r="AS326" s="60" t="s">
        <v>58</v>
      </c>
      <c r="AX326" s="40">
        <f t="shared" si="79"/>
        <v>12579.35</v>
      </c>
      <c r="AY326" s="40">
        <f t="shared" si="80"/>
        <v>0</v>
      </c>
      <c r="AZ326" s="40">
        <f t="shared" si="81"/>
        <v>4849.6075000000001</v>
      </c>
      <c r="BA326" s="40">
        <f>+'load Info'!S326</f>
        <v>0</v>
      </c>
      <c r="BB326" s="40">
        <f t="shared" si="82"/>
        <v>0</v>
      </c>
      <c r="BE326" s="41">
        <f t="shared" si="83"/>
        <v>0</v>
      </c>
      <c r="BF326" s="41">
        <f t="shared" si="84"/>
        <v>0</v>
      </c>
      <c r="BG326" s="41">
        <f t="shared" si="85"/>
        <v>0</v>
      </c>
      <c r="BH326" s="41">
        <f t="shared" si="86"/>
        <v>0</v>
      </c>
      <c r="BI326" s="41">
        <f t="shared" si="87"/>
        <v>0</v>
      </c>
      <c r="BJ326" s="40">
        <f t="shared" si="88"/>
        <v>0</v>
      </c>
    </row>
    <row r="327" spans="2:62" x14ac:dyDescent="0.25">
      <c r="B327" s="1">
        <f t="shared" si="73"/>
        <v>11</v>
      </c>
      <c r="D327" s="36">
        <v>35750</v>
      </c>
      <c r="E327" s="46">
        <v>21</v>
      </c>
      <c r="F327" s="46">
        <v>24</v>
      </c>
      <c r="G327" s="46">
        <v>39</v>
      </c>
      <c r="H327" s="46">
        <v>49</v>
      </c>
      <c r="I327" s="37">
        <f t="shared" si="74"/>
        <v>44</v>
      </c>
      <c r="J327" s="27" t="s">
        <v>50</v>
      </c>
      <c r="K327" s="56">
        <v>49943</v>
      </c>
      <c r="L327" s="57">
        <v>19162</v>
      </c>
      <c r="M327" s="57">
        <v>30060.45</v>
      </c>
      <c r="N327" s="57">
        <v>0</v>
      </c>
      <c r="O327" s="58"/>
      <c r="P327" s="56">
        <v>24391</v>
      </c>
      <c r="Q327" s="57">
        <v>5489</v>
      </c>
      <c r="R327" s="58">
        <v>32892.54</v>
      </c>
      <c r="S327" s="48">
        <v>0</v>
      </c>
      <c r="T327" s="48"/>
      <c r="U327" s="48">
        <v>-156.93135000000001</v>
      </c>
      <c r="V327" s="56">
        <v>10031</v>
      </c>
      <c r="W327" s="57">
        <v>22099</v>
      </c>
      <c r="X327" s="57">
        <v>0</v>
      </c>
      <c r="Y327" s="57">
        <v>0</v>
      </c>
      <c r="Z327" s="58">
        <v>-321</v>
      </c>
      <c r="AA327" s="48">
        <v>0</v>
      </c>
      <c r="AB327" s="38">
        <f t="shared" si="89"/>
        <v>193590.05864999999</v>
      </c>
      <c r="AC327" s="48">
        <v>199854</v>
      </c>
      <c r="AD327" s="48">
        <v>25213</v>
      </c>
      <c r="AE327" s="48">
        <v>25067</v>
      </c>
      <c r="AF327" s="48">
        <v>14452</v>
      </c>
      <c r="AG327" s="48">
        <v>0</v>
      </c>
      <c r="AH327" s="38">
        <f t="shared" si="75"/>
        <v>264586</v>
      </c>
      <c r="AI327" s="39">
        <f t="shared" si="76"/>
        <v>168939.05864999999</v>
      </c>
      <c r="AJ327" s="40">
        <f t="shared" si="91"/>
        <v>24651</v>
      </c>
      <c r="AK327" s="60" t="s">
        <v>58</v>
      </c>
      <c r="AL327" s="60" t="s">
        <v>58</v>
      </c>
      <c r="AM327" s="60">
        <v>0</v>
      </c>
      <c r="AN327" s="40">
        <f t="shared" si="77"/>
        <v>24651</v>
      </c>
      <c r="AO327" s="40">
        <f t="shared" si="78"/>
        <v>175203</v>
      </c>
      <c r="AP327" s="36">
        <v>35750</v>
      </c>
      <c r="AQ327" s="60" t="s">
        <v>58</v>
      </c>
      <c r="AR327" s="60" t="s">
        <v>58</v>
      </c>
      <c r="AS327" s="60" t="s">
        <v>58</v>
      </c>
      <c r="AX327" s="40">
        <f t="shared" si="79"/>
        <v>30060.45</v>
      </c>
      <c r="AY327" s="40">
        <f t="shared" si="80"/>
        <v>0</v>
      </c>
      <c r="AZ327" s="40">
        <f t="shared" si="81"/>
        <v>32892.54</v>
      </c>
      <c r="BA327" s="40">
        <f>+'load Info'!S327</f>
        <v>0</v>
      </c>
      <c r="BB327" s="40">
        <f t="shared" si="82"/>
        <v>0</v>
      </c>
      <c r="BE327" s="41">
        <f t="shared" si="83"/>
        <v>0</v>
      </c>
      <c r="BF327" s="41">
        <f t="shared" si="84"/>
        <v>0</v>
      </c>
      <c r="BG327" s="41">
        <f t="shared" si="85"/>
        <v>0</v>
      </c>
      <c r="BH327" s="41">
        <f t="shared" si="86"/>
        <v>0</v>
      </c>
      <c r="BI327" s="41">
        <f t="shared" si="87"/>
        <v>0</v>
      </c>
      <c r="BJ327" s="40">
        <f t="shared" si="88"/>
        <v>0</v>
      </c>
    </row>
    <row r="328" spans="2:62" x14ac:dyDescent="0.25">
      <c r="B328" s="1">
        <f t="shared" si="73"/>
        <v>11</v>
      </c>
      <c r="D328" s="36">
        <v>35751</v>
      </c>
      <c r="E328" s="46">
        <v>26</v>
      </c>
      <c r="F328" s="46">
        <v>28</v>
      </c>
      <c r="G328" s="46">
        <v>31</v>
      </c>
      <c r="H328" s="46">
        <v>47</v>
      </c>
      <c r="I328" s="37">
        <f t="shared" si="74"/>
        <v>39</v>
      </c>
      <c r="J328" s="27" t="s">
        <v>50</v>
      </c>
      <c r="K328" s="56">
        <v>42358</v>
      </c>
      <c r="L328" s="57">
        <v>15600</v>
      </c>
      <c r="M328" s="57">
        <v>39059.449999999997</v>
      </c>
      <c r="N328" s="57">
        <v>0</v>
      </c>
      <c r="O328" s="58"/>
      <c r="P328" s="56">
        <v>24391</v>
      </c>
      <c r="Q328" s="57">
        <v>5489</v>
      </c>
      <c r="R328" s="58">
        <v>50696.94</v>
      </c>
      <c r="S328" s="48">
        <v>0</v>
      </c>
      <c r="T328" s="48"/>
      <c r="U328" s="48">
        <v>-201.44235</v>
      </c>
      <c r="V328" s="56">
        <v>10031</v>
      </c>
      <c r="W328" s="57">
        <v>22099</v>
      </c>
      <c r="X328" s="57">
        <v>0</v>
      </c>
      <c r="Y328" s="57">
        <v>0</v>
      </c>
      <c r="Z328" s="58">
        <v>-321</v>
      </c>
      <c r="AA328" s="48">
        <v>0</v>
      </c>
      <c r="AB328" s="38">
        <f t="shared" si="89"/>
        <v>209201.94765000002</v>
      </c>
      <c r="AC328" s="48">
        <v>209440</v>
      </c>
      <c r="AD328" s="48">
        <v>73019</v>
      </c>
      <c r="AE328" s="48">
        <v>27427</v>
      </c>
      <c r="AF328" s="48">
        <v>14427</v>
      </c>
      <c r="AG328" s="48">
        <v>0</v>
      </c>
      <c r="AH328" s="38">
        <f t="shared" si="75"/>
        <v>324313</v>
      </c>
      <c r="AI328" s="39">
        <f t="shared" si="76"/>
        <v>188112.94765000002</v>
      </c>
      <c r="AJ328" s="40">
        <f t="shared" si="91"/>
        <v>21089</v>
      </c>
      <c r="AK328" s="60" t="s">
        <v>58</v>
      </c>
      <c r="AL328" s="60" t="s">
        <v>58</v>
      </c>
      <c r="AM328" s="60">
        <v>0</v>
      </c>
      <c r="AN328" s="40">
        <f t="shared" si="77"/>
        <v>21089</v>
      </c>
      <c r="AO328" s="40">
        <f t="shared" si="78"/>
        <v>188351</v>
      </c>
      <c r="AP328" s="36">
        <v>35751</v>
      </c>
      <c r="AQ328" s="60" t="s">
        <v>58</v>
      </c>
      <c r="AR328" s="60" t="s">
        <v>58</v>
      </c>
      <c r="AS328" s="60" t="s">
        <v>58</v>
      </c>
      <c r="AX328" s="40">
        <f t="shared" si="79"/>
        <v>39059.449999999997</v>
      </c>
      <c r="AY328" s="40">
        <f t="shared" si="80"/>
        <v>0</v>
      </c>
      <c r="AZ328" s="40">
        <f t="shared" si="81"/>
        <v>50696.94</v>
      </c>
      <c r="BA328" s="40">
        <f>+'load Info'!S328</f>
        <v>0</v>
      </c>
      <c r="BB328" s="40">
        <f t="shared" si="82"/>
        <v>0</v>
      </c>
      <c r="BE328" s="41">
        <f t="shared" si="83"/>
        <v>0</v>
      </c>
      <c r="BF328" s="41">
        <f t="shared" si="84"/>
        <v>0</v>
      </c>
      <c r="BG328" s="41">
        <f t="shared" si="85"/>
        <v>0</v>
      </c>
      <c r="BH328" s="41">
        <f t="shared" si="86"/>
        <v>0</v>
      </c>
      <c r="BI328" s="41">
        <f t="shared" si="87"/>
        <v>0</v>
      </c>
      <c r="BJ328" s="40">
        <f t="shared" si="88"/>
        <v>0</v>
      </c>
    </row>
    <row r="329" spans="2:62" x14ac:dyDescent="0.25">
      <c r="B329" s="1">
        <f t="shared" ref="B329:B392" si="92">+MONTH(D329)</f>
        <v>11</v>
      </c>
      <c r="D329" s="36">
        <v>35752</v>
      </c>
      <c r="E329" s="46">
        <v>25</v>
      </c>
      <c r="F329" s="46">
        <v>26</v>
      </c>
      <c r="G329" s="46">
        <v>27</v>
      </c>
      <c r="H329" s="46">
        <v>52</v>
      </c>
      <c r="I329" s="37">
        <f t="shared" ref="I329:I392" si="93">AVERAGE(G329:H329)</f>
        <v>39.5</v>
      </c>
      <c r="J329" s="27" t="s">
        <v>50</v>
      </c>
      <c r="K329" s="56">
        <v>52965</v>
      </c>
      <c r="L329" s="57">
        <v>21088</v>
      </c>
      <c r="M329" s="57">
        <v>24301.35</v>
      </c>
      <c r="N329" s="57">
        <v>0</v>
      </c>
      <c r="O329" s="58"/>
      <c r="P329" s="56">
        <v>24391</v>
      </c>
      <c r="Q329" s="57">
        <v>5858</v>
      </c>
      <c r="R329" s="58">
        <v>32822.285000000003</v>
      </c>
      <c r="S329" s="48">
        <v>0</v>
      </c>
      <c r="T329" s="48"/>
      <c r="U329" s="48">
        <v>-157.6782125</v>
      </c>
      <c r="V329" s="56">
        <v>10031</v>
      </c>
      <c r="W329" s="57">
        <v>22099</v>
      </c>
      <c r="X329" s="57">
        <v>0</v>
      </c>
      <c r="Y329" s="57">
        <v>0</v>
      </c>
      <c r="Z329" s="58">
        <v>-321</v>
      </c>
      <c r="AA329" s="48">
        <v>0</v>
      </c>
      <c r="AB329" s="38">
        <f t="shared" si="89"/>
        <v>193076.95678750001</v>
      </c>
      <c r="AC329" s="48">
        <v>195460</v>
      </c>
      <c r="AD329" s="48">
        <v>81478</v>
      </c>
      <c r="AE329" s="48">
        <v>3414</v>
      </c>
      <c r="AF329" s="48">
        <v>13781</v>
      </c>
      <c r="AG329" s="48">
        <v>0</v>
      </c>
      <c r="AH329" s="38">
        <f t="shared" ref="AH329:AH392" si="94">SUM(AC329:AG329)</f>
        <v>294133</v>
      </c>
      <c r="AI329" s="39">
        <f t="shared" ref="AI329:AI392" si="95">+AB329-L329-Q329</f>
        <v>166130.95678750001</v>
      </c>
      <c r="AJ329" s="40">
        <f t="shared" si="91"/>
        <v>26946</v>
      </c>
      <c r="AK329" s="60" t="s">
        <v>58</v>
      </c>
      <c r="AL329" s="60" t="s">
        <v>58</v>
      </c>
      <c r="AM329" s="60">
        <v>0</v>
      </c>
      <c r="AN329" s="40">
        <f t="shared" ref="AN329:AN392" si="96">+AJ329-AM329</f>
        <v>26946</v>
      </c>
      <c r="AO329" s="40">
        <f t="shared" ref="AO329:AO392" si="97">AC329-AJ329</f>
        <v>168514</v>
      </c>
      <c r="AP329" s="36">
        <v>35752</v>
      </c>
      <c r="AQ329" s="60" t="s">
        <v>58</v>
      </c>
      <c r="AR329" s="60" t="s">
        <v>58</v>
      </c>
      <c r="AS329" s="60" t="s">
        <v>58</v>
      </c>
      <c r="AX329" s="40">
        <f t="shared" ref="AX329:AX392" si="98">+M329</f>
        <v>24301.35</v>
      </c>
      <c r="AY329" s="40">
        <f t="shared" ref="AY329:AY392" si="99">+N329</f>
        <v>0</v>
      </c>
      <c r="AZ329" s="40">
        <f t="shared" ref="AZ329:AZ392" si="100">+R329</f>
        <v>32822.285000000003</v>
      </c>
      <c r="BA329" s="40">
        <f>+'load Info'!S329</f>
        <v>0</v>
      </c>
      <c r="BB329" s="40">
        <f t="shared" ref="BB329:BB392" si="101">+X329</f>
        <v>0</v>
      </c>
      <c r="BE329" s="41">
        <f t="shared" ref="BE329:BE392" si="102">IF(AX329&lt;0,AX329,0)</f>
        <v>0</v>
      </c>
      <c r="BF329" s="41">
        <f t="shared" ref="BF329:BF392" si="103">IF(AY329&lt;0,AY329,0)</f>
        <v>0</v>
      </c>
      <c r="BG329" s="41">
        <f t="shared" ref="BG329:BG392" si="104">IF(AZ329&lt;0,AZ329,0)</f>
        <v>0</v>
      </c>
      <c r="BH329" s="41">
        <f t="shared" ref="BH329:BH392" si="105">IF(BA329&lt;0,BA329,0)</f>
        <v>0</v>
      </c>
      <c r="BI329" s="41">
        <f t="shared" ref="BI329:BI392" si="106">IF(BB329&lt;0,BB329,0)</f>
        <v>0</v>
      </c>
      <c r="BJ329" s="40">
        <f t="shared" ref="BJ329:BJ392" si="107">SUM(BE329:BI329)</f>
        <v>0</v>
      </c>
    </row>
    <row r="330" spans="2:62" x14ac:dyDescent="0.25">
      <c r="B330" s="1">
        <f t="shared" si="92"/>
        <v>11</v>
      </c>
      <c r="D330" s="36">
        <v>35753</v>
      </c>
      <c r="E330" s="46">
        <v>25</v>
      </c>
      <c r="F330" s="46">
        <v>24</v>
      </c>
      <c r="G330" s="46">
        <v>30</v>
      </c>
      <c r="H330" s="46">
        <v>50</v>
      </c>
      <c r="I330" s="37">
        <f t="shared" si="93"/>
        <v>40</v>
      </c>
      <c r="J330" s="27" t="s">
        <v>50</v>
      </c>
      <c r="K330" s="56">
        <v>52965</v>
      </c>
      <c r="L330" s="57">
        <v>21380</v>
      </c>
      <c r="M330" s="57">
        <v>14348.35</v>
      </c>
      <c r="N330" s="57">
        <v>0</v>
      </c>
      <c r="O330" s="58"/>
      <c r="P330" s="56">
        <v>61023</v>
      </c>
      <c r="Q330" s="57">
        <v>5858</v>
      </c>
      <c r="R330" s="58">
        <v>2431.85</v>
      </c>
      <c r="S330" s="48">
        <v>0</v>
      </c>
      <c r="T330" s="48"/>
      <c r="U330" s="48">
        <v>-173.28212500000001</v>
      </c>
      <c r="V330" s="56">
        <v>10031</v>
      </c>
      <c r="W330" s="57">
        <v>22099</v>
      </c>
      <c r="X330" s="57">
        <v>0</v>
      </c>
      <c r="Y330" s="57">
        <v>0</v>
      </c>
      <c r="Z330" s="58">
        <v>-321</v>
      </c>
      <c r="AA330" s="48">
        <v>0</v>
      </c>
      <c r="AB330" s="38">
        <f t="shared" ref="AB330:AB393" si="108">SUM(K330:Z330)</f>
        <v>189641.91787500001</v>
      </c>
      <c r="AC330" s="48">
        <v>189073</v>
      </c>
      <c r="AD330" s="48">
        <v>37730</v>
      </c>
      <c r="AE330" s="48">
        <v>149</v>
      </c>
      <c r="AF330" s="48">
        <v>12703</v>
      </c>
      <c r="AG330" s="48">
        <v>0</v>
      </c>
      <c r="AH330" s="38">
        <f t="shared" si="94"/>
        <v>239655</v>
      </c>
      <c r="AI330" s="39">
        <f t="shared" si="95"/>
        <v>162403.91787500001</v>
      </c>
      <c r="AJ330" s="40">
        <f t="shared" si="91"/>
        <v>27238</v>
      </c>
      <c r="AK330" s="60" t="s">
        <v>58</v>
      </c>
      <c r="AL330" s="60" t="s">
        <v>58</v>
      </c>
      <c r="AM330" s="60">
        <v>0</v>
      </c>
      <c r="AN330" s="40">
        <f t="shared" si="96"/>
        <v>27238</v>
      </c>
      <c r="AO330" s="40">
        <f t="shared" si="97"/>
        <v>161835</v>
      </c>
      <c r="AP330" s="36">
        <v>35753</v>
      </c>
      <c r="AQ330" s="60" t="s">
        <v>58</v>
      </c>
      <c r="AR330" s="60" t="s">
        <v>58</v>
      </c>
      <c r="AS330" s="60" t="s">
        <v>58</v>
      </c>
      <c r="AX330" s="40">
        <f t="shared" si="98"/>
        <v>14348.35</v>
      </c>
      <c r="AY330" s="40">
        <f t="shared" si="99"/>
        <v>0</v>
      </c>
      <c r="AZ330" s="40">
        <f t="shared" si="100"/>
        <v>2431.85</v>
      </c>
      <c r="BA330" s="40">
        <f>+'load Info'!S330</f>
        <v>0</v>
      </c>
      <c r="BB330" s="40">
        <f t="shared" si="101"/>
        <v>0</v>
      </c>
      <c r="BE330" s="41">
        <f t="shared" si="102"/>
        <v>0</v>
      </c>
      <c r="BF330" s="41">
        <f t="shared" si="103"/>
        <v>0</v>
      </c>
      <c r="BG330" s="41">
        <f t="shared" si="104"/>
        <v>0</v>
      </c>
      <c r="BH330" s="41">
        <f t="shared" si="105"/>
        <v>0</v>
      </c>
      <c r="BI330" s="41">
        <f t="shared" si="106"/>
        <v>0</v>
      </c>
      <c r="BJ330" s="40">
        <f t="shared" si="107"/>
        <v>0</v>
      </c>
    </row>
    <row r="331" spans="2:62" x14ac:dyDescent="0.25">
      <c r="B331" s="1">
        <f t="shared" si="92"/>
        <v>11</v>
      </c>
      <c r="D331" s="36">
        <v>35754</v>
      </c>
      <c r="E331" s="46">
        <v>17</v>
      </c>
      <c r="F331" s="46">
        <v>16</v>
      </c>
      <c r="G331" s="46">
        <v>32</v>
      </c>
      <c r="H331" s="46">
        <v>63</v>
      </c>
      <c r="I331" s="37">
        <f t="shared" si="93"/>
        <v>47.5</v>
      </c>
      <c r="J331" s="27" t="s">
        <v>50</v>
      </c>
      <c r="K331" s="56">
        <v>52965</v>
      </c>
      <c r="L331" s="57">
        <v>21414</v>
      </c>
      <c r="M331" s="57">
        <v>-3404.65</v>
      </c>
      <c r="N331" s="57">
        <v>0</v>
      </c>
      <c r="O331" s="58"/>
      <c r="P331" s="56">
        <v>65970</v>
      </c>
      <c r="Q331" s="57">
        <v>5858</v>
      </c>
      <c r="R331" s="58">
        <v>-10861.965</v>
      </c>
      <c r="S331" s="48">
        <v>0</v>
      </c>
      <c r="T331" s="48"/>
      <c r="U331" s="48">
        <v>-152.4150875</v>
      </c>
      <c r="V331" s="56">
        <v>10031</v>
      </c>
      <c r="W331" s="57">
        <v>17099</v>
      </c>
      <c r="X331" s="57">
        <v>0</v>
      </c>
      <c r="Y331" s="57">
        <v>0</v>
      </c>
      <c r="Z331" s="58">
        <v>-271</v>
      </c>
      <c r="AA331" s="48">
        <v>0</v>
      </c>
      <c r="AB331" s="38">
        <f t="shared" si="108"/>
        <v>158646.9699125</v>
      </c>
      <c r="AC331" s="48">
        <v>154157</v>
      </c>
      <c r="AD331" s="48">
        <v>40652</v>
      </c>
      <c r="AE331" s="48">
        <v>0</v>
      </c>
      <c r="AF331" s="48">
        <v>10813</v>
      </c>
      <c r="AG331" s="48">
        <v>0</v>
      </c>
      <c r="AH331" s="38">
        <f t="shared" si="94"/>
        <v>205622</v>
      </c>
      <c r="AI331" s="39">
        <f t="shared" si="95"/>
        <v>131374.9699125</v>
      </c>
      <c r="AJ331" s="40">
        <f t="shared" si="91"/>
        <v>27272</v>
      </c>
      <c r="AK331" s="60" t="s">
        <v>58</v>
      </c>
      <c r="AL331" s="60" t="s">
        <v>58</v>
      </c>
      <c r="AM331" s="60">
        <v>0</v>
      </c>
      <c r="AN331" s="40">
        <f t="shared" si="96"/>
        <v>27272</v>
      </c>
      <c r="AO331" s="40">
        <f t="shared" si="97"/>
        <v>126885</v>
      </c>
      <c r="AP331" s="36">
        <v>35754</v>
      </c>
      <c r="AQ331" s="60" t="s">
        <v>58</v>
      </c>
      <c r="AR331" s="60" t="s">
        <v>58</v>
      </c>
      <c r="AS331" s="60" t="s">
        <v>58</v>
      </c>
      <c r="AX331" s="40">
        <f t="shared" si="98"/>
        <v>-3404.65</v>
      </c>
      <c r="AY331" s="40">
        <f t="shared" si="99"/>
        <v>0</v>
      </c>
      <c r="AZ331" s="40">
        <f t="shared" si="100"/>
        <v>-10861.965</v>
      </c>
      <c r="BA331" s="40">
        <f>+'load Info'!S331</f>
        <v>0</v>
      </c>
      <c r="BB331" s="40">
        <f t="shared" si="101"/>
        <v>0</v>
      </c>
      <c r="BE331" s="41">
        <f t="shared" si="102"/>
        <v>-3404.65</v>
      </c>
      <c r="BF331" s="41">
        <f t="shared" si="103"/>
        <v>0</v>
      </c>
      <c r="BG331" s="41">
        <f t="shared" si="104"/>
        <v>-10861.965</v>
      </c>
      <c r="BH331" s="41">
        <f t="shared" si="105"/>
        <v>0</v>
      </c>
      <c r="BI331" s="41">
        <f t="shared" si="106"/>
        <v>0</v>
      </c>
      <c r="BJ331" s="40">
        <f t="shared" si="107"/>
        <v>-14266.615</v>
      </c>
    </row>
    <row r="332" spans="2:62" x14ac:dyDescent="0.25">
      <c r="B332" s="1">
        <f t="shared" si="92"/>
        <v>11</v>
      </c>
      <c r="D332" s="36">
        <v>35755</v>
      </c>
      <c r="E332" s="46">
        <v>12</v>
      </c>
      <c r="F332" s="46">
        <v>2</v>
      </c>
      <c r="G332" s="46">
        <v>39</v>
      </c>
      <c r="H332" s="46">
        <v>66</v>
      </c>
      <c r="I332" s="37">
        <f t="shared" si="93"/>
        <v>52.5</v>
      </c>
      <c r="J332" s="27" t="s">
        <v>50</v>
      </c>
      <c r="K332" s="56">
        <v>52965</v>
      </c>
      <c r="L332" s="57">
        <v>21140</v>
      </c>
      <c r="M332" s="57">
        <v>-16253.65</v>
      </c>
      <c r="N332" s="57">
        <v>0</v>
      </c>
      <c r="O332" s="58"/>
      <c r="P332" s="56">
        <v>26821</v>
      </c>
      <c r="Q332" s="57">
        <v>5858</v>
      </c>
      <c r="R332" s="58">
        <v>-16131.735000000001</v>
      </c>
      <c r="S332" s="48">
        <v>0</v>
      </c>
      <c r="T332" s="48"/>
      <c r="U332" s="48">
        <v>-41.368162499999997</v>
      </c>
      <c r="V332" s="56">
        <v>10031</v>
      </c>
      <c r="W332" s="57">
        <v>22099</v>
      </c>
      <c r="X332" s="57">
        <v>0</v>
      </c>
      <c r="Y332" s="57">
        <v>0</v>
      </c>
      <c r="Z332" s="58">
        <v>-321</v>
      </c>
      <c r="AA332" s="48">
        <v>0</v>
      </c>
      <c r="AB332" s="38">
        <f t="shared" si="108"/>
        <v>106166.2468375</v>
      </c>
      <c r="AC332" s="48">
        <v>105206</v>
      </c>
      <c r="AD332" s="48">
        <v>1731</v>
      </c>
      <c r="AE332" s="48">
        <v>113</v>
      </c>
      <c r="AF332" s="48">
        <v>10223</v>
      </c>
      <c r="AG332" s="48">
        <v>0</v>
      </c>
      <c r="AH332" s="38">
        <f t="shared" si="94"/>
        <v>117273</v>
      </c>
      <c r="AI332" s="39">
        <f t="shared" si="95"/>
        <v>79168.246837500003</v>
      </c>
      <c r="AJ332" s="40">
        <f t="shared" si="91"/>
        <v>26998</v>
      </c>
      <c r="AK332" s="60" t="s">
        <v>58</v>
      </c>
      <c r="AL332" s="60" t="s">
        <v>58</v>
      </c>
      <c r="AM332" s="60">
        <v>0</v>
      </c>
      <c r="AN332" s="40">
        <f t="shared" si="96"/>
        <v>26998</v>
      </c>
      <c r="AO332" s="40">
        <f t="shared" si="97"/>
        <v>78208</v>
      </c>
      <c r="AP332" s="36">
        <v>35755</v>
      </c>
      <c r="AQ332" s="60" t="s">
        <v>58</v>
      </c>
      <c r="AR332" s="60" t="s">
        <v>58</v>
      </c>
      <c r="AS332" s="60" t="s">
        <v>58</v>
      </c>
      <c r="AX332" s="40">
        <f t="shared" si="98"/>
        <v>-16253.65</v>
      </c>
      <c r="AY332" s="40">
        <f t="shared" si="99"/>
        <v>0</v>
      </c>
      <c r="AZ332" s="40">
        <f t="shared" si="100"/>
        <v>-16131.735000000001</v>
      </c>
      <c r="BA332" s="40">
        <f>+'load Info'!S332</f>
        <v>0</v>
      </c>
      <c r="BB332" s="40">
        <f t="shared" si="101"/>
        <v>0</v>
      </c>
      <c r="BE332" s="41">
        <f t="shared" si="102"/>
        <v>-16253.65</v>
      </c>
      <c r="BF332" s="41">
        <f t="shared" si="103"/>
        <v>0</v>
      </c>
      <c r="BG332" s="41">
        <f t="shared" si="104"/>
        <v>-16131.735000000001</v>
      </c>
      <c r="BH332" s="41">
        <f t="shared" si="105"/>
        <v>0</v>
      </c>
      <c r="BI332" s="41">
        <f t="shared" si="106"/>
        <v>0</v>
      </c>
      <c r="BJ332" s="40">
        <f t="shared" si="107"/>
        <v>-32385.385000000002</v>
      </c>
    </row>
    <row r="333" spans="2:62" x14ac:dyDescent="0.25">
      <c r="B333" s="1">
        <f t="shared" si="92"/>
        <v>11</v>
      </c>
      <c r="D333" s="36">
        <v>35756</v>
      </c>
      <c r="E333" s="46">
        <v>3</v>
      </c>
      <c r="F333" s="46">
        <v>7</v>
      </c>
      <c r="G333" s="46">
        <v>53</v>
      </c>
      <c r="H333" s="46">
        <v>70</v>
      </c>
      <c r="I333" s="37">
        <f t="shared" si="93"/>
        <v>61.5</v>
      </c>
      <c r="J333" s="27" t="s">
        <v>50</v>
      </c>
      <c r="K333" s="56">
        <v>52965</v>
      </c>
      <c r="L333" s="57">
        <v>19309</v>
      </c>
      <c r="M333" s="57">
        <v>-27338.65</v>
      </c>
      <c r="N333" s="57">
        <v>0</v>
      </c>
      <c r="O333" s="58"/>
      <c r="P333" s="56">
        <v>26821</v>
      </c>
      <c r="Q333" s="57">
        <v>8489</v>
      </c>
      <c r="R333" s="58">
        <v>-23824.357499999998</v>
      </c>
      <c r="S333" s="48">
        <v>0</v>
      </c>
      <c r="T333" s="48"/>
      <c r="U333" s="48">
        <v>-28.71410625</v>
      </c>
      <c r="V333" s="56">
        <v>10031</v>
      </c>
      <c r="W333" s="57">
        <v>22099</v>
      </c>
      <c r="X333" s="57">
        <v>0</v>
      </c>
      <c r="Y333" s="57">
        <v>0</v>
      </c>
      <c r="Z333" s="58">
        <v>-321</v>
      </c>
      <c r="AA333" s="48">
        <v>0</v>
      </c>
      <c r="AB333" s="38">
        <f t="shared" si="108"/>
        <v>88201.278393750006</v>
      </c>
      <c r="AC333" s="48">
        <v>82594</v>
      </c>
      <c r="AD333" s="48">
        <v>0</v>
      </c>
      <c r="AE333" s="48">
        <v>609</v>
      </c>
      <c r="AF333" s="48">
        <v>7453</v>
      </c>
      <c r="AG333" s="48">
        <v>0</v>
      </c>
      <c r="AH333" s="38">
        <f t="shared" si="94"/>
        <v>90656</v>
      </c>
      <c r="AI333" s="39">
        <f t="shared" si="95"/>
        <v>60403.278393750006</v>
      </c>
      <c r="AJ333" s="40">
        <f t="shared" si="91"/>
        <v>27798</v>
      </c>
      <c r="AK333" s="60" t="s">
        <v>58</v>
      </c>
      <c r="AL333" s="60" t="s">
        <v>58</v>
      </c>
      <c r="AM333" s="60">
        <v>0</v>
      </c>
      <c r="AN333" s="40">
        <f t="shared" si="96"/>
        <v>27798</v>
      </c>
      <c r="AO333" s="40">
        <f t="shared" si="97"/>
        <v>54796</v>
      </c>
      <c r="AP333" s="36">
        <v>35756</v>
      </c>
      <c r="AQ333" s="60" t="s">
        <v>58</v>
      </c>
      <c r="AR333" s="60" t="s">
        <v>58</v>
      </c>
      <c r="AS333" s="60" t="s">
        <v>58</v>
      </c>
      <c r="AX333" s="40">
        <f t="shared" si="98"/>
        <v>-27338.65</v>
      </c>
      <c r="AY333" s="40">
        <f t="shared" si="99"/>
        <v>0</v>
      </c>
      <c r="AZ333" s="40">
        <f t="shared" si="100"/>
        <v>-23824.357499999998</v>
      </c>
      <c r="BA333" s="40">
        <f>+'load Info'!S333</f>
        <v>0</v>
      </c>
      <c r="BB333" s="40">
        <f t="shared" si="101"/>
        <v>0</v>
      </c>
      <c r="BE333" s="41">
        <f t="shared" si="102"/>
        <v>-27338.65</v>
      </c>
      <c r="BF333" s="41">
        <f t="shared" si="103"/>
        <v>0</v>
      </c>
      <c r="BG333" s="41">
        <f t="shared" si="104"/>
        <v>-23824.357499999998</v>
      </c>
      <c r="BH333" s="41">
        <f t="shared" si="105"/>
        <v>0</v>
      </c>
      <c r="BI333" s="41">
        <f t="shared" si="106"/>
        <v>0</v>
      </c>
      <c r="BJ333" s="40">
        <f t="shared" si="107"/>
        <v>-51163.0075</v>
      </c>
    </row>
    <row r="334" spans="2:62" x14ac:dyDescent="0.25">
      <c r="B334" s="1">
        <f t="shared" si="92"/>
        <v>11</v>
      </c>
      <c r="D334" s="36">
        <v>35757</v>
      </c>
      <c r="E334" s="46">
        <v>16</v>
      </c>
      <c r="F334" s="46">
        <v>17</v>
      </c>
      <c r="G334" s="46">
        <v>43</v>
      </c>
      <c r="H334" s="46">
        <v>55</v>
      </c>
      <c r="I334" s="37">
        <f t="shared" si="93"/>
        <v>49</v>
      </c>
      <c r="J334" s="27" t="s">
        <v>50</v>
      </c>
      <c r="K334" s="56">
        <v>52965</v>
      </c>
      <c r="L334" s="57">
        <v>20275</v>
      </c>
      <c r="M334" s="57">
        <v>-2161.65</v>
      </c>
      <c r="N334" s="57">
        <v>0</v>
      </c>
      <c r="O334" s="58"/>
      <c r="P334" s="56">
        <v>26821</v>
      </c>
      <c r="Q334" s="57">
        <v>8489</v>
      </c>
      <c r="R334" s="58">
        <v>-8561.2950000000001</v>
      </c>
      <c r="S334" s="48">
        <v>0</v>
      </c>
      <c r="T334" s="48"/>
      <c r="U334" s="48">
        <v>-66.871762500000003</v>
      </c>
      <c r="V334" s="56">
        <v>10031</v>
      </c>
      <c r="W334" s="57">
        <v>22099</v>
      </c>
      <c r="X334" s="57">
        <v>0</v>
      </c>
      <c r="Y334" s="57">
        <v>0</v>
      </c>
      <c r="Z334" s="58">
        <v>-321</v>
      </c>
      <c r="AA334" s="48">
        <v>0</v>
      </c>
      <c r="AB334" s="38">
        <f t="shared" si="108"/>
        <v>129569.18323750001</v>
      </c>
      <c r="AC334" s="48">
        <v>135588</v>
      </c>
      <c r="AD334" s="48">
        <v>29428</v>
      </c>
      <c r="AE334" s="48">
        <v>6021</v>
      </c>
      <c r="AF334" s="48">
        <v>11169</v>
      </c>
      <c r="AG334" s="48">
        <v>0</v>
      </c>
      <c r="AH334" s="38">
        <f t="shared" si="94"/>
        <v>182206</v>
      </c>
      <c r="AI334" s="39">
        <f t="shared" si="95"/>
        <v>100805.18323750001</v>
      </c>
      <c r="AJ334" s="40">
        <f t="shared" si="91"/>
        <v>28764</v>
      </c>
      <c r="AK334" s="60" t="s">
        <v>58</v>
      </c>
      <c r="AL334" s="60" t="s">
        <v>58</v>
      </c>
      <c r="AM334" s="60">
        <v>0</v>
      </c>
      <c r="AN334" s="40">
        <f t="shared" si="96"/>
        <v>28764</v>
      </c>
      <c r="AO334" s="40">
        <f t="shared" si="97"/>
        <v>106824</v>
      </c>
      <c r="AP334" s="36">
        <v>35757</v>
      </c>
      <c r="AQ334" s="60" t="s">
        <v>58</v>
      </c>
      <c r="AR334" s="60" t="s">
        <v>58</v>
      </c>
      <c r="AS334" s="60" t="s">
        <v>58</v>
      </c>
      <c r="AX334" s="40">
        <f t="shared" si="98"/>
        <v>-2161.65</v>
      </c>
      <c r="AY334" s="40">
        <f t="shared" si="99"/>
        <v>0</v>
      </c>
      <c r="AZ334" s="40">
        <f t="shared" si="100"/>
        <v>-8561.2950000000001</v>
      </c>
      <c r="BA334" s="40">
        <f>+'load Info'!S334</f>
        <v>0</v>
      </c>
      <c r="BB334" s="40">
        <f t="shared" si="101"/>
        <v>0</v>
      </c>
      <c r="BE334" s="41">
        <f t="shared" si="102"/>
        <v>-2161.65</v>
      </c>
      <c r="BF334" s="41">
        <f t="shared" si="103"/>
        <v>0</v>
      </c>
      <c r="BG334" s="41">
        <f t="shared" si="104"/>
        <v>-8561.2950000000001</v>
      </c>
      <c r="BH334" s="41">
        <f t="shared" si="105"/>
        <v>0</v>
      </c>
      <c r="BI334" s="41">
        <f t="shared" si="106"/>
        <v>0</v>
      </c>
      <c r="BJ334" s="40">
        <f t="shared" si="107"/>
        <v>-10722.945</v>
      </c>
    </row>
    <row r="335" spans="2:62" x14ac:dyDescent="0.25">
      <c r="B335" s="1">
        <f t="shared" si="92"/>
        <v>11</v>
      </c>
      <c r="D335" s="36">
        <v>35758</v>
      </c>
      <c r="E335" s="46">
        <v>22</v>
      </c>
      <c r="F335" s="46">
        <v>25</v>
      </c>
      <c r="G335" s="46">
        <v>38</v>
      </c>
      <c r="H335" s="46">
        <v>47</v>
      </c>
      <c r="I335" s="37">
        <f t="shared" si="93"/>
        <v>42.5</v>
      </c>
      <c r="J335" s="27" t="s">
        <v>50</v>
      </c>
      <c r="K335" s="56">
        <v>52965</v>
      </c>
      <c r="L335" s="57">
        <v>11865</v>
      </c>
      <c r="M335" s="57">
        <v>31104.85</v>
      </c>
      <c r="N335" s="57">
        <v>0</v>
      </c>
      <c r="O335" s="58"/>
      <c r="P335" s="56">
        <v>31821</v>
      </c>
      <c r="Q335" s="57">
        <v>8489</v>
      </c>
      <c r="R335" s="58">
        <v>38841.385000000002</v>
      </c>
      <c r="S335" s="48">
        <v>0</v>
      </c>
      <c r="T335" s="48"/>
      <c r="U335" s="48">
        <v>-197.87846250000001</v>
      </c>
      <c r="V335" s="56">
        <v>10031</v>
      </c>
      <c r="W335" s="57">
        <v>17099</v>
      </c>
      <c r="X335" s="57">
        <v>0</v>
      </c>
      <c r="Y335" s="57">
        <v>0</v>
      </c>
      <c r="Z335" s="58">
        <v>-271</v>
      </c>
      <c r="AA335" s="48">
        <v>0</v>
      </c>
      <c r="AB335" s="38">
        <f t="shared" si="108"/>
        <v>201747.35653750002</v>
      </c>
      <c r="AC335" s="48">
        <v>199836</v>
      </c>
      <c r="AD335" s="48">
        <v>71382</v>
      </c>
      <c r="AE335" s="48">
        <v>30047</v>
      </c>
      <c r="AF335" s="48">
        <v>14956</v>
      </c>
      <c r="AG335" s="48">
        <v>0</v>
      </c>
      <c r="AH335" s="38">
        <f t="shared" si="94"/>
        <v>316221</v>
      </c>
      <c r="AI335" s="39">
        <f t="shared" si="95"/>
        <v>181393.35653750002</v>
      </c>
      <c r="AJ335" s="40">
        <f t="shared" si="91"/>
        <v>20354</v>
      </c>
      <c r="AK335" s="60" t="s">
        <v>58</v>
      </c>
      <c r="AL335" s="60" t="s">
        <v>58</v>
      </c>
      <c r="AM335" s="60">
        <v>0</v>
      </c>
      <c r="AN335" s="40">
        <f t="shared" si="96"/>
        <v>20354</v>
      </c>
      <c r="AO335" s="40">
        <f t="shared" si="97"/>
        <v>179482</v>
      </c>
      <c r="AP335" s="36">
        <v>35758</v>
      </c>
      <c r="AQ335" s="60" t="s">
        <v>58</v>
      </c>
      <c r="AR335" s="60" t="s">
        <v>58</v>
      </c>
      <c r="AS335" s="60" t="s">
        <v>58</v>
      </c>
      <c r="AX335" s="40">
        <f t="shared" si="98"/>
        <v>31104.85</v>
      </c>
      <c r="AY335" s="40">
        <f t="shared" si="99"/>
        <v>0</v>
      </c>
      <c r="AZ335" s="40">
        <f t="shared" si="100"/>
        <v>38841.385000000002</v>
      </c>
      <c r="BA335" s="40">
        <f>+'load Info'!S335</f>
        <v>0</v>
      </c>
      <c r="BB335" s="40">
        <f t="shared" si="101"/>
        <v>0</v>
      </c>
      <c r="BE335" s="41">
        <f t="shared" si="102"/>
        <v>0</v>
      </c>
      <c r="BF335" s="41">
        <f t="shared" si="103"/>
        <v>0</v>
      </c>
      <c r="BG335" s="41">
        <f t="shared" si="104"/>
        <v>0</v>
      </c>
      <c r="BH335" s="41">
        <f t="shared" si="105"/>
        <v>0</v>
      </c>
      <c r="BI335" s="41">
        <f t="shared" si="106"/>
        <v>0</v>
      </c>
      <c r="BJ335" s="40">
        <f t="shared" si="107"/>
        <v>0</v>
      </c>
    </row>
    <row r="336" spans="2:62" x14ac:dyDescent="0.25">
      <c r="B336" s="1">
        <f t="shared" si="92"/>
        <v>11</v>
      </c>
      <c r="D336" s="36">
        <v>35759</v>
      </c>
      <c r="E336" s="46">
        <v>24</v>
      </c>
      <c r="F336" s="46">
        <v>24</v>
      </c>
      <c r="G336" s="46">
        <v>33</v>
      </c>
      <c r="H336" s="46">
        <v>48</v>
      </c>
      <c r="I336" s="37">
        <f t="shared" si="93"/>
        <v>40.5</v>
      </c>
      <c r="J336" s="27" t="s">
        <v>50</v>
      </c>
      <c r="K336" s="56">
        <v>52965</v>
      </c>
      <c r="L336" s="57">
        <v>25482</v>
      </c>
      <c r="M336" s="57">
        <v>13111.35</v>
      </c>
      <c r="N336" s="57">
        <v>0</v>
      </c>
      <c r="O336" s="58"/>
      <c r="P336" s="56">
        <v>26821</v>
      </c>
      <c r="Q336" s="57">
        <v>9420</v>
      </c>
      <c r="R336" s="58">
        <v>28394.185000000001</v>
      </c>
      <c r="S336" s="48">
        <v>0</v>
      </c>
      <c r="T336" s="48"/>
      <c r="U336" s="48">
        <v>-161.5879625</v>
      </c>
      <c r="V336" s="56">
        <v>10031</v>
      </c>
      <c r="W336" s="57">
        <v>22099</v>
      </c>
      <c r="X336" s="57">
        <v>0</v>
      </c>
      <c r="Y336" s="57">
        <v>0</v>
      </c>
      <c r="Z336" s="58">
        <v>-321</v>
      </c>
      <c r="AA336" s="48">
        <v>0</v>
      </c>
      <c r="AB336" s="38">
        <f t="shared" si="108"/>
        <v>187840.94703750001</v>
      </c>
      <c r="AC336" s="48">
        <v>179659</v>
      </c>
      <c r="AD336" s="48">
        <v>17378</v>
      </c>
      <c r="AE336" s="48">
        <v>6949</v>
      </c>
      <c r="AF336" s="48">
        <v>13502</v>
      </c>
      <c r="AG336" s="48">
        <v>0</v>
      </c>
      <c r="AH336" s="38">
        <f t="shared" si="94"/>
        <v>217488</v>
      </c>
      <c r="AI336" s="39">
        <f t="shared" si="95"/>
        <v>152938.94703750001</v>
      </c>
      <c r="AJ336" s="40">
        <f t="shared" si="91"/>
        <v>34902</v>
      </c>
      <c r="AK336" s="60" t="s">
        <v>58</v>
      </c>
      <c r="AL336" s="60" t="s">
        <v>58</v>
      </c>
      <c r="AM336" s="60">
        <v>0</v>
      </c>
      <c r="AN336" s="40">
        <f t="shared" si="96"/>
        <v>34902</v>
      </c>
      <c r="AO336" s="40">
        <f t="shared" si="97"/>
        <v>144757</v>
      </c>
      <c r="AP336" s="36">
        <v>35759</v>
      </c>
      <c r="AQ336" s="60" t="s">
        <v>58</v>
      </c>
      <c r="AR336" s="60" t="s">
        <v>58</v>
      </c>
      <c r="AS336" s="60" t="s">
        <v>58</v>
      </c>
      <c r="AX336" s="40">
        <f t="shared" si="98"/>
        <v>13111.35</v>
      </c>
      <c r="AY336" s="40">
        <f t="shared" si="99"/>
        <v>0</v>
      </c>
      <c r="AZ336" s="40">
        <f t="shared" si="100"/>
        <v>28394.185000000001</v>
      </c>
      <c r="BA336" s="40">
        <f>+'load Info'!S336</f>
        <v>0</v>
      </c>
      <c r="BB336" s="40">
        <f t="shared" si="101"/>
        <v>0</v>
      </c>
      <c r="BE336" s="41">
        <f t="shared" si="102"/>
        <v>0</v>
      </c>
      <c r="BF336" s="41">
        <f t="shared" si="103"/>
        <v>0</v>
      </c>
      <c r="BG336" s="41">
        <f t="shared" si="104"/>
        <v>0</v>
      </c>
      <c r="BH336" s="41">
        <f t="shared" si="105"/>
        <v>0</v>
      </c>
      <c r="BI336" s="41">
        <f t="shared" si="106"/>
        <v>0</v>
      </c>
      <c r="BJ336" s="40">
        <f t="shared" si="107"/>
        <v>0</v>
      </c>
    </row>
    <row r="337" spans="2:62" x14ac:dyDescent="0.25">
      <c r="B337" s="1">
        <f t="shared" si="92"/>
        <v>11</v>
      </c>
      <c r="D337" s="36">
        <v>35760</v>
      </c>
      <c r="E337" s="46">
        <v>17</v>
      </c>
      <c r="F337" s="46">
        <v>14</v>
      </c>
      <c r="G337" s="46">
        <v>37</v>
      </c>
      <c r="H337" s="46">
        <v>58</v>
      </c>
      <c r="I337" s="37">
        <f t="shared" si="93"/>
        <v>47.5</v>
      </c>
      <c r="J337" s="27" t="s">
        <v>50</v>
      </c>
      <c r="K337" s="56">
        <v>52965</v>
      </c>
      <c r="L337" s="57">
        <v>24622</v>
      </c>
      <c r="M337" s="57">
        <v>-4381.49</v>
      </c>
      <c r="N337" s="57">
        <v>0</v>
      </c>
      <c r="O337" s="58"/>
      <c r="P337" s="56">
        <v>26821</v>
      </c>
      <c r="Q337" s="57">
        <v>9420</v>
      </c>
      <c r="R337" s="58">
        <v>-8490.7975000000006</v>
      </c>
      <c r="S337" s="48">
        <v>0</v>
      </c>
      <c r="T337" s="48"/>
      <c r="U337" s="48">
        <v>-69.375506250000001</v>
      </c>
      <c r="V337" s="56">
        <v>10031</v>
      </c>
      <c r="W337" s="57">
        <v>22099</v>
      </c>
      <c r="X337" s="57">
        <v>0</v>
      </c>
      <c r="Y337" s="57">
        <v>0</v>
      </c>
      <c r="Z337" s="58">
        <v>-321</v>
      </c>
      <c r="AA337" s="48">
        <v>0</v>
      </c>
      <c r="AB337" s="38">
        <f t="shared" si="108"/>
        <v>132695.33699375001</v>
      </c>
      <c r="AC337" s="48">
        <v>130274</v>
      </c>
      <c r="AD337" s="48">
        <v>0</v>
      </c>
      <c r="AE337" s="48">
        <v>211</v>
      </c>
      <c r="AF337" s="48">
        <v>10075</v>
      </c>
      <c r="AG337" s="48">
        <v>0</v>
      </c>
      <c r="AH337" s="38">
        <f t="shared" si="94"/>
        <v>140560</v>
      </c>
      <c r="AI337" s="39">
        <f t="shared" si="95"/>
        <v>98653.33699375001</v>
      </c>
      <c r="AJ337" s="40">
        <f t="shared" si="91"/>
        <v>34042</v>
      </c>
      <c r="AK337" s="60" t="s">
        <v>58</v>
      </c>
      <c r="AL337" s="60" t="s">
        <v>58</v>
      </c>
      <c r="AM337" s="60">
        <v>0</v>
      </c>
      <c r="AN337" s="40">
        <f t="shared" si="96"/>
        <v>34042</v>
      </c>
      <c r="AO337" s="40">
        <f t="shared" si="97"/>
        <v>96232</v>
      </c>
      <c r="AP337" s="36">
        <v>35760</v>
      </c>
      <c r="AQ337" s="60" t="s">
        <v>58</v>
      </c>
      <c r="AR337" s="60" t="s">
        <v>58</v>
      </c>
      <c r="AS337" s="60" t="s">
        <v>58</v>
      </c>
      <c r="AX337" s="40">
        <f t="shared" si="98"/>
        <v>-4381.49</v>
      </c>
      <c r="AY337" s="40">
        <f t="shared" si="99"/>
        <v>0</v>
      </c>
      <c r="AZ337" s="40">
        <f t="shared" si="100"/>
        <v>-8490.7975000000006</v>
      </c>
      <c r="BA337" s="40">
        <f>+'load Info'!S337</f>
        <v>0</v>
      </c>
      <c r="BB337" s="40">
        <f t="shared" si="101"/>
        <v>0</v>
      </c>
      <c r="BE337" s="41">
        <f t="shared" si="102"/>
        <v>-4381.49</v>
      </c>
      <c r="BF337" s="41">
        <f t="shared" si="103"/>
        <v>0</v>
      </c>
      <c r="BG337" s="41">
        <f t="shared" si="104"/>
        <v>-8490.7975000000006</v>
      </c>
      <c r="BH337" s="41">
        <f t="shared" si="105"/>
        <v>0</v>
      </c>
      <c r="BI337" s="41">
        <f t="shared" si="106"/>
        <v>0</v>
      </c>
      <c r="BJ337" s="40">
        <f t="shared" si="107"/>
        <v>-12872.2875</v>
      </c>
    </row>
    <row r="338" spans="2:62" x14ac:dyDescent="0.25">
      <c r="B338" s="1">
        <f t="shared" si="92"/>
        <v>11</v>
      </c>
      <c r="D338" s="36">
        <v>35761</v>
      </c>
      <c r="E338" s="46">
        <v>16</v>
      </c>
      <c r="F338" s="46">
        <v>19</v>
      </c>
      <c r="G338" s="46">
        <v>39</v>
      </c>
      <c r="H338" s="46">
        <v>59</v>
      </c>
      <c r="I338" s="37">
        <f t="shared" si="93"/>
        <v>49</v>
      </c>
      <c r="J338" s="27" t="s">
        <v>50</v>
      </c>
      <c r="K338" s="56">
        <v>52965</v>
      </c>
      <c r="L338" s="57">
        <v>26391</v>
      </c>
      <c r="M338" s="57">
        <v>-10933.15</v>
      </c>
      <c r="N338" s="57">
        <v>0</v>
      </c>
      <c r="O338" s="58"/>
      <c r="P338" s="56">
        <v>26821</v>
      </c>
      <c r="Q338" s="57">
        <v>10316</v>
      </c>
      <c r="R338" s="58">
        <v>-7363.7524999999996</v>
      </c>
      <c r="S338" s="48">
        <v>0</v>
      </c>
      <c r="T338" s="48"/>
      <c r="U338" s="48">
        <v>-74.433118750000006</v>
      </c>
      <c r="V338" s="56">
        <v>10031</v>
      </c>
      <c r="W338" s="57">
        <v>22099</v>
      </c>
      <c r="X338" s="57">
        <v>0</v>
      </c>
      <c r="Y338" s="57">
        <v>0</v>
      </c>
      <c r="Z338" s="58">
        <v>-321</v>
      </c>
      <c r="AA338" s="48">
        <v>0</v>
      </c>
      <c r="AB338" s="38">
        <f t="shared" si="108"/>
        <v>129930.66438125</v>
      </c>
      <c r="AC338" s="48">
        <v>132998</v>
      </c>
      <c r="AD338" s="48">
        <v>0</v>
      </c>
      <c r="AE338" s="48">
        <v>12</v>
      </c>
      <c r="AF338" s="48">
        <v>9844</v>
      </c>
      <c r="AG338" s="48">
        <v>0</v>
      </c>
      <c r="AH338" s="38">
        <f t="shared" si="94"/>
        <v>142854</v>
      </c>
      <c r="AI338" s="39">
        <f t="shared" si="95"/>
        <v>93223.664381249997</v>
      </c>
      <c r="AJ338" s="40">
        <f t="shared" si="91"/>
        <v>36707</v>
      </c>
      <c r="AK338" s="60" t="s">
        <v>58</v>
      </c>
      <c r="AL338" s="60" t="s">
        <v>58</v>
      </c>
      <c r="AM338" s="60">
        <v>0</v>
      </c>
      <c r="AN338" s="40">
        <f t="shared" si="96"/>
        <v>36707</v>
      </c>
      <c r="AO338" s="40">
        <f t="shared" si="97"/>
        <v>96291</v>
      </c>
      <c r="AP338" s="36">
        <v>35761</v>
      </c>
      <c r="AQ338" s="60" t="s">
        <v>58</v>
      </c>
      <c r="AR338" s="60" t="s">
        <v>58</v>
      </c>
      <c r="AS338" s="60" t="s">
        <v>58</v>
      </c>
      <c r="AX338" s="40">
        <f t="shared" si="98"/>
        <v>-10933.15</v>
      </c>
      <c r="AY338" s="40">
        <f t="shared" si="99"/>
        <v>0</v>
      </c>
      <c r="AZ338" s="40">
        <f t="shared" si="100"/>
        <v>-7363.7524999999996</v>
      </c>
      <c r="BA338" s="40">
        <f>+'load Info'!S338</f>
        <v>0</v>
      </c>
      <c r="BB338" s="40">
        <f t="shared" si="101"/>
        <v>0</v>
      </c>
      <c r="BE338" s="41">
        <f t="shared" si="102"/>
        <v>-10933.15</v>
      </c>
      <c r="BF338" s="41">
        <f t="shared" si="103"/>
        <v>0</v>
      </c>
      <c r="BG338" s="41">
        <f t="shared" si="104"/>
        <v>-7363.7524999999996</v>
      </c>
      <c r="BH338" s="41">
        <f t="shared" si="105"/>
        <v>0</v>
      </c>
      <c r="BI338" s="41">
        <f t="shared" si="106"/>
        <v>0</v>
      </c>
      <c r="BJ338" s="40">
        <f t="shared" si="107"/>
        <v>-18296.9025</v>
      </c>
    </row>
    <row r="339" spans="2:62" x14ac:dyDescent="0.25">
      <c r="B339" s="1">
        <f t="shared" si="92"/>
        <v>11</v>
      </c>
      <c r="D339" s="36">
        <v>35762</v>
      </c>
      <c r="E339" s="46">
        <v>15</v>
      </c>
      <c r="F339" s="46">
        <v>7</v>
      </c>
      <c r="G339" s="46">
        <v>34</v>
      </c>
      <c r="H339" s="46">
        <v>66</v>
      </c>
      <c r="I339" s="37">
        <f t="shared" si="93"/>
        <v>50</v>
      </c>
      <c r="J339" s="27" t="s">
        <v>50</v>
      </c>
      <c r="K339" s="56">
        <v>52965</v>
      </c>
      <c r="L339" s="57">
        <v>25940</v>
      </c>
      <c r="M339" s="57">
        <v>-26649.85</v>
      </c>
      <c r="N339" s="57">
        <v>0</v>
      </c>
      <c r="O339" s="58"/>
      <c r="P339" s="56">
        <v>26821</v>
      </c>
      <c r="Q339" s="57">
        <v>10316</v>
      </c>
      <c r="R339" s="58">
        <v>-19714.552500000002</v>
      </c>
      <c r="S339" s="48">
        <v>0</v>
      </c>
      <c r="T339" s="48"/>
      <c r="U339" s="48">
        <v>-43.556118750000003</v>
      </c>
      <c r="V339" s="56">
        <v>10031</v>
      </c>
      <c r="W339" s="57">
        <v>22099</v>
      </c>
      <c r="X339" s="57">
        <v>0</v>
      </c>
      <c r="Y339" s="57">
        <v>0</v>
      </c>
      <c r="Z339" s="58">
        <v>-321</v>
      </c>
      <c r="AA339" s="48">
        <v>0</v>
      </c>
      <c r="AB339" s="38">
        <f t="shared" si="108"/>
        <v>101443.04138124999</v>
      </c>
      <c r="AC339" s="48">
        <v>108288</v>
      </c>
      <c r="AD339" s="48">
        <v>0</v>
      </c>
      <c r="AE339" s="48">
        <v>26</v>
      </c>
      <c r="AF339" s="48">
        <v>7679</v>
      </c>
      <c r="AG339" s="48">
        <v>0</v>
      </c>
      <c r="AH339" s="38">
        <f t="shared" si="94"/>
        <v>115993</v>
      </c>
      <c r="AI339" s="39">
        <f t="shared" si="95"/>
        <v>65187.04138124999</v>
      </c>
      <c r="AJ339" s="40">
        <f t="shared" si="91"/>
        <v>36256</v>
      </c>
      <c r="AK339" s="60" t="s">
        <v>58</v>
      </c>
      <c r="AL339" s="60" t="s">
        <v>58</v>
      </c>
      <c r="AM339" s="60">
        <v>0</v>
      </c>
      <c r="AN339" s="40">
        <f t="shared" si="96"/>
        <v>36256</v>
      </c>
      <c r="AO339" s="40">
        <f t="shared" si="97"/>
        <v>72032</v>
      </c>
      <c r="AP339" s="36">
        <v>35762</v>
      </c>
      <c r="AQ339" s="60" t="s">
        <v>58</v>
      </c>
      <c r="AR339" s="60" t="s">
        <v>58</v>
      </c>
      <c r="AS339" s="60" t="s">
        <v>58</v>
      </c>
      <c r="AX339" s="40">
        <f t="shared" si="98"/>
        <v>-26649.85</v>
      </c>
      <c r="AY339" s="40">
        <f t="shared" si="99"/>
        <v>0</v>
      </c>
      <c r="AZ339" s="40">
        <f t="shared" si="100"/>
        <v>-19714.552500000002</v>
      </c>
      <c r="BA339" s="40">
        <f>+'load Info'!S339</f>
        <v>0</v>
      </c>
      <c r="BB339" s="40">
        <f t="shared" si="101"/>
        <v>0</v>
      </c>
      <c r="BE339" s="41">
        <f t="shared" si="102"/>
        <v>-26649.85</v>
      </c>
      <c r="BF339" s="41">
        <f t="shared" si="103"/>
        <v>0</v>
      </c>
      <c r="BG339" s="41">
        <f t="shared" si="104"/>
        <v>-19714.552500000002</v>
      </c>
      <c r="BH339" s="41">
        <f t="shared" si="105"/>
        <v>0</v>
      </c>
      <c r="BI339" s="41">
        <f t="shared" si="106"/>
        <v>0</v>
      </c>
      <c r="BJ339" s="40">
        <f t="shared" si="107"/>
        <v>-46364.402499999997</v>
      </c>
    </row>
    <row r="340" spans="2:62" x14ac:dyDescent="0.25">
      <c r="B340" s="1">
        <f t="shared" si="92"/>
        <v>11</v>
      </c>
      <c r="D340" s="36">
        <v>35763</v>
      </c>
      <c r="E340" s="46">
        <v>11</v>
      </c>
      <c r="F340" s="46">
        <v>11</v>
      </c>
      <c r="G340" s="46">
        <v>48</v>
      </c>
      <c r="H340" s="46">
        <v>59</v>
      </c>
      <c r="I340" s="37">
        <f t="shared" si="93"/>
        <v>53.5</v>
      </c>
      <c r="J340" s="27" t="s">
        <v>50</v>
      </c>
      <c r="K340" s="56">
        <v>52965</v>
      </c>
      <c r="L340" s="57">
        <v>25940</v>
      </c>
      <c r="M340" s="57">
        <v>-17712.55</v>
      </c>
      <c r="N340" s="57">
        <v>0</v>
      </c>
      <c r="O340" s="58"/>
      <c r="P340" s="56">
        <v>26821</v>
      </c>
      <c r="Q340" s="57">
        <v>10316</v>
      </c>
      <c r="R340" s="58">
        <v>-35877.86</v>
      </c>
      <c r="S340" s="48">
        <v>0</v>
      </c>
      <c r="T340" s="48"/>
      <c r="U340" s="48">
        <v>-3.14785</v>
      </c>
      <c r="V340" s="56">
        <v>10031</v>
      </c>
      <c r="W340" s="57">
        <v>22099</v>
      </c>
      <c r="X340" s="57">
        <v>0</v>
      </c>
      <c r="Y340" s="57">
        <v>0</v>
      </c>
      <c r="Z340" s="58">
        <v>-321</v>
      </c>
      <c r="AA340" s="48">
        <v>0</v>
      </c>
      <c r="AB340" s="38">
        <f t="shared" si="108"/>
        <v>94257.442149999988</v>
      </c>
      <c r="AC340" s="48">
        <v>95648</v>
      </c>
      <c r="AD340" s="48">
        <v>0</v>
      </c>
      <c r="AE340" s="48">
        <v>0</v>
      </c>
      <c r="AF340" s="48">
        <v>6785</v>
      </c>
      <c r="AG340" s="48">
        <v>0</v>
      </c>
      <c r="AH340" s="38">
        <f t="shared" si="94"/>
        <v>102433</v>
      </c>
      <c r="AI340" s="39">
        <f t="shared" si="95"/>
        <v>58001.442149999988</v>
      </c>
      <c r="AJ340" s="40">
        <f t="shared" si="91"/>
        <v>36256</v>
      </c>
      <c r="AK340" s="60" t="s">
        <v>58</v>
      </c>
      <c r="AL340" s="60" t="s">
        <v>58</v>
      </c>
      <c r="AM340" s="60">
        <v>0</v>
      </c>
      <c r="AN340" s="40">
        <f t="shared" si="96"/>
        <v>36256</v>
      </c>
      <c r="AO340" s="40">
        <f t="shared" si="97"/>
        <v>59392</v>
      </c>
      <c r="AP340" s="36">
        <v>35763</v>
      </c>
      <c r="AQ340" s="60" t="s">
        <v>58</v>
      </c>
      <c r="AR340" s="60" t="s">
        <v>58</v>
      </c>
      <c r="AS340" s="60" t="s">
        <v>58</v>
      </c>
      <c r="AX340" s="40">
        <f t="shared" si="98"/>
        <v>-17712.55</v>
      </c>
      <c r="AY340" s="40">
        <f t="shared" si="99"/>
        <v>0</v>
      </c>
      <c r="AZ340" s="40">
        <f t="shared" si="100"/>
        <v>-35877.86</v>
      </c>
      <c r="BA340" s="40">
        <f>+'load Info'!S340</f>
        <v>0</v>
      </c>
      <c r="BB340" s="40">
        <f t="shared" si="101"/>
        <v>0</v>
      </c>
      <c r="BE340" s="41">
        <f t="shared" si="102"/>
        <v>-17712.55</v>
      </c>
      <c r="BF340" s="41">
        <f t="shared" si="103"/>
        <v>0</v>
      </c>
      <c r="BG340" s="41">
        <f t="shared" si="104"/>
        <v>-35877.86</v>
      </c>
      <c r="BH340" s="41">
        <f t="shared" si="105"/>
        <v>0</v>
      </c>
      <c r="BI340" s="41">
        <f t="shared" si="106"/>
        <v>0</v>
      </c>
      <c r="BJ340" s="40">
        <f t="shared" si="107"/>
        <v>-53590.41</v>
      </c>
    </row>
    <row r="341" spans="2:62" x14ac:dyDescent="0.25">
      <c r="B341" s="1">
        <f t="shared" si="92"/>
        <v>11</v>
      </c>
      <c r="D341" s="36">
        <v>35764</v>
      </c>
      <c r="E341" s="46">
        <v>11</v>
      </c>
      <c r="F341" s="46">
        <v>11</v>
      </c>
      <c r="G341" s="46">
        <v>50</v>
      </c>
      <c r="H341" s="46">
        <v>58</v>
      </c>
      <c r="I341" s="37">
        <f t="shared" si="93"/>
        <v>54</v>
      </c>
      <c r="J341" s="27" t="s">
        <v>50</v>
      </c>
      <c r="K341" s="56">
        <v>52965</v>
      </c>
      <c r="L341" s="57">
        <v>25940</v>
      </c>
      <c r="M341" s="57">
        <v>-11250.55</v>
      </c>
      <c r="N341" s="57">
        <v>0</v>
      </c>
      <c r="O341" s="58"/>
      <c r="P341" s="56">
        <v>26821</v>
      </c>
      <c r="Q341" s="57">
        <v>10316</v>
      </c>
      <c r="R341" s="58">
        <v>-35598.162499999999</v>
      </c>
      <c r="S341" s="48">
        <v>0</v>
      </c>
      <c r="T341" s="48"/>
      <c r="U341" s="48">
        <v>-3.84709375</v>
      </c>
      <c r="V341" s="56">
        <v>10031</v>
      </c>
      <c r="W341" s="57">
        <v>22099</v>
      </c>
      <c r="X341" s="57">
        <v>0</v>
      </c>
      <c r="Y341" s="57">
        <v>0</v>
      </c>
      <c r="Z341" s="58">
        <v>-321</v>
      </c>
      <c r="AA341" s="48">
        <v>0</v>
      </c>
      <c r="AB341" s="38">
        <f t="shared" si="108"/>
        <v>100998.44040625001</v>
      </c>
      <c r="AC341" s="48">
        <v>103063</v>
      </c>
      <c r="AD341" s="48">
        <v>278</v>
      </c>
      <c r="AE341" s="48">
        <v>2</v>
      </c>
      <c r="AF341" s="48">
        <v>8614</v>
      </c>
      <c r="AG341" s="48">
        <v>0</v>
      </c>
      <c r="AH341" s="38">
        <f t="shared" si="94"/>
        <v>111957</v>
      </c>
      <c r="AI341" s="39">
        <f t="shared" si="95"/>
        <v>64742.440406250011</v>
      </c>
      <c r="AJ341" s="40">
        <f t="shared" si="91"/>
        <v>36256</v>
      </c>
      <c r="AK341" s="60" t="s">
        <v>58</v>
      </c>
      <c r="AL341" s="60" t="s">
        <v>58</v>
      </c>
      <c r="AM341" s="60">
        <v>0</v>
      </c>
      <c r="AN341" s="40">
        <f t="shared" si="96"/>
        <v>36256</v>
      </c>
      <c r="AO341" s="40">
        <f t="shared" si="97"/>
        <v>66807</v>
      </c>
      <c r="AP341" s="36">
        <v>35764</v>
      </c>
      <c r="AQ341" s="60" t="s">
        <v>58</v>
      </c>
      <c r="AR341" s="60" t="s">
        <v>58</v>
      </c>
      <c r="AS341" s="60" t="s">
        <v>58</v>
      </c>
      <c r="AX341" s="40">
        <f t="shared" si="98"/>
        <v>-11250.55</v>
      </c>
      <c r="AY341" s="40">
        <f t="shared" si="99"/>
        <v>0</v>
      </c>
      <c r="AZ341" s="40">
        <f t="shared" si="100"/>
        <v>-35598.162499999999</v>
      </c>
      <c r="BA341" s="40">
        <f>+'load Info'!S341</f>
        <v>0</v>
      </c>
      <c r="BB341" s="40">
        <f t="shared" si="101"/>
        <v>0</v>
      </c>
      <c r="BE341" s="41">
        <f t="shared" si="102"/>
        <v>-11250.55</v>
      </c>
      <c r="BF341" s="41">
        <f t="shared" si="103"/>
        <v>0</v>
      </c>
      <c r="BG341" s="41">
        <f t="shared" si="104"/>
        <v>-35598.162499999999</v>
      </c>
      <c r="BH341" s="41">
        <f t="shared" si="105"/>
        <v>0</v>
      </c>
      <c r="BI341" s="41">
        <f t="shared" si="106"/>
        <v>0</v>
      </c>
      <c r="BJ341" s="40">
        <f t="shared" si="107"/>
        <v>-46848.712499999994</v>
      </c>
    </row>
    <row r="342" spans="2:62" x14ac:dyDescent="0.25">
      <c r="B342" s="1">
        <f t="shared" si="92"/>
        <v>12</v>
      </c>
      <c r="D342" s="36">
        <v>35765</v>
      </c>
      <c r="E342" s="46">
        <v>17</v>
      </c>
      <c r="F342" s="46">
        <v>21</v>
      </c>
      <c r="G342" s="46">
        <v>42</v>
      </c>
      <c r="H342" s="46">
        <v>54</v>
      </c>
      <c r="I342" s="37">
        <f t="shared" si="93"/>
        <v>48</v>
      </c>
      <c r="J342" s="27" t="s">
        <v>50</v>
      </c>
      <c r="K342" s="56">
        <v>52965</v>
      </c>
      <c r="L342" s="57">
        <v>25680</v>
      </c>
      <c r="M342" s="57">
        <v>8444.39</v>
      </c>
      <c r="N342" s="57">
        <v>0</v>
      </c>
      <c r="O342" s="58"/>
      <c r="P342" s="56">
        <v>31871</v>
      </c>
      <c r="Q342" s="57">
        <v>13816</v>
      </c>
      <c r="R342" s="58">
        <v>8577.3225000000002</v>
      </c>
      <c r="S342" s="48">
        <v>0</v>
      </c>
      <c r="T342" s="48"/>
      <c r="U342" s="48">
        <v>-135.66080625000001</v>
      </c>
      <c r="V342" s="56">
        <v>15930</v>
      </c>
      <c r="W342" s="57">
        <v>14400</v>
      </c>
      <c r="X342" s="57">
        <v>0</v>
      </c>
      <c r="Y342" s="57">
        <v>5600</v>
      </c>
      <c r="Z342" s="58">
        <v>-359</v>
      </c>
      <c r="AA342" s="48">
        <v>0</v>
      </c>
      <c r="AB342" s="38">
        <f t="shared" si="108"/>
        <v>176789.05169375002</v>
      </c>
      <c r="AC342" s="48">
        <v>172081</v>
      </c>
      <c r="AD342" s="48">
        <v>31279</v>
      </c>
      <c r="AE342" s="48">
        <v>3</v>
      </c>
      <c r="AF342" s="48">
        <v>12783</v>
      </c>
      <c r="AG342" s="48">
        <v>0</v>
      </c>
      <c r="AH342" s="38">
        <f t="shared" si="94"/>
        <v>216146</v>
      </c>
      <c r="AI342" s="39">
        <f t="shared" si="95"/>
        <v>137293.05169375002</v>
      </c>
      <c r="AJ342" s="40">
        <f t="shared" si="91"/>
        <v>39496</v>
      </c>
      <c r="AK342" s="60" t="s">
        <v>58</v>
      </c>
      <c r="AL342" s="60" t="s">
        <v>58</v>
      </c>
      <c r="AM342" s="60">
        <v>0</v>
      </c>
      <c r="AN342" s="40">
        <f t="shared" si="96"/>
        <v>39496</v>
      </c>
      <c r="AO342" s="40">
        <f t="shared" si="97"/>
        <v>132585</v>
      </c>
      <c r="AP342" s="36">
        <v>35765</v>
      </c>
      <c r="AQ342" s="60" t="s">
        <v>58</v>
      </c>
      <c r="AR342" s="60" t="s">
        <v>58</v>
      </c>
      <c r="AS342" s="60" t="s">
        <v>58</v>
      </c>
      <c r="AX342" s="40">
        <f t="shared" si="98"/>
        <v>8444.39</v>
      </c>
      <c r="AY342" s="40">
        <f t="shared" si="99"/>
        <v>0</v>
      </c>
      <c r="AZ342" s="40">
        <f t="shared" si="100"/>
        <v>8577.3225000000002</v>
      </c>
      <c r="BA342" s="40">
        <f>+'load Info'!S342</f>
        <v>0</v>
      </c>
      <c r="BB342" s="40">
        <f t="shared" si="101"/>
        <v>0</v>
      </c>
      <c r="BE342" s="41">
        <f t="shared" si="102"/>
        <v>0</v>
      </c>
      <c r="BF342" s="41">
        <f t="shared" si="103"/>
        <v>0</v>
      </c>
      <c r="BG342" s="41">
        <f t="shared" si="104"/>
        <v>0</v>
      </c>
      <c r="BH342" s="41">
        <f t="shared" si="105"/>
        <v>0</v>
      </c>
      <c r="BI342" s="41">
        <f t="shared" si="106"/>
        <v>0</v>
      </c>
      <c r="BJ342" s="40">
        <f t="shared" si="107"/>
        <v>0</v>
      </c>
    </row>
    <row r="343" spans="2:62" x14ac:dyDescent="0.25">
      <c r="B343" s="1">
        <f t="shared" si="92"/>
        <v>12</v>
      </c>
      <c r="D343" s="36">
        <v>35766</v>
      </c>
      <c r="E343" s="46">
        <v>22</v>
      </c>
      <c r="F343" s="46">
        <v>23</v>
      </c>
      <c r="G343" s="46">
        <v>34</v>
      </c>
      <c r="H343" s="46">
        <v>52</v>
      </c>
      <c r="I343" s="37">
        <f t="shared" si="93"/>
        <v>43</v>
      </c>
      <c r="J343" s="27" t="s">
        <v>50</v>
      </c>
      <c r="K343" s="56">
        <v>52965</v>
      </c>
      <c r="L343" s="57">
        <v>25680</v>
      </c>
      <c r="M343" s="57">
        <v>7067.39</v>
      </c>
      <c r="N343" s="57">
        <v>0</v>
      </c>
      <c r="O343" s="58"/>
      <c r="P343" s="56">
        <v>26821</v>
      </c>
      <c r="Q343" s="57">
        <v>13816</v>
      </c>
      <c r="R343" s="58">
        <v>20743.067500000001</v>
      </c>
      <c r="S343" s="48">
        <v>0</v>
      </c>
      <c r="T343" s="48"/>
      <c r="U343" s="48">
        <v>-153.45016874999999</v>
      </c>
      <c r="V343" s="56">
        <v>8231</v>
      </c>
      <c r="W343" s="57">
        <v>22099</v>
      </c>
      <c r="X343" s="57">
        <v>0</v>
      </c>
      <c r="Y343" s="57">
        <v>5600</v>
      </c>
      <c r="Z343" s="58">
        <v>-359</v>
      </c>
      <c r="AA343" s="48">
        <v>0</v>
      </c>
      <c r="AB343" s="38">
        <f t="shared" si="108"/>
        <v>182510.00733125</v>
      </c>
      <c r="AC343" s="48">
        <v>184668</v>
      </c>
      <c r="AD343" s="48">
        <v>102391</v>
      </c>
      <c r="AE343" s="48">
        <v>10428</v>
      </c>
      <c r="AF343" s="48">
        <v>13425</v>
      </c>
      <c r="AG343" s="48">
        <v>0</v>
      </c>
      <c r="AH343" s="38">
        <f t="shared" si="94"/>
        <v>310912</v>
      </c>
      <c r="AI343" s="39">
        <f t="shared" si="95"/>
        <v>143014.00733125</v>
      </c>
      <c r="AJ343" s="40">
        <f t="shared" si="91"/>
        <v>39496</v>
      </c>
      <c r="AK343" s="60" t="s">
        <v>58</v>
      </c>
      <c r="AL343" s="60" t="s">
        <v>58</v>
      </c>
      <c r="AM343" s="60">
        <v>0</v>
      </c>
      <c r="AN343" s="40">
        <f t="shared" si="96"/>
        <v>39496</v>
      </c>
      <c r="AO343" s="40">
        <f t="shared" si="97"/>
        <v>145172</v>
      </c>
      <c r="AP343" s="36">
        <v>35766</v>
      </c>
      <c r="AQ343" s="60" t="s">
        <v>58</v>
      </c>
      <c r="AR343" s="60" t="s">
        <v>58</v>
      </c>
      <c r="AS343" s="60" t="s">
        <v>58</v>
      </c>
      <c r="AX343" s="40">
        <f t="shared" si="98"/>
        <v>7067.39</v>
      </c>
      <c r="AY343" s="40">
        <f t="shared" si="99"/>
        <v>0</v>
      </c>
      <c r="AZ343" s="40">
        <f t="shared" si="100"/>
        <v>20743.067500000001</v>
      </c>
      <c r="BA343" s="40">
        <f>+'load Info'!S343</f>
        <v>0</v>
      </c>
      <c r="BB343" s="40">
        <f t="shared" si="101"/>
        <v>0</v>
      </c>
      <c r="BE343" s="41">
        <f t="shared" si="102"/>
        <v>0</v>
      </c>
      <c r="BF343" s="41">
        <f t="shared" si="103"/>
        <v>0</v>
      </c>
      <c r="BG343" s="41">
        <f t="shared" si="104"/>
        <v>0</v>
      </c>
      <c r="BH343" s="41">
        <f t="shared" si="105"/>
        <v>0</v>
      </c>
      <c r="BI343" s="41">
        <f t="shared" si="106"/>
        <v>0</v>
      </c>
      <c r="BJ343" s="40">
        <f t="shared" si="107"/>
        <v>0</v>
      </c>
    </row>
    <row r="344" spans="2:62" x14ac:dyDescent="0.25">
      <c r="B344" s="1">
        <f t="shared" si="92"/>
        <v>12</v>
      </c>
      <c r="D344" s="36">
        <v>35767</v>
      </c>
      <c r="E344" s="46">
        <v>22</v>
      </c>
      <c r="F344" s="46">
        <v>14</v>
      </c>
      <c r="G344" s="46">
        <v>31</v>
      </c>
      <c r="H344" s="46">
        <v>55</v>
      </c>
      <c r="I344" s="37">
        <f t="shared" si="93"/>
        <v>43</v>
      </c>
      <c r="J344" s="27" t="s">
        <v>50</v>
      </c>
      <c r="K344" s="56">
        <v>52965</v>
      </c>
      <c r="L344" s="57">
        <v>25680</v>
      </c>
      <c r="M344" s="57">
        <v>-5862.61</v>
      </c>
      <c r="N344" s="57">
        <v>0</v>
      </c>
      <c r="O344" s="58"/>
      <c r="P344" s="56">
        <v>31871</v>
      </c>
      <c r="Q344" s="57">
        <v>12404</v>
      </c>
      <c r="R344" s="58">
        <v>-5795.04</v>
      </c>
      <c r="S344" s="48">
        <v>0</v>
      </c>
      <c r="T344" s="48"/>
      <c r="U344" s="48">
        <v>-96.1999</v>
      </c>
      <c r="V344" s="56">
        <v>8231</v>
      </c>
      <c r="W344" s="57">
        <v>22099</v>
      </c>
      <c r="X344" s="57">
        <v>0</v>
      </c>
      <c r="Y344" s="57">
        <v>5600</v>
      </c>
      <c r="Z344" s="58">
        <v>-359</v>
      </c>
      <c r="AA344" s="48">
        <v>0</v>
      </c>
      <c r="AB344" s="38">
        <f t="shared" si="108"/>
        <v>146737.1501</v>
      </c>
      <c r="AC344" s="48">
        <v>142559</v>
      </c>
      <c r="AD344" s="48">
        <v>73155</v>
      </c>
      <c r="AE344" s="48">
        <v>32415</v>
      </c>
      <c r="AF344" s="48">
        <v>10919</v>
      </c>
      <c r="AG344" s="48">
        <v>0</v>
      </c>
      <c r="AH344" s="38">
        <f t="shared" si="94"/>
        <v>259048</v>
      </c>
      <c r="AI344" s="39">
        <f t="shared" si="95"/>
        <v>108653.1501</v>
      </c>
      <c r="AJ344" s="40">
        <f t="shared" si="91"/>
        <v>38084</v>
      </c>
      <c r="AK344" s="60" t="s">
        <v>58</v>
      </c>
      <c r="AL344" s="60" t="s">
        <v>58</v>
      </c>
      <c r="AM344" s="60">
        <v>0</v>
      </c>
      <c r="AN344" s="40">
        <f t="shared" si="96"/>
        <v>38084</v>
      </c>
      <c r="AO344" s="40">
        <f t="shared" si="97"/>
        <v>104475</v>
      </c>
      <c r="AP344" s="36">
        <v>35767</v>
      </c>
      <c r="AQ344" s="60" t="s">
        <v>58</v>
      </c>
      <c r="AR344" s="60" t="s">
        <v>58</v>
      </c>
      <c r="AS344" s="60" t="s">
        <v>58</v>
      </c>
      <c r="AX344" s="40">
        <f t="shared" si="98"/>
        <v>-5862.61</v>
      </c>
      <c r="AY344" s="40">
        <f t="shared" si="99"/>
        <v>0</v>
      </c>
      <c r="AZ344" s="40">
        <f t="shared" si="100"/>
        <v>-5795.04</v>
      </c>
      <c r="BA344" s="40">
        <f>+'load Info'!S344</f>
        <v>0</v>
      </c>
      <c r="BB344" s="40">
        <f t="shared" si="101"/>
        <v>0</v>
      </c>
      <c r="BE344" s="41">
        <f t="shared" si="102"/>
        <v>-5862.61</v>
      </c>
      <c r="BF344" s="41">
        <f t="shared" si="103"/>
        <v>0</v>
      </c>
      <c r="BG344" s="41">
        <f t="shared" si="104"/>
        <v>-5795.04</v>
      </c>
      <c r="BH344" s="41">
        <f t="shared" si="105"/>
        <v>0</v>
      </c>
      <c r="BI344" s="41">
        <f t="shared" si="106"/>
        <v>0</v>
      </c>
      <c r="BJ344" s="40">
        <f t="shared" si="107"/>
        <v>-11657.65</v>
      </c>
    </row>
    <row r="345" spans="2:62" x14ac:dyDescent="0.25">
      <c r="B345" s="1">
        <f t="shared" si="92"/>
        <v>12</v>
      </c>
      <c r="D345" s="36">
        <v>35768</v>
      </c>
      <c r="E345" s="46">
        <v>9</v>
      </c>
      <c r="F345" s="46">
        <v>13</v>
      </c>
      <c r="G345" s="46">
        <v>48</v>
      </c>
      <c r="H345" s="46">
        <v>63</v>
      </c>
      <c r="I345" s="37">
        <f t="shared" si="93"/>
        <v>55.5</v>
      </c>
      <c r="J345" s="27" t="s">
        <v>50</v>
      </c>
      <c r="K345" s="56">
        <v>52965</v>
      </c>
      <c r="L345" s="57">
        <v>20103</v>
      </c>
      <c r="M345" s="57">
        <v>-10742.61</v>
      </c>
      <c r="N345" s="57">
        <v>0</v>
      </c>
      <c r="O345" s="58"/>
      <c r="P345" s="56">
        <v>31871</v>
      </c>
      <c r="Q345" s="57">
        <v>17404</v>
      </c>
      <c r="R345" s="58">
        <v>-31263.0825</v>
      </c>
      <c r="S345" s="48">
        <v>0</v>
      </c>
      <c r="T345" s="48"/>
      <c r="U345" s="48">
        <v>-45.029793750000003</v>
      </c>
      <c r="V345" s="56">
        <v>13831</v>
      </c>
      <c r="W345" s="57">
        <v>22099</v>
      </c>
      <c r="X345" s="57">
        <v>0</v>
      </c>
      <c r="Y345" s="57">
        <v>0</v>
      </c>
      <c r="Z345" s="58">
        <v>-359</v>
      </c>
      <c r="AA345" s="48">
        <v>0</v>
      </c>
      <c r="AB345" s="38">
        <f t="shared" si="108"/>
        <v>115863.27770625</v>
      </c>
      <c r="AC345" s="48">
        <v>114151</v>
      </c>
      <c r="AD345" s="48">
        <v>28604</v>
      </c>
      <c r="AE345" s="48">
        <v>31389</v>
      </c>
      <c r="AF345" s="48">
        <v>8868</v>
      </c>
      <c r="AG345" s="48">
        <v>0</v>
      </c>
      <c r="AH345" s="38">
        <f t="shared" si="94"/>
        <v>183012</v>
      </c>
      <c r="AI345" s="39">
        <f t="shared" si="95"/>
        <v>78356.277706249995</v>
      </c>
      <c r="AJ345" s="40">
        <f t="shared" si="91"/>
        <v>37507</v>
      </c>
      <c r="AK345" s="60" t="s">
        <v>58</v>
      </c>
      <c r="AL345" s="60" t="s">
        <v>58</v>
      </c>
      <c r="AM345" s="60">
        <v>0</v>
      </c>
      <c r="AN345" s="40">
        <f t="shared" si="96"/>
        <v>37507</v>
      </c>
      <c r="AO345" s="40">
        <f t="shared" si="97"/>
        <v>76644</v>
      </c>
      <c r="AP345" s="36">
        <v>35768</v>
      </c>
      <c r="AQ345" s="60" t="s">
        <v>58</v>
      </c>
      <c r="AR345" s="60" t="s">
        <v>58</v>
      </c>
      <c r="AS345" s="60" t="s">
        <v>58</v>
      </c>
      <c r="AX345" s="40">
        <f t="shared" si="98"/>
        <v>-10742.61</v>
      </c>
      <c r="AY345" s="40">
        <f t="shared" si="99"/>
        <v>0</v>
      </c>
      <c r="AZ345" s="40">
        <f t="shared" si="100"/>
        <v>-31263.0825</v>
      </c>
      <c r="BA345" s="40">
        <f>+'load Info'!S345</f>
        <v>0</v>
      </c>
      <c r="BB345" s="40">
        <f t="shared" si="101"/>
        <v>0</v>
      </c>
      <c r="BE345" s="41">
        <f t="shared" si="102"/>
        <v>-10742.61</v>
      </c>
      <c r="BF345" s="41">
        <f t="shared" si="103"/>
        <v>0</v>
      </c>
      <c r="BG345" s="41">
        <f t="shared" si="104"/>
        <v>-31263.0825</v>
      </c>
      <c r="BH345" s="41">
        <f t="shared" si="105"/>
        <v>0</v>
      </c>
      <c r="BI345" s="41">
        <f t="shared" si="106"/>
        <v>0</v>
      </c>
      <c r="BJ345" s="40">
        <f t="shared" si="107"/>
        <v>-42005.692500000005</v>
      </c>
    </row>
    <row r="346" spans="2:62" x14ac:dyDescent="0.25">
      <c r="B346" s="1">
        <f t="shared" si="92"/>
        <v>12</v>
      </c>
      <c r="D346" s="36">
        <v>35769</v>
      </c>
      <c r="E346" s="46">
        <v>19</v>
      </c>
      <c r="F346" s="46">
        <v>24</v>
      </c>
      <c r="G346" s="46">
        <v>39</v>
      </c>
      <c r="H346" s="46">
        <v>52</v>
      </c>
      <c r="I346" s="37">
        <f t="shared" si="93"/>
        <v>45.5</v>
      </c>
      <c r="J346" s="27" t="s">
        <v>50</v>
      </c>
      <c r="K346" s="56">
        <v>52965</v>
      </c>
      <c r="L346" s="57">
        <v>17784</v>
      </c>
      <c r="M346" s="57">
        <v>1113.3900000000001</v>
      </c>
      <c r="N346" s="57">
        <v>0</v>
      </c>
      <c r="O346" s="58"/>
      <c r="P346" s="56">
        <v>49510</v>
      </c>
      <c r="Q346" s="57">
        <v>19572</v>
      </c>
      <c r="R346" s="58">
        <v>-1257.8625</v>
      </c>
      <c r="S346" s="48">
        <v>0</v>
      </c>
      <c r="T346" s="48"/>
      <c r="U346" s="48">
        <v>-169.56034374999999</v>
      </c>
      <c r="V346" s="56">
        <v>5631</v>
      </c>
      <c r="W346" s="57">
        <v>22099</v>
      </c>
      <c r="X346" s="57">
        <v>0</v>
      </c>
      <c r="Y346" s="57">
        <v>8200</v>
      </c>
      <c r="Z346" s="58">
        <v>-359</v>
      </c>
      <c r="AA346" s="48">
        <v>0</v>
      </c>
      <c r="AB346" s="38">
        <f t="shared" si="108"/>
        <v>175087.96715625003</v>
      </c>
      <c r="AC346" s="48">
        <v>179351</v>
      </c>
      <c r="AD346" s="48">
        <v>56225</v>
      </c>
      <c r="AE346" s="48">
        <v>36326</v>
      </c>
      <c r="AF346" s="48">
        <v>12831</v>
      </c>
      <c r="AG346" s="48">
        <v>0</v>
      </c>
      <c r="AH346" s="38">
        <f t="shared" si="94"/>
        <v>284733</v>
      </c>
      <c r="AI346" s="39">
        <f t="shared" si="95"/>
        <v>137731.96715625003</v>
      </c>
      <c r="AJ346" s="40">
        <f t="shared" si="91"/>
        <v>37356</v>
      </c>
      <c r="AK346" s="60" t="s">
        <v>58</v>
      </c>
      <c r="AL346" s="60" t="s">
        <v>58</v>
      </c>
      <c r="AM346" s="60">
        <v>0</v>
      </c>
      <c r="AN346" s="40">
        <f t="shared" si="96"/>
        <v>37356</v>
      </c>
      <c r="AO346" s="40">
        <f t="shared" si="97"/>
        <v>141995</v>
      </c>
      <c r="AP346" s="36">
        <v>35769</v>
      </c>
      <c r="AQ346" s="60" t="s">
        <v>58</v>
      </c>
      <c r="AR346" s="60" t="s">
        <v>58</v>
      </c>
      <c r="AS346" s="60" t="s">
        <v>58</v>
      </c>
      <c r="AX346" s="40">
        <f t="shared" si="98"/>
        <v>1113.3900000000001</v>
      </c>
      <c r="AY346" s="40">
        <f t="shared" si="99"/>
        <v>0</v>
      </c>
      <c r="AZ346" s="40">
        <f t="shared" si="100"/>
        <v>-1257.8625</v>
      </c>
      <c r="BA346" s="40">
        <f>+'load Info'!S346</f>
        <v>0</v>
      </c>
      <c r="BB346" s="40">
        <f t="shared" si="101"/>
        <v>0</v>
      </c>
      <c r="BE346" s="41">
        <f t="shared" si="102"/>
        <v>0</v>
      </c>
      <c r="BF346" s="41">
        <f t="shared" si="103"/>
        <v>0</v>
      </c>
      <c r="BG346" s="41">
        <f t="shared" si="104"/>
        <v>-1257.8625</v>
      </c>
      <c r="BH346" s="41">
        <f t="shared" si="105"/>
        <v>0</v>
      </c>
      <c r="BI346" s="41">
        <f t="shared" si="106"/>
        <v>0</v>
      </c>
      <c r="BJ346" s="40">
        <f t="shared" si="107"/>
        <v>-1257.8625</v>
      </c>
    </row>
    <row r="347" spans="2:62" x14ac:dyDescent="0.25">
      <c r="B347" s="1">
        <f t="shared" si="92"/>
        <v>12</v>
      </c>
      <c r="D347" s="36">
        <v>35770</v>
      </c>
      <c r="E347" s="46">
        <v>29</v>
      </c>
      <c r="F347" s="46">
        <v>31</v>
      </c>
      <c r="G347" s="46">
        <v>32</v>
      </c>
      <c r="H347" s="46">
        <v>39</v>
      </c>
      <c r="I347" s="37">
        <f t="shared" si="93"/>
        <v>35.5</v>
      </c>
      <c r="J347" s="27" t="s">
        <v>50</v>
      </c>
      <c r="K347" s="56">
        <v>52965</v>
      </c>
      <c r="L347" s="57">
        <v>17784</v>
      </c>
      <c r="M347" s="57">
        <v>29458.39</v>
      </c>
      <c r="N347" s="57">
        <v>0</v>
      </c>
      <c r="O347" s="58"/>
      <c r="P347" s="56">
        <v>54461</v>
      </c>
      <c r="Q347" s="57">
        <v>18087</v>
      </c>
      <c r="R347" s="58">
        <v>13049.46</v>
      </c>
      <c r="S347" s="48">
        <v>0</v>
      </c>
      <c r="T347" s="48"/>
      <c r="U347" s="48">
        <v>-213.99365</v>
      </c>
      <c r="V347" s="56">
        <v>5631</v>
      </c>
      <c r="W347" s="57">
        <v>17099</v>
      </c>
      <c r="X347" s="57">
        <v>2070</v>
      </c>
      <c r="Y347" s="57">
        <v>8200</v>
      </c>
      <c r="Z347" s="58">
        <v>-330</v>
      </c>
      <c r="AA347" s="48">
        <v>0</v>
      </c>
      <c r="AB347" s="38">
        <f t="shared" si="108"/>
        <v>218260.85635000002</v>
      </c>
      <c r="AC347" s="48">
        <v>220820</v>
      </c>
      <c r="AD347" s="48">
        <v>69319</v>
      </c>
      <c r="AE347" s="48">
        <v>37042</v>
      </c>
      <c r="AF347" s="48">
        <v>14604</v>
      </c>
      <c r="AG347" s="48">
        <v>0</v>
      </c>
      <c r="AH347" s="38">
        <f t="shared" si="94"/>
        <v>341785</v>
      </c>
      <c r="AI347" s="39">
        <f t="shared" si="95"/>
        <v>182389.85635000002</v>
      </c>
      <c r="AJ347" s="40">
        <f t="shared" si="91"/>
        <v>35871</v>
      </c>
      <c r="AK347" s="60" t="s">
        <v>58</v>
      </c>
      <c r="AL347" s="60" t="s">
        <v>58</v>
      </c>
      <c r="AM347" s="60">
        <v>0</v>
      </c>
      <c r="AN347" s="40">
        <f t="shared" si="96"/>
        <v>35871</v>
      </c>
      <c r="AO347" s="40">
        <f t="shared" si="97"/>
        <v>184949</v>
      </c>
      <c r="AP347" s="36">
        <v>35770</v>
      </c>
      <c r="AQ347" s="60" t="s">
        <v>58</v>
      </c>
      <c r="AR347" s="60" t="s">
        <v>58</v>
      </c>
      <c r="AS347" s="60" t="s">
        <v>58</v>
      </c>
      <c r="AX347" s="40">
        <f t="shared" si="98"/>
        <v>29458.39</v>
      </c>
      <c r="AY347" s="40">
        <f t="shared" si="99"/>
        <v>0</v>
      </c>
      <c r="AZ347" s="40">
        <f t="shared" si="100"/>
        <v>13049.46</v>
      </c>
      <c r="BA347" s="40">
        <f>+'load Info'!S347</f>
        <v>0</v>
      </c>
      <c r="BB347" s="40">
        <f t="shared" si="101"/>
        <v>2070</v>
      </c>
      <c r="BE347" s="41">
        <f t="shared" si="102"/>
        <v>0</v>
      </c>
      <c r="BF347" s="41">
        <f t="shared" si="103"/>
        <v>0</v>
      </c>
      <c r="BG347" s="41">
        <f t="shared" si="104"/>
        <v>0</v>
      </c>
      <c r="BH347" s="41">
        <f t="shared" si="105"/>
        <v>0</v>
      </c>
      <c r="BI347" s="41">
        <f t="shared" si="106"/>
        <v>0</v>
      </c>
      <c r="BJ347" s="40">
        <f t="shared" si="107"/>
        <v>0</v>
      </c>
    </row>
    <row r="348" spans="2:62" x14ac:dyDescent="0.25">
      <c r="B348" s="1">
        <f t="shared" si="92"/>
        <v>12</v>
      </c>
      <c r="D348" s="36">
        <v>35771</v>
      </c>
      <c r="E348" s="46">
        <v>28</v>
      </c>
      <c r="F348" s="46">
        <v>26</v>
      </c>
      <c r="G348" s="46">
        <v>29</v>
      </c>
      <c r="H348" s="46">
        <v>45</v>
      </c>
      <c r="I348" s="37">
        <f t="shared" si="93"/>
        <v>37</v>
      </c>
      <c r="J348" s="27" t="s">
        <v>50</v>
      </c>
      <c r="K348" s="56">
        <v>52965</v>
      </c>
      <c r="L348" s="57">
        <v>17784</v>
      </c>
      <c r="M348" s="57">
        <v>19905.39</v>
      </c>
      <c r="N348" s="57">
        <v>0</v>
      </c>
      <c r="O348" s="58"/>
      <c r="P348" s="56">
        <v>54461</v>
      </c>
      <c r="Q348" s="57">
        <v>18087</v>
      </c>
      <c r="R348" s="58">
        <v>14369.752500000001</v>
      </c>
      <c r="S348" s="48">
        <v>0</v>
      </c>
      <c r="T348" s="48"/>
      <c r="U348" s="48">
        <v>-217.29438124999999</v>
      </c>
      <c r="V348" s="56">
        <v>5631</v>
      </c>
      <c r="W348" s="57">
        <v>17099</v>
      </c>
      <c r="X348" s="57">
        <v>2070</v>
      </c>
      <c r="Y348" s="57">
        <v>8200</v>
      </c>
      <c r="Z348" s="58">
        <v>-330</v>
      </c>
      <c r="AA348" s="48">
        <v>0</v>
      </c>
      <c r="AB348" s="38">
        <f t="shared" si="108"/>
        <v>210024.84811875003</v>
      </c>
      <c r="AC348" s="48">
        <v>207779</v>
      </c>
      <c r="AD348" s="48">
        <v>72008</v>
      </c>
      <c r="AE348" s="48">
        <v>28984</v>
      </c>
      <c r="AF348" s="48">
        <v>14162</v>
      </c>
      <c r="AG348" s="48">
        <v>0</v>
      </c>
      <c r="AH348" s="38">
        <f t="shared" si="94"/>
        <v>322933</v>
      </c>
      <c r="AI348" s="39">
        <f t="shared" si="95"/>
        <v>174153.84811875003</v>
      </c>
      <c r="AJ348" s="40">
        <f t="shared" si="91"/>
        <v>35871</v>
      </c>
      <c r="AK348" s="60" t="s">
        <v>58</v>
      </c>
      <c r="AL348" s="60" t="s">
        <v>58</v>
      </c>
      <c r="AM348" s="60">
        <v>0</v>
      </c>
      <c r="AN348" s="40">
        <f t="shared" si="96"/>
        <v>35871</v>
      </c>
      <c r="AO348" s="40">
        <f t="shared" si="97"/>
        <v>171908</v>
      </c>
      <c r="AP348" s="36">
        <v>35771</v>
      </c>
      <c r="AQ348" s="60" t="s">
        <v>58</v>
      </c>
      <c r="AR348" s="60" t="s">
        <v>58</v>
      </c>
      <c r="AS348" s="60" t="s">
        <v>58</v>
      </c>
      <c r="AX348" s="40">
        <f t="shared" si="98"/>
        <v>19905.39</v>
      </c>
      <c r="AY348" s="40">
        <f t="shared" si="99"/>
        <v>0</v>
      </c>
      <c r="AZ348" s="40">
        <f t="shared" si="100"/>
        <v>14369.752500000001</v>
      </c>
      <c r="BA348" s="40">
        <f>+'load Info'!S348</f>
        <v>0</v>
      </c>
      <c r="BB348" s="40">
        <f t="shared" si="101"/>
        <v>2070</v>
      </c>
      <c r="BE348" s="41">
        <f t="shared" si="102"/>
        <v>0</v>
      </c>
      <c r="BF348" s="41">
        <f t="shared" si="103"/>
        <v>0</v>
      </c>
      <c r="BG348" s="41">
        <f t="shared" si="104"/>
        <v>0</v>
      </c>
      <c r="BH348" s="41">
        <f t="shared" si="105"/>
        <v>0</v>
      </c>
      <c r="BI348" s="41">
        <f t="shared" si="106"/>
        <v>0</v>
      </c>
      <c r="BJ348" s="40">
        <f t="shared" si="107"/>
        <v>0</v>
      </c>
    </row>
    <row r="349" spans="2:62" x14ac:dyDescent="0.25">
      <c r="B349" s="1">
        <f t="shared" si="92"/>
        <v>12</v>
      </c>
      <c r="D349" s="36">
        <v>35772</v>
      </c>
      <c r="E349" s="46">
        <v>25</v>
      </c>
      <c r="F349" s="46">
        <v>24</v>
      </c>
      <c r="G349" s="46">
        <v>33</v>
      </c>
      <c r="H349" s="46">
        <v>46</v>
      </c>
      <c r="I349" s="37">
        <f t="shared" si="93"/>
        <v>39.5</v>
      </c>
      <c r="J349" s="27" t="s">
        <v>50</v>
      </c>
      <c r="K349" s="56">
        <v>52965</v>
      </c>
      <c r="L349" s="57">
        <v>17784</v>
      </c>
      <c r="M349" s="57">
        <v>7403.39</v>
      </c>
      <c r="N349" s="57">
        <v>0</v>
      </c>
      <c r="O349" s="58"/>
      <c r="P349" s="56">
        <v>54461</v>
      </c>
      <c r="Q349" s="57">
        <v>18087</v>
      </c>
      <c r="R349" s="58">
        <v>10937.192499999999</v>
      </c>
      <c r="S349" s="48">
        <v>0</v>
      </c>
      <c r="T349" s="48"/>
      <c r="U349" s="48">
        <v>-208.71298125000001</v>
      </c>
      <c r="V349" s="56">
        <v>5631</v>
      </c>
      <c r="W349" s="57">
        <v>17099</v>
      </c>
      <c r="X349" s="57">
        <v>2070</v>
      </c>
      <c r="Y349" s="57">
        <v>8200</v>
      </c>
      <c r="Z349" s="58">
        <v>-330</v>
      </c>
      <c r="AA349" s="48">
        <v>0</v>
      </c>
      <c r="AB349" s="38">
        <f t="shared" si="108"/>
        <v>194098.86951875003</v>
      </c>
      <c r="AC349" s="48">
        <v>188772</v>
      </c>
      <c r="AD349" s="48">
        <v>70228</v>
      </c>
      <c r="AE349" s="48">
        <v>30115</v>
      </c>
      <c r="AF349" s="48">
        <v>13100</v>
      </c>
      <c r="AG349" s="48">
        <v>0</v>
      </c>
      <c r="AH349" s="38">
        <f t="shared" si="94"/>
        <v>302215</v>
      </c>
      <c r="AI349" s="39">
        <f t="shared" si="95"/>
        <v>158227.86951875003</v>
      </c>
      <c r="AJ349" s="40">
        <f t="shared" si="91"/>
        <v>35871</v>
      </c>
      <c r="AK349" s="60" t="s">
        <v>58</v>
      </c>
      <c r="AL349" s="60" t="s">
        <v>58</v>
      </c>
      <c r="AM349" s="60">
        <v>0</v>
      </c>
      <c r="AN349" s="40">
        <f t="shared" si="96"/>
        <v>35871</v>
      </c>
      <c r="AO349" s="40">
        <f t="shared" si="97"/>
        <v>152901</v>
      </c>
      <c r="AP349" s="36">
        <v>35772</v>
      </c>
      <c r="AQ349" s="60" t="s">
        <v>58</v>
      </c>
      <c r="AR349" s="60" t="s">
        <v>58</v>
      </c>
      <c r="AS349" s="60" t="s">
        <v>58</v>
      </c>
      <c r="AX349" s="40">
        <f t="shared" si="98"/>
        <v>7403.39</v>
      </c>
      <c r="AY349" s="40">
        <f t="shared" si="99"/>
        <v>0</v>
      </c>
      <c r="AZ349" s="40">
        <f t="shared" si="100"/>
        <v>10937.192499999999</v>
      </c>
      <c r="BA349" s="40">
        <f>+'load Info'!S349</f>
        <v>0</v>
      </c>
      <c r="BB349" s="40">
        <f t="shared" si="101"/>
        <v>2070</v>
      </c>
      <c r="BE349" s="41">
        <f t="shared" si="102"/>
        <v>0</v>
      </c>
      <c r="BF349" s="41">
        <f t="shared" si="103"/>
        <v>0</v>
      </c>
      <c r="BG349" s="41">
        <f t="shared" si="104"/>
        <v>0</v>
      </c>
      <c r="BH349" s="41">
        <f t="shared" si="105"/>
        <v>0</v>
      </c>
      <c r="BI349" s="41">
        <f t="shared" si="106"/>
        <v>0</v>
      </c>
      <c r="BJ349" s="40">
        <f t="shared" si="107"/>
        <v>0</v>
      </c>
    </row>
    <row r="350" spans="2:62" x14ac:dyDescent="0.25">
      <c r="B350" s="1">
        <f t="shared" si="92"/>
        <v>12</v>
      </c>
      <c r="D350" s="36">
        <v>35773</v>
      </c>
      <c r="E350" s="46">
        <v>25</v>
      </c>
      <c r="F350" s="46">
        <v>20</v>
      </c>
      <c r="G350" s="46">
        <v>33</v>
      </c>
      <c r="H350" s="46">
        <v>47</v>
      </c>
      <c r="I350" s="37">
        <f t="shared" si="93"/>
        <v>40</v>
      </c>
      <c r="J350" s="27" t="s">
        <v>50</v>
      </c>
      <c r="K350" s="56">
        <v>52965</v>
      </c>
      <c r="L350" s="57">
        <v>17784</v>
      </c>
      <c r="M350" s="57">
        <v>-4144.6099999999997</v>
      </c>
      <c r="N350" s="57">
        <v>0</v>
      </c>
      <c r="O350" s="58"/>
      <c r="P350" s="56">
        <v>56415</v>
      </c>
      <c r="Q350" s="57">
        <v>19734</v>
      </c>
      <c r="R350" s="58">
        <v>624.45500000000004</v>
      </c>
      <c r="S350" s="48">
        <v>0</v>
      </c>
      <c r="T350" s="48"/>
      <c r="U350" s="48">
        <v>-191.9336375</v>
      </c>
      <c r="V350" s="56">
        <v>5631</v>
      </c>
      <c r="W350" s="57">
        <v>17099</v>
      </c>
      <c r="X350" s="57">
        <v>2070</v>
      </c>
      <c r="Y350" s="57">
        <v>8200</v>
      </c>
      <c r="Z350" s="58">
        <v>-330</v>
      </c>
      <c r="AA350" s="48">
        <v>0</v>
      </c>
      <c r="AB350" s="38">
        <f t="shared" si="108"/>
        <v>175855.91136249999</v>
      </c>
      <c r="AC350" s="48">
        <v>169691</v>
      </c>
      <c r="AD350" s="48">
        <v>31288</v>
      </c>
      <c r="AE350" s="48">
        <v>26406</v>
      </c>
      <c r="AF350" s="48">
        <v>12842</v>
      </c>
      <c r="AG350" s="48">
        <v>0</v>
      </c>
      <c r="AH350" s="38">
        <f t="shared" si="94"/>
        <v>240227</v>
      </c>
      <c r="AI350" s="39">
        <f t="shared" si="95"/>
        <v>138337.91136249999</v>
      </c>
      <c r="AJ350" s="40">
        <f t="shared" si="91"/>
        <v>37518</v>
      </c>
      <c r="AK350" s="60" t="s">
        <v>58</v>
      </c>
      <c r="AL350" s="60" t="s">
        <v>58</v>
      </c>
      <c r="AM350" s="60">
        <v>0</v>
      </c>
      <c r="AN350" s="40">
        <f t="shared" si="96"/>
        <v>37518</v>
      </c>
      <c r="AO350" s="40">
        <f t="shared" si="97"/>
        <v>132173</v>
      </c>
      <c r="AP350" s="36">
        <v>35773</v>
      </c>
      <c r="AQ350" s="60" t="s">
        <v>58</v>
      </c>
      <c r="AR350" s="60" t="s">
        <v>58</v>
      </c>
      <c r="AS350" s="60" t="s">
        <v>58</v>
      </c>
      <c r="AX350" s="40">
        <f t="shared" si="98"/>
        <v>-4144.6099999999997</v>
      </c>
      <c r="AY350" s="40">
        <f t="shared" si="99"/>
        <v>0</v>
      </c>
      <c r="AZ350" s="40">
        <f t="shared" si="100"/>
        <v>624.45500000000004</v>
      </c>
      <c r="BA350" s="40">
        <f>+'load Info'!S350</f>
        <v>0</v>
      </c>
      <c r="BB350" s="40">
        <f t="shared" si="101"/>
        <v>2070</v>
      </c>
      <c r="BE350" s="41">
        <f t="shared" si="102"/>
        <v>-4144.6099999999997</v>
      </c>
      <c r="BF350" s="41">
        <f t="shared" si="103"/>
        <v>0</v>
      </c>
      <c r="BG350" s="41">
        <f t="shared" si="104"/>
        <v>0</v>
      </c>
      <c r="BH350" s="41">
        <f t="shared" si="105"/>
        <v>0</v>
      </c>
      <c r="BI350" s="41">
        <f t="shared" si="106"/>
        <v>0</v>
      </c>
      <c r="BJ350" s="40">
        <f t="shared" si="107"/>
        <v>-4144.6099999999997</v>
      </c>
    </row>
    <row r="351" spans="2:62" x14ac:dyDescent="0.25">
      <c r="B351" s="1">
        <f t="shared" si="92"/>
        <v>12</v>
      </c>
      <c r="D351" s="36">
        <v>35774</v>
      </c>
      <c r="E351" s="46">
        <v>17</v>
      </c>
      <c r="F351" s="46">
        <v>18</v>
      </c>
      <c r="G351" s="46">
        <v>43</v>
      </c>
      <c r="H351" s="46">
        <v>53</v>
      </c>
      <c r="I351" s="37">
        <f t="shared" si="93"/>
        <v>48</v>
      </c>
      <c r="J351" s="27" t="s">
        <v>50</v>
      </c>
      <c r="K351" s="56">
        <v>52965</v>
      </c>
      <c r="L351" s="57">
        <v>20857</v>
      </c>
      <c r="M351" s="57">
        <v>-13822.61</v>
      </c>
      <c r="N351" s="57">
        <v>0</v>
      </c>
      <c r="O351" s="58"/>
      <c r="P351" s="56">
        <v>56415</v>
      </c>
      <c r="Q351" s="57">
        <v>19734</v>
      </c>
      <c r="R351" s="58">
        <v>-7614.09</v>
      </c>
      <c r="S351" s="48">
        <v>0</v>
      </c>
      <c r="T351" s="48"/>
      <c r="U351" s="48">
        <v>-171.33727500000001</v>
      </c>
      <c r="V351" s="56">
        <v>15930</v>
      </c>
      <c r="W351" s="57">
        <v>17099</v>
      </c>
      <c r="X351" s="57">
        <v>0</v>
      </c>
      <c r="Y351" s="57">
        <v>0</v>
      </c>
      <c r="Z351" s="58">
        <v>-330</v>
      </c>
      <c r="AA351" s="48">
        <v>0</v>
      </c>
      <c r="AB351" s="38">
        <f t="shared" si="108"/>
        <v>161061.96272500002</v>
      </c>
      <c r="AC351" s="48">
        <v>159629</v>
      </c>
      <c r="AD351" s="48">
        <v>179</v>
      </c>
      <c r="AE351" s="48">
        <v>386</v>
      </c>
      <c r="AF351" s="48">
        <v>12342</v>
      </c>
      <c r="AG351" s="48">
        <v>0</v>
      </c>
      <c r="AH351" s="38">
        <f t="shared" si="94"/>
        <v>172536</v>
      </c>
      <c r="AI351" s="39">
        <f t="shared" si="95"/>
        <v>120470.96272500002</v>
      </c>
      <c r="AJ351" s="40">
        <f t="shared" si="91"/>
        <v>40591</v>
      </c>
      <c r="AK351" s="60" t="s">
        <v>58</v>
      </c>
      <c r="AL351" s="60" t="s">
        <v>58</v>
      </c>
      <c r="AM351" s="60">
        <v>0</v>
      </c>
      <c r="AN351" s="40">
        <f t="shared" si="96"/>
        <v>40591</v>
      </c>
      <c r="AO351" s="40">
        <f t="shared" si="97"/>
        <v>119038</v>
      </c>
      <c r="AP351" s="36">
        <v>35774</v>
      </c>
      <c r="AQ351" s="60" t="s">
        <v>58</v>
      </c>
      <c r="AR351" s="60" t="s">
        <v>58</v>
      </c>
      <c r="AS351" s="60" t="s">
        <v>58</v>
      </c>
      <c r="AX351" s="40">
        <f t="shared" si="98"/>
        <v>-13822.61</v>
      </c>
      <c r="AY351" s="40">
        <f t="shared" si="99"/>
        <v>0</v>
      </c>
      <c r="AZ351" s="40">
        <f t="shared" si="100"/>
        <v>-7614.09</v>
      </c>
      <c r="BA351" s="40">
        <f>+'load Info'!S351</f>
        <v>0</v>
      </c>
      <c r="BB351" s="40">
        <f t="shared" si="101"/>
        <v>0</v>
      </c>
      <c r="BE351" s="41">
        <f t="shared" si="102"/>
        <v>-13822.61</v>
      </c>
      <c r="BF351" s="41">
        <f t="shared" si="103"/>
        <v>0</v>
      </c>
      <c r="BG351" s="41">
        <f t="shared" si="104"/>
        <v>-7614.09</v>
      </c>
      <c r="BH351" s="41">
        <f t="shared" si="105"/>
        <v>0</v>
      </c>
      <c r="BI351" s="41">
        <f t="shared" si="106"/>
        <v>0</v>
      </c>
      <c r="BJ351" s="40">
        <f t="shared" si="107"/>
        <v>-21436.7</v>
      </c>
    </row>
    <row r="352" spans="2:62" x14ac:dyDescent="0.25">
      <c r="B352" s="1">
        <f t="shared" si="92"/>
        <v>12</v>
      </c>
      <c r="D352" s="36">
        <v>35775</v>
      </c>
      <c r="E352" s="46">
        <v>18</v>
      </c>
      <c r="F352" s="46">
        <v>19</v>
      </c>
      <c r="G352" s="46">
        <v>45</v>
      </c>
      <c r="H352" s="46">
        <v>48</v>
      </c>
      <c r="I352" s="37">
        <f t="shared" si="93"/>
        <v>46.5</v>
      </c>
      <c r="J352" s="27" t="s">
        <v>50</v>
      </c>
      <c r="K352" s="56">
        <v>52872</v>
      </c>
      <c r="L352" s="57">
        <v>20169</v>
      </c>
      <c r="M352" s="57">
        <v>-7674.61</v>
      </c>
      <c r="N352" s="57">
        <v>0</v>
      </c>
      <c r="O352" s="58"/>
      <c r="P352" s="56">
        <v>51415</v>
      </c>
      <c r="Q352" s="57">
        <v>19628</v>
      </c>
      <c r="R352" s="58">
        <v>-5295.04</v>
      </c>
      <c r="S352" s="48">
        <v>0</v>
      </c>
      <c r="T352" s="48"/>
      <c r="U352" s="48">
        <v>-164.3699</v>
      </c>
      <c r="V352" s="56">
        <v>9019</v>
      </c>
      <c r="W352" s="57">
        <v>26911</v>
      </c>
      <c r="X352" s="57">
        <v>0</v>
      </c>
      <c r="Y352" s="57">
        <v>0</v>
      </c>
      <c r="Z352" s="58">
        <v>-359</v>
      </c>
      <c r="AA352" s="48">
        <v>0</v>
      </c>
      <c r="AB352" s="38">
        <f t="shared" si="108"/>
        <v>166520.98009999999</v>
      </c>
      <c r="AC352" s="48">
        <v>164007</v>
      </c>
      <c r="AD352" s="48">
        <v>14045</v>
      </c>
      <c r="AE352" s="48">
        <v>0</v>
      </c>
      <c r="AF352" s="48">
        <v>11543</v>
      </c>
      <c r="AG352" s="48">
        <v>0</v>
      </c>
      <c r="AH352" s="38">
        <f t="shared" si="94"/>
        <v>189595</v>
      </c>
      <c r="AI352" s="39">
        <f t="shared" si="95"/>
        <v>126723.98009999999</v>
      </c>
      <c r="AJ352" s="40">
        <f t="shared" ref="AJ352:AJ415" si="109">L352+Q352</f>
        <v>39797</v>
      </c>
      <c r="AK352" s="60" t="s">
        <v>58</v>
      </c>
      <c r="AL352" s="60" t="s">
        <v>58</v>
      </c>
      <c r="AM352" s="60">
        <v>0</v>
      </c>
      <c r="AN352" s="40">
        <f t="shared" si="96"/>
        <v>39797</v>
      </c>
      <c r="AO352" s="40">
        <f t="shared" si="97"/>
        <v>124210</v>
      </c>
      <c r="AP352" s="36">
        <v>35775</v>
      </c>
      <c r="AQ352" s="60" t="s">
        <v>58</v>
      </c>
      <c r="AR352" s="60" t="s">
        <v>58</v>
      </c>
      <c r="AS352" s="60" t="s">
        <v>58</v>
      </c>
      <c r="AX352" s="40">
        <f t="shared" si="98"/>
        <v>-7674.61</v>
      </c>
      <c r="AY352" s="40">
        <f t="shared" si="99"/>
        <v>0</v>
      </c>
      <c r="AZ352" s="40">
        <f t="shared" si="100"/>
        <v>-5295.04</v>
      </c>
      <c r="BA352" s="40">
        <f>+'load Info'!S352</f>
        <v>0</v>
      </c>
      <c r="BB352" s="40">
        <f t="shared" si="101"/>
        <v>0</v>
      </c>
      <c r="BE352" s="41">
        <f t="shared" si="102"/>
        <v>-7674.61</v>
      </c>
      <c r="BF352" s="41">
        <f t="shared" si="103"/>
        <v>0</v>
      </c>
      <c r="BG352" s="41">
        <f t="shared" si="104"/>
        <v>-5295.04</v>
      </c>
      <c r="BH352" s="41">
        <f t="shared" si="105"/>
        <v>0</v>
      </c>
      <c r="BI352" s="41">
        <f t="shared" si="106"/>
        <v>0</v>
      </c>
      <c r="BJ352" s="40">
        <f t="shared" si="107"/>
        <v>-12969.65</v>
      </c>
    </row>
    <row r="353" spans="2:62" x14ac:dyDescent="0.25">
      <c r="B353" s="1">
        <f t="shared" si="92"/>
        <v>12</v>
      </c>
      <c r="D353" s="36">
        <v>35776</v>
      </c>
      <c r="E353" s="46">
        <v>23</v>
      </c>
      <c r="F353" s="46">
        <v>25</v>
      </c>
      <c r="G353" s="46">
        <v>37</v>
      </c>
      <c r="H353" s="46">
        <v>47</v>
      </c>
      <c r="I353" s="37">
        <f t="shared" si="93"/>
        <v>42</v>
      </c>
      <c r="J353" s="27" t="s">
        <v>50</v>
      </c>
      <c r="K353" s="56">
        <v>52872</v>
      </c>
      <c r="L353" s="57">
        <v>20031</v>
      </c>
      <c r="M353" s="57">
        <v>2792.39</v>
      </c>
      <c r="N353" s="57">
        <v>0</v>
      </c>
      <c r="O353" s="58"/>
      <c r="P353" s="56">
        <v>51415</v>
      </c>
      <c r="Q353" s="57">
        <v>21577</v>
      </c>
      <c r="R353" s="58">
        <v>5156.8850000000002</v>
      </c>
      <c r="S353" s="48">
        <v>0</v>
      </c>
      <c r="T353" s="48"/>
      <c r="U353" s="48">
        <v>-195.37221249999999</v>
      </c>
      <c r="V353" s="56">
        <v>5631</v>
      </c>
      <c r="W353" s="57">
        <v>22099</v>
      </c>
      <c r="X353" s="57">
        <v>0</v>
      </c>
      <c r="Y353" s="57">
        <v>8200</v>
      </c>
      <c r="Z353" s="58">
        <v>-359</v>
      </c>
      <c r="AA353" s="48">
        <v>0</v>
      </c>
      <c r="AB353" s="38">
        <f t="shared" si="108"/>
        <v>189219.90278750003</v>
      </c>
      <c r="AC353" s="48">
        <v>187420</v>
      </c>
      <c r="AD353" s="48">
        <v>17351</v>
      </c>
      <c r="AE353" s="48">
        <v>1092</v>
      </c>
      <c r="AF353" s="48">
        <v>13250</v>
      </c>
      <c r="AG353" s="48">
        <v>0</v>
      </c>
      <c r="AH353" s="38">
        <f t="shared" si="94"/>
        <v>219113</v>
      </c>
      <c r="AI353" s="39">
        <f t="shared" si="95"/>
        <v>147611.90278750003</v>
      </c>
      <c r="AJ353" s="40">
        <f t="shared" si="109"/>
        <v>41608</v>
      </c>
      <c r="AK353" s="60" t="s">
        <v>58</v>
      </c>
      <c r="AL353" s="60" t="s">
        <v>58</v>
      </c>
      <c r="AM353" s="60">
        <v>0</v>
      </c>
      <c r="AN353" s="40">
        <f t="shared" si="96"/>
        <v>41608</v>
      </c>
      <c r="AO353" s="40">
        <f t="shared" si="97"/>
        <v>145812</v>
      </c>
      <c r="AP353" s="36">
        <v>35776</v>
      </c>
      <c r="AQ353" s="60" t="s">
        <v>58</v>
      </c>
      <c r="AR353" s="60" t="s">
        <v>58</v>
      </c>
      <c r="AS353" s="60" t="s">
        <v>58</v>
      </c>
      <c r="AX353" s="40">
        <f t="shared" si="98"/>
        <v>2792.39</v>
      </c>
      <c r="AY353" s="40">
        <f t="shared" si="99"/>
        <v>0</v>
      </c>
      <c r="AZ353" s="40">
        <f t="shared" si="100"/>
        <v>5156.8850000000002</v>
      </c>
      <c r="BA353" s="40">
        <f>+'load Info'!S353</f>
        <v>0</v>
      </c>
      <c r="BB353" s="40">
        <f t="shared" si="101"/>
        <v>0</v>
      </c>
      <c r="BE353" s="41">
        <f t="shared" si="102"/>
        <v>0</v>
      </c>
      <c r="BF353" s="41">
        <f t="shared" si="103"/>
        <v>0</v>
      </c>
      <c r="BG353" s="41">
        <f t="shared" si="104"/>
        <v>0</v>
      </c>
      <c r="BH353" s="41">
        <f t="shared" si="105"/>
        <v>0</v>
      </c>
      <c r="BI353" s="41">
        <f t="shared" si="106"/>
        <v>0</v>
      </c>
      <c r="BJ353" s="40">
        <f t="shared" si="107"/>
        <v>0</v>
      </c>
    </row>
    <row r="354" spans="2:62" x14ac:dyDescent="0.25">
      <c r="B354" s="1">
        <f t="shared" si="92"/>
        <v>12</v>
      </c>
      <c r="D354" s="36">
        <v>35777</v>
      </c>
      <c r="E354" s="46">
        <v>25</v>
      </c>
      <c r="F354" s="46">
        <v>22</v>
      </c>
      <c r="G354" s="46">
        <v>31</v>
      </c>
      <c r="H354" s="46">
        <v>48</v>
      </c>
      <c r="I354" s="37">
        <f t="shared" si="93"/>
        <v>39.5</v>
      </c>
      <c r="J354" s="27" t="s">
        <v>50</v>
      </c>
      <c r="K354" s="56">
        <v>52872</v>
      </c>
      <c r="L354" s="57">
        <v>23208</v>
      </c>
      <c r="M354" s="57">
        <v>6186.39</v>
      </c>
      <c r="N354" s="57">
        <v>0</v>
      </c>
      <c r="O354" s="58"/>
      <c r="P354" s="56">
        <v>51643</v>
      </c>
      <c r="Q354" s="57">
        <v>22016</v>
      </c>
      <c r="R354" s="58">
        <v>11662.772499999999</v>
      </c>
      <c r="S354" s="48">
        <v>0</v>
      </c>
      <c r="T354" s="48"/>
      <c r="U354" s="48">
        <v>-213.30443124999999</v>
      </c>
      <c r="V354" s="56">
        <v>131</v>
      </c>
      <c r="W354" s="57">
        <v>17599</v>
      </c>
      <c r="X354" s="57">
        <v>0</v>
      </c>
      <c r="Y354" s="57">
        <v>8200</v>
      </c>
      <c r="Z354" s="58">
        <v>-259</v>
      </c>
      <c r="AA354" s="48">
        <v>0</v>
      </c>
      <c r="AB354" s="38">
        <f t="shared" si="108"/>
        <v>193045.85806875001</v>
      </c>
      <c r="AC354" s="48">
        <v>185166</v>
      </c>
      <c r="AD354" s="48">
        <v>0</v>
      </c>
      <c r="AE354" s="48">
        <v>8</v>
      </c>
      <c r="AF354" s="48">
        <v>12932</v>
      </c>
      <c r="AG354" s="48">
        <v>0</v>
      </c>
      <c r="AH354" s="38">
        <f t="shared" si="94"/>
        <v>198106</v>
      </c>
      <c r="AI354" s="39">
        <f t="shared" si="95"/>
        <v>147821.85806875001</v>
      </c>
      <c r="AJ354" s="40">
        <f t="shared" si="109"/>
        <v>45224</v>
      </c>
      <c r="AK354" s="60" t="s">
        <v>58</v>
      </c>
      <c r="AL354" s="60" t="s">
        <v>58</v>
      </c>
      <c r="AM354" s="60">
        <v>0</v>
      </c>
      <c r="AN354" s="40">
        <f t="shared" si="96"/>
        <v>45224</v>
      </c>
      <c r="AO354" s="40">
        <f t="shared" si="97"/>
        <v>139942</v>
      </c>
      <c r="AP354" s="36">
        <v>35777</v>
      </c>
      <c r="AQ354" s="60" t="s">
        <v>58</v>
      </c>
      <c r="AR354" s="60" t="s">
        <v>58</v>
      </c>
      <c r="AS354" s="60" t="s">
        <v>58</v>
      </c>
      <c r="AX354" s="40">
        <f t="shared" si="98"/>
        <v>6186.39</v>
      </c>
      <c r="AY354" s="40">
        <f t="shared" si="99"/>
        <v>0</v>
      </c>
      <c r="AZ354" s="40">
        <f t="shared" si="100"/>
        <v>11662.772499999999</v>
      </c>
      <c r="BA354" s="40">
        <f>+'load Info'!S354</f>
        <v>0</v>
      </c>
      <c r="BB354" s="40">
        <f t="shared" si="101"/>
        <v>0</v>
      </c>
      <c r="BE354" s="41">
        <f t="shared" si="102"/>
        <v>0</v>
      </c>
      <c r="BF354" s="41">
        <f t="shared" si="103"/>
        <v>0</v>
      </c>
      <c r="BG354" s="41">
        <f t="shared" si="104"/>
        <v>0</v>
      </c>
      <c r="BH354" s="41">
        <f t="shared" si="105"/>
        <v>0</v>
      </c>
      <c r="BI354" s="41">
        <f t="shared" si="106"/>
        <v>0</v>
      </c>
      <c r="BJ354" s="40">
        <f t="shared" si="107"/>
        <v>0</v>
      </c>
    </row>
    <row r="355" spans="2:62" x14ac:dyDescent="0.25">
      <c r="B355" s="1">
        <f t="shared" si="92"/>
        <v>12</v>
      </c>
      <c r="D355" s="36">
        <v>35778</v>
      </c>
      <c r="E355" s="46">
        <v>25</v>
      </c>
      <c r="F355" s="46">
        <v>24</v>
      </c>
      <c r="G355" s="46">
        <v>36</v>
      </c>
      <c r="H355" s="46">
        <v>43</v>
      </c>
      <c r="I355" s="37">
        <f t="shared" si="93"/>
        <v>39.5</v>
      </c>
      <c r="J355" s="27" t="s">
        <v>50</v>
      </c>
      <c r="K355" s="56">
        <v>52872</v>
      </c>
      <c r="L355" s="57">
        <v>23208</v>
      </c>
      <c r="M355" s="57">
        <v>18755.39</v>
      </c>
      <c r="N355" s="57">
        <v>0</v>
      </c>
      <c r="O355" s="58"/>
      <c r="P355" s="56">
        <v>51643</v>
      </c>
      <c r="Q355" s="57">
        <v>22016</v>
      </c>
      <c r="R355" s="58">
        <v>11818.16</v>
      </c>
      <c r="S355" s="48">
        <v>0</v>
      </c>
      <c r="T355" s="48"/>
      <c r="U355" s="48">
        <v>-213.69290000000001</v>
      </c>
      <c r="V355" s="56">
        <v>131</v>
      </c>
      <c r="W355" s="57">
        <v>17599</v>
      </c>
      <c r="X355" s="57">
        <v>0</v>
      </c>
      <c r="Y355" s="57">
        <v>7900</v>
      </c>
      <c r="Z355" s="58">
        <v>-256</v>
      </c>
      <c r="AA355" s="48">
        <v>0</v>
      </c>
      <c r="AB355" s="38">
        <f t="shared" si="108"/>
        <v>205472.85710000002</v>
      </c>
      <c r="AC355" s="48">
        <v>206250</v>
      </c>
      <c r="AD355" s="48">
        <v>30803</v>
      </c>
      <c r="AE355" s="48">
        <v>8491</v>
      </c>
      <c r="AF355" s="48">
        <v>14098</v>
      </c>
      <c r="AG355" s="48">
        <v>0</v>
      </c>
      <c r="AH355" s="38">
        <f t="shared" si="94"/>
        <v>259642</v>
      </c>
      <c r="AI355" s="39">
        <f t="shared" si="95"/>
        <v>160248.85710000002</v>
      </c>
      <c r="AJ355" s="40">
        <f t="shared" si="109"/>
        <v>45224</v>
      </c>
      <c r="AK355" s="60" t="s">
        <v>58</v>
      </c>
      <c r="AL355" s="60" t="s">
        <v>58</v>
      </c>
      <c r="AM355" s="60">
        <v>0</v>
      </c>
      <c r="AN355" s="40">
        <f t="shared" si="96"/>
        <v>45224</v>
      </c>
      <c r="AO355" s="40">
        <f t="shared" si="97"/>
        <v>161026</v>
      </c>
      <c r="AP355" s="36">
        <v>35778</v>
      </c>
      <c r="AQ355" s="60" t="s">
        <v>58</v>
      </c>
      <c r="AR355" s="60" t="s">
        <v>58</v>
      </c>
      <c r="AS355" s="60" t="s">
        <v>58</v>
      </c>
      <c r="AX355" s="40">
        <f t="shared" si="98"/>
        <v>18755.39</v>
      </c>
      <c r="AY355" s="40">
        <f t="shared" si="99"/>
        <v>0</v>
      </c>
      <c r="AZ355" s="40">
        <f t="shared" si="100"/>
        <v>11818.16</v>
      </c>
      <c r="BA355" s="40">
        <f>+'load Info'!S355</f>
        <v>0</v>
      </c>
      <c r="BB355" s="40">
        <f t="shared" si="101"/>
        <v>0</v>
      </c>
      <c r="BE355" s="41">
        <f t="shared" si="102"/>
        <v>0</v>
      </c>
      <c r="BF355" s="41">
        <f t="shared" si="103"/>
        <v>0</v>
      </c>
      <c r="BG355" s="41">
        <f t="shared" si="104"/>
        <v>0</v>
      </c>
      <c r="BH355" s="41">
        <f t="shared" si="105"/>
        <v>0</v>
      </c>
      <c r="BI355" s="41">
        <f t="shared" si="106"/>
        <v>0</v>
      </c>
      <c r="BJ355" s="40">
        <f t="shared" si="107"/>
        <v>0</v>
      </c>
    </row>
    <row r="356" spans="2:62" x14ac:dyDescent="0.25">
      <c r="B356" s="1">
        <f t="shared" si="92"/>
        <v>12</v>
      </c>
      <c r="D356" s="36">
        <v>35779</v>
      </c>
      <c r="E356" s="46">
        <v>27</v>
      </c>
      <c r="F356" s="46">
        <v>27</v>
      </c>
      <c r="G356" s="46">
        <v>31</v>
      </c>
      <c r="H356" s="46">
        <v>45</v>
      </c>
      <c r="I356" s="37">
        <f t="shared" si="93"/>
        <v>38</v>
      </c>
      <c r="J356" s="27" t="s">
        <v>50</v>
      </c>
      <c r="K356" s="56">
        <v>52872</v>
      </c>
      <c r="L356" s="57">
        <v>20208</v>
      </c>
      <c r="M356" s="57">
        <v>17832.39</v>
      </c>
      <c r="N356" s="57">
        <v>0</v>
      </c>
      <c r="O356" s="58"/>
      <c r="P356" s="56">
        <v>51643</v>
      </c>
      <c r="Q356" s="57">
        <v>22016</v>
      </c>
      <c r="R356" s="58">
        <v>13683.8125</v>
      </c>
      <c r="S356" s="48">
        <v>0</v>
      </c>
      <c r="T356" s="48"/>
      <c r="U356" s="48">
        <v>-218.35703125000001</v>
      </c>
      <c r="V356" s="56">
        <v>131</v>
      </c>
      <c r="W356" s="57">
        <v>17599</v>
      </c>
      <c r="X356" s="57">
        <v>0</v>
      </c>
      <c r="Y356" s="57">
        <v>8200</v>
      </c>
      <c r="Z356" s="58">
        <v>-259</v>
      </c>
      <c r="AA356" s="48">
        <v>0</v>
      </c>
      <c r="AB356" s="38">
        <f t="shared" si="108"/>
        <v>203707.84546875002</v>
      </c>
      <c r="AC356" s="48">
        <v>201759</v>
      </c>
      <c r="AD356" s="48">
        <v>81023</v>
      </c>
      <c r="AE356" s="48">
        <v>34712</v>
      </c>
      <c r="AF356" s="48">
        <v>13937</v>
      </c>
      <c r="AG356" s="48">
        <v>0</v>
      </c>
      <c r="AH356" s="38">
        <f t="shared" si="94"/>
        <v>331431</v>
      </c>
      <c r="AI356" s="39">
        <f t="shared" si="95"/>
        <v>161483.84546875002</v>
      </c>
      <c r="AJ356" s="40">
        <f t="shared" si="109"/>
        <v>42224</v>
      </c>
      <c r="AK356" s="60" t="s">
        <v>58</v>
      </c>
      <c r="AL356" s="60" t="s">
        <v>58</v>
      </c>
      <c r="AM356" s="60">
        <v>0</v>
      </c>
      <c r="AN356" s="40">
        <f t="shared" si="96"/>
        <v>42224</v>
      </c>
      <c r="AO356" s="40">
        <f t="shared" si="97"/>
        <v>159535</v>
      </c>
      <c r="AP356" s="36">
        <v>35779</v>
      </c>
      <c r="AQ356" s="60" t="s">
        <v>58</v>
      </c>
      <c r="AR356" s="60" t="s">
        <v>58</v>
      </c>
      <c r="AS356" s="60" t="s">
        <v>58</v>
      </c>
      <c r="AX356" s="40">
        <f t="shared" si="98"/>
        <v>17832.39</v>
      </c>
      <c r="AY356" s="40">
        <f t="shared" si="99"/>
        <v>0</v>
      </c>
      <c r="AZ356" s="40">
        <f t="shared" si="100"/>
        <v>13683.8125</v>
      </c>
      <c r="BA356" s="40">
        <f>+'load Info'!S356</f>
        <v>0</v>
      </c>
      <c r="BB356" s="40">
        <f t="shared" si="101"/>
        <v>0</v>
      </c>
      <c r="BE356" s="41">
        <f t="shared" si="102"/>
        <v>0</v>
      </c>
      <c r="BF356" s="41">
        <f t="shared" si="103"/>
        <v>0</v>
      </c>
      <c r="BG356" s="41">
        <f t="shared" si="104"/>
        <v>0</v>
      </c>
      <c r="BH356" s="41">
        <f t="shared" si="105"/>
        <v>0</v>
      </c>
      <c r="BI356" s="41">
        <f t="shared" si="106"/>
        <v>0</v>
      </c>
      <c r="BJ356" s="40">
        <f t="shared" si="107"/>
        <v>0</v>
      </c>
    </row>
    <row r="357" spans="2:62" x14ac:dyDescent="0.25">
      <c r="B357" s="1">
        <f t="shared" si="92"/>
        <v>12</v>
      </c>
      <c r="D357" s="36">
        <v>35780</v>
      </c>
      <c r="E357" s="46">
        <v>26</v>
      </c>
      <c r="F357" s="46">
        <v>22</v>
      </c>
      <c r="G357" s="46">
        <v>28</v>
      </c>
      <c r="H357" s="46">
        <v>50</v>
      </c>
      <c r="I357" s="37">
        <f t="shared" si="93"/>
        <v>39</v>
      </c>
      <c r="J357" s="27" t="s">
        <v>50</v>
      </c>
      <c r="K357" s="56">
        <v>52772</v>
      </c>
      <c r="L357" s="57">
        <v>20758</v>
      </c>
      <c r="M357" s="57">
        <v>3382.39</v>
      </c>
      <c r="N357" s="57">
        <v>0</v>
      </c>
      <c r="O357" s="58"/>
      <c r="P357" s="56">
        <v>41757</v>
      </c>
      <c r="Q357" s="57">
        <v>20968</v>
      </c>
      <c r="R357" s="58">
        <v>5371.8175000000001</v>
      </c>
      <c r="S357" s="48">
        <v>0</v>
      </c>
      <c r="T357" s="48"/>
      <c r="U357" s="48">
        <v>-170.24204374999999</v>
      </c>
      <c r="V357" s="56">
        <v>131</v>
      </c>
      <c r="W357" s="57">
        <v>21911</v>
      </c>
      <c r="X357" s="57">
        <v>0</v>
      </c>
      <c r="Y357" s="57">
        <v>8200</v>
      </c>
      <c r="Z357" s="58">
        <v>-302</v>
      </c>
      <c r="AA357" s="48">
        <v>0</v>
      </c>
      <c r="AB357" s="38">
        <f t="shared" si="108"/>
        <v>174778.96545625001</v>
      </c>
      <c r="AC357" s="48">
        <v>177601</v>
      </c>
      <c r="AD357" s="48">
        <v>15082</v>
      </c>
      <c r="AE357" s="48">
        <v>5968</v>
      </c>
      <c r="AF357" s="48">
        <v>12559</v>
      </c>
      <c r="AG357" s="48">
        <v>0</v>
      </c>
      <c r="AH357" s="38">
        <f t="shared" si="94"/>
        <v>211210</v>
      </c>
      <c r="AI357" s="39">
        <f t="shared" si="95"/>
        <v>133052.96545625001</v>
      </c>
      <c r="AJ357" s="40">
        <f t="shared" si="109"/>
        <v>41726</v>
      </c>
      <c r="AK357" s="60" t="s">
        <v>58</v>
      </c>
      <c r="AL357" s="60" t="s">
        <v>58</v>
      </c>
      <c r="AM357" s="60">
        <v>0</v>
      </c>
      <c r="AN357" s="40">
        <f t="shared" si="96"/>
        <v>41726</v>
      </c>
      <c r="AO357" s="40">
        <f t="shared" si="97"/>
        <v>135875</v>
      </c>
      <c r="AP357" s="36">
        <v>35780</v>
      </c>
      <c r="AQ357" s="60" t="s">
        <v>58</v>
      </c>
      <c r="AR357" s="60" t="s">
        <v>58</v>
      </c>
      <c r="AS357" s="60" t="s">
        <v>58</v>
      </c>
      <c r="AX357" s="40">
        <f t="shared" si="98"/>
        <v>3382.39</v>
      </c>
      <c r="AY357" s="40">
        <f t="shared" si="99"/>
        <v>0</v>
      </c>
      <c r="AZ357" s="40">
        <f t="shared" si="100"/>
        <v>5371.8175000000001</v>
      </c>
      <c r="BA357" s="40">
        <f>+'load Info'!S357</f>
        <v>0</v>
      </c>
      <c r="BB357" s="40">
        <f t="shared" si="101"/>
        <v>0</v>
      </c>
      <c r="BE357" s="41">
        <f t="shared" si="102"/>
        <v>0</v>
      </c>
      <c r="BF357" s="41">
        <f t="shared" si="103"/>
        <v>0</v>
      </c>
      <c r="BG357" s="41">
        <f t="shared" si="104"/>
        <v>0</v>
      </c>
      <c r="BH357" s="41">
        <f t="shared" si="105"/>
        <v>0</v>
      </c>
      <c r="BI357" s="41">
        <f t="shared" si="106"/>
        <v>0</v>
      </c>
      <c r="BJ357" s="40">
        <f t="shared" si="107"/>
        <v>0</v>
      </c>
    </row>
    <row r="358" spans="2:62" x14ac:dyDescent="0.25">
      <c r="B358" s="1">
        <f t="shared" si="92"/>
        <v>12</v>
      </c>
      <c r="D358" s="36">
        <v>35781</v>
      </c>
      <c r="E358" s="46">
        <v>19</v>
      </c>
      <c r="F358" s="46">
        <v>19</v>
      </c>
      <c r="G358" s="46">
        <v>37</v>
      </c>
      <c r="H358" s="46">
        <v>55</v>
      </c>
      <c r="I358" s="37">
        <f t="shared" si="93"/>
        <v>46</v>
      </c>
      <c r="J358" s="27" t="s">
        <v>50</v>
      </c>
      <c r="K358" s="56">
        <v>43087</v>
      </c>
      <c r="L358" s="57">
        <v>13103</v>
      </c>
      <c r="M358" s="57">
        <v>9002.39</v>
      </c>
      <c r="N358" s="57">
        <v>0</v>
      </c>
      <c r="O358" s="58"/>
      <c r="P358" s="56">
        <v>46530</v>
      </c>
      <c r="Q358" s="57">
        <v>21735</v>
      </c>
      <c r="R358" s="58">
        <v>9080.8824999999997</v>
      </c>
      <c r="S358" s="48">
        <v>0</v>
      </c>
      <c r="T358" s="48"/>
      <c r="U358" s="48">
        <v>-193.36470625000001</v>
      </c>
      <c r="V358" s="56">
        <v>0</v>
      </c>
      <c r="W358" s="57">
        <v>31723</v>
      </c>
      <c r="X358" s="57">
        <v>0</v>
      </c>
      <c r="Y358" s="57">
        <v>4207</v>
      </c>
      <c r="Z358" s="58">
        <v>-359</v>
      </c>
      <c r="AA358" s="48">
        <v>0</v>
      </c>
      <c r="AB358" s="38">
        <f t="shared" si="108"/>
        <v>177915.90779375003</v>
      </c>
      <c r="AC358" s="48">
        <v>173420</v>
      </c>
      <c r="AD358" s="48">
        <v>1017</v>
      </c>
      <c r="AE358" s="48">
        <v>0</v>
      </c>
      <c r="AF358" s="48">
        <v>11966</v>
      </c>
      <c r="AG358" s="48">
        <v>0</v>
      </c>
      <c r="AH358" s="38">
        <f t="shared" si="94"/>
        <v>186403</v>
      </c>
      <c r="AI358" s="39">
        <f t="shared" si="95"/>
        <v>143077.90779375003</v>
      </c>
      <c r="AJ358" s="40">
        <f t="shared" si="109"/>
        <v>34838</v>
      </c>
      <c r="AK358" s="60" t="s">
        <v>58</v>
      </c>
      <c r="AL358" s="60" t="s">
        <v>58</v>
      </c>
      <c r="AM358" s="60">
        <v>0</v>
      </c>
      <c r="AN358" s="40">
        <f t="shared" si="96"/>
        <v>34838</v>
      </c>
      <c r="AO358" s="40">
        <f t="shared" si="97"/>
        <v>138582</v>
      </c>
      <c r="AP358" s="36">
        <v>35781</v>
      </c>
      <c r="AQ358" s="60" t="s">
        <v>58</v>
      </c>
      <c r="AR358" s="60" t="s">
        <v>58</v>
      </c>
      <c r="AS358" s="60" t="s">
        <v>58</v>
      </c>
      <c r="AX358" s="40">
        <f t="shared" si="98"/>
        <v>9002.39</v>
      </c>
      <c r="AY358" s="40">
        <f t="shared" si="99"/>
        <v>0</v>
      </c>
      <c r="AZ358" s="40">
        <f t="shared" si="100"/>
        <v>9080.8824999999997</v>
      </c>
      <c r="BA358" s="40">
        <f>+'load Info'!S358</f>
        <v>0</v>
      </c>
      <c r="BB358" s="40">
        <f t="shared" si="101"/>
        <v>0</v>
      </c>
      <c r="BE358" s="41">
        <f t="shared" si="102"/>
        <v>0</v>
      </c>
      <c r="BF358" s="41">
        <f t="shared" si="103"/>
        <v>0</v>
      </c>
      <c r="BG358" s="41">
        <f t="shared" si="104"/>
        <v>0</v>
      </c>
      <c r="BH358" s="41">
        <f t="shared" si="105"/>
        <v>0</v>
      </c>
      <c r="BI358" s="41">
        <f t="shared" si="106"/>
        <v>0</v>
      </c>
      <c r="BJ358" s="40">
        <f t="shared" si="107"/>
        <v>0</v>
      </c>
    </row>
    <row r="359" spans="2:62" x14ac:dyDescent="0.25">
      <c r="B359" s="1">
        <f t="shared" si="92"/>
        <v>12</v>
      </c>
      <c r="D359" s="36">
        <v>35782</v>
      </c>
      <c r="E359" s="46">
        <v>26</v>
      </c>
      <c r="F359" s="46">
        <v>27</v>
      </c>
      <c r="G359" s="46">
        <v>32</v>
      </c>
      <c r="H359" s="46">
        <v>46</v>
      </c>
      <c r="I359" s="37">
        <f t="shared" si="93"/>
        <v>39</v>
      </c>
      <c r="J359" s="27" t="s">
        <v>50</v>
      </c>
      <c r="K359" s="56">
        <v>52965</v>
      </c>
      <c r="L359" s="57">
        <v>13385</v>
      </c>
      <c r="M359" s="57">
        <v>12010.39</v>
      </c>
      <c r="N359" s="57">
        <v>0</v>
      </c>
      <c r="O359" s="58"/>
      <c r="P359" s="56">
        <v>34853</v>
      </c>
      <c r="Q359" s="57">
        <v>22461</v>
      </c>
      <c r="R359" s="58">
        <v>21758.1875</v>
      </c>
      <c r="S359" s="48">
        <v>0</v>
      </c>
      <c r="T359" s="48"/>
      <c r="U359" s="48">
        <v>-197.68046874999999</v>
      </c>
      <c r="V359" s="56">
        <v>0</v>
      </c>
      <c r="W359" s="57">
        <v>35930</v>
      </c>
      <c r="X359" s="57">
        <v>0</v>
      </c>
      <c r="Y359" s="57">
        <v>0</v>
      </c>
      <c r="Z359" s="58">
        <v>-359</v>
      </c>
      <c r="AA359" s="48">
        <v>0</v>
      </c>
      <c r="AB359" s="38">
        <f t="shared" si="108"/>
        <v>192805.89703125</v>
      </c>
      <c r="AC359" s="48">
        <v>191547</v>
      </c>
      <c r="AD359" s="48">
        <v>946</v>
      </c>
      <c r="AE359" s="48">
        <v>0</v>
      </c>
      <c r="AF359" s="48">
        <v>13184</v>
      </c>
      <c r="AG359" s="48">
        <v>0</v>
      </c>
      <c r="AH359" s="38">
        <f t="shared" si="94"/>
        <v>205677</v>
      </c>
      <c r="AI359" s="39">
        <f t="shared" si="95"/>
        <v>156959.89703125</v>
      </c>
      <c r="AJ359" s="40">
        <f t="shared" si="109"/>
        <v>35846</v>
      </c>
      <c r="AK359" s="60" t="s">
        <v>58</v>
      </c>
      <c r="AL359" s="60" t="s">
        <v>58</v>
      </c>
      <c r="AM359" s="60">
        <v>0</v>
      </c>
      <c r="AN359" s="40">
        <f t="shared" si="96"/>
        <v>35846</v>
      </c>
      <c r="AO359" s="40">
        <f t="shared" si="97"/>
        <v>155701</v>
      </c>
      <c r="AP359" s="36">
        <v>35782</v>
      </c>
      <c r="AQ359" s="60" t="s">
        <v>58</v>
      </c>
      <c r="AR359" s="60" t="s">
        <v>58</v>
      </c>
      <c r="AS359" s="60" t="s">
        <v>58</v>
      </c>
      <c r="AX359" s="40">
        <f t="shared" si="98"/>
        <v>12010.39</v>
      </c>
      <c r="AY359" s="40">
        <f t="shared" si="99"/>
        <v>0</v>
      </c>
      <c r="AZ359" s="40">
        <f t="shared" si="100"/>
        <v>21758.1875</v>
      </c>
      <c r="BA359" s="40">
        <f>+'load Info'!S359</f>
        <v>0</v>
      </c>
      <c r="BB359" s="40">
        <f t="shared" si="101"/>
        <v>0</v>
      </c>
      <c r="BE359" s="41">
        <f t="shared" si="102"/>
        <v>0</v>
      </c>
      <c r="BF359" s="41">
        <f t="shared" si="103"/>
        <v>0</v>
      </c>
      <c r="BG359" s="41">
        <f t="shared" si="104"/>
        <v>0</v>
      </c>
      <c r="BH359" s="41">
        <f t="shared" si="105"/>
        <v>0</v>
      </c>
      <c r="BI359" s="41">
        <f t="shared" si="106"/>
        <v>0</v>
      </c>
      <c r="BJ359" s="40">
        <f t="shared" si="107"/>
        <v>0</v>
      </c>
    </row>
    <row r="360" spans="2:62" x14ac:dyDescent="0.25">
      <c r="B360" s="1">
        <f t="shared" si="92"/>
        <v>12</v>
      </c>
      <c r="D360" s="36">
        <v>35783</v>
      </c>
      <c r="E360" s="46">
        <v>18</v>
      </c>
      <c r="F360" s="46">
        <v>17</v>
      </c>
      <c r="G360" s="46">
        <v>31</v>
      </c>
      <c r="H360" s="46">
        <v>63</v>
      </c>
      <c r="I360" s="37">
        <f t="shared" si="93"/>
        <v>47</v>
      </c>
      <c r="J360" s="27" t="s">
        <v>50</v>
      </c>
      <c r="K360" s="56">
        <v>52872</v>
      </c>
      <c r="L360" s="57">
        <v>14365</v>
      </c>
      <c r="M360" s="57">
        <v>1007.39</v>
      </c>
      <c r="N360" s="57">
        <v>0</v>
      </c>
      <c r="O360" s="58"/>
      <c r="P360" s="56">
        <v>29803</v>
      </c>
      <c r="Q360" s="57">
        <v>25055</v>
      </c>
      <c r="R360" s="58">
        <v>3154.67</v>
      </c>
      <c r="S360" s="48">
        <v>0</v>
      </c>
      <c r="T360" s="48"/>
      <c r="U360" s="48">
        <v>-145.03167500000001</v>
      </c>
      <c r="V360" s="56">
        <v>0</v>
      </c>
      <c r="W360" s="57">
        <v>35930</v>
      </c>
      <c r="X360" s="57">
        <v>0</v>
      </c>
      <c r="Y360" s="57">
        <v>0</v>
      </c>
      <c r="Z360" s="58">
        <v>-359</v>
      </c>
      <c r="AA360" s="48">
        <v>0</v>
      </c>
      <c r="AB360" s="38">
        <f t="shared" si="108"/>
        <v>161683.02832499999</v>
      </c>
      <c r="AC360" s="48">
        <v>152469</v>
      </c>
      <c r="AD360" s="48">
        <v>0</v>
      </c>
      <c r="AE360" s="48">
        <v>164</v>
      </c>
      <c r="AF360" s="48">
        <v>11536</v>
      </c>
      <c r="AG360" s="48">
        <v>0</v>
      </c>
      <c r="AH360" s="38">
        <f t="shared" si="94"/>
        <v>164169</v>
      </c>
      <c r="AI360" s="39">
        <f t="shared" si="95"/>
        <v>122263.02832499999</v>
      </c>
      <c r="AJ360" s="40">
        <f t="shared" si="109"/>
        <v>39420</v>
      </c>
      <c r="AK360" s="60" t="s">
        <v>58</v>
      </c>
      <c r="AL360" s="60" t="s">
        <v>58</v>
      </c>
      <c r="AM360" s="60">
        <v>0</v>
      </c>
      <c r="AN360" s="40">
        <f t="shared" si="96"/>
        <v>39420</v>
      </c>
      <c r="AO360" s="40">
        <f t="shared" si="97"/>
        <v>113049</v>
      </c>
      <c r="AP360" s="36">
        <v>35783</v>
      </c>
      <c r="AQ360" s="60" t="s">
        <v>58</v>
      </c>
      <c r="AR360" s="60" t="s">
        <v>58</v>
      </c>
      <c r="AS360" s="60" t="s">
        <v>58</v>
      </c>
      <c r="AX360" s="40">
        <f t="shared" si="98"/>
        <v>1007.39</v>
      </c>
      <c r="AY360" s="40">
        <f t="shared" si="99"/>
        <v>0</v>
      </c>
      <c r="AZ360" s="40">
        <f t="shared" si="100"/>
        <v>3154.67</v>
      </c>
      <c r="BA360" s="40">
        <f>+'load Info'!S360</f>
        <v>0</v>
      </c>
      <c r="BB360" s="40">
        <f t="shared" si="101"/>
        <v>0</v>
      </c>
      <c r="BE360" s="41">
        <f t="shared" si="102"/>
        <v>0</v>
      </c>
      <c r="BF360" s="41">
        <f t="shared" si="103"/>
        <v>0</v>
      </c>
      <c r="BG360" s="41">
        <f t="shared" si="104"/>
        <v>0</v>
      </c>
      <c r="BH360" s="41">
        <f t="shared" si="105"/>
        <v>0</v>
      </c>
      <c r="BI360" s="41">
        <f t="shared" si="106"/>
        <v>0</v>
      </c>
      <c r="BJ360" s="40">
        <f t="shared" si="107"/>
        <v>0</v>
      </c>
    </row>
    <row r="361" spans="2:62" x14ac:dyDescent="0.25">
      <c r="B361" s="1">
        <f t="shared" si="92"/>
        <v>12</v>
      </c>
      <c r="D361" s="36">
        <v>35784</v>
      </c>
      <c r="E361" s="46">
        <v>16</v>
      </c>
      <c r="F361" s="46">
        <v>14</v>
      </c>
      <c r="G361" s="46">
        <v>35</v>
      </c>
      <c r="H361" s="46">
        <v>63</v>
      </c>
      <c r="I361" s="37">
        <f t="shared" si="93"/>
        <v>49</v>
      </c>
      <c r="J361" s="27" t="s">
        <v>50</v>
      </c>
      <c r="K361" s="56">
        <v>52965</v>
      </c>
      <c r="L361" s="57">
        <v>18867</v>
      </c>
      <c r="M361" s="57">
        <v>-2680.25</v>
      </c>
      <c r="N361" s="57">
        <v>0</v>
      </c>
      <c r="O361" s="58"/>
      <c r="P361" s="56">
        <v>29803</v>
      </c>
      <c r="Q361" s="57">
        <v>23703</v>
      </c>
      <c r="R361" s="58">
        <v>-1433.1424999999999</v>
      </c>
      <c r="S361" s="48">
        <v>0</v>
      </c>
      <c r="T361" s="48"/>
      <c r="U361" s="48">
        <v>-130.18214374999999</v>
      </c>
      <c r="V361" s="56">
        <v>0</v>
      </c>
      <c r="W361" s="57">
        <v>22099</v>
      </c>
      <c r="X361" s="57">
        <v>0</v>
      </c>
      <c r="Y361" s="57">
        <v>0</v>
      </c>
      <c r="Z361" s="58">
        <v>-221</v>
      </c>
      <c r="AA361" s="48">
        <v>0</v>
      </c>
      <c r="AB361" s="38">
        <f t="shared" si="108"/>
        <v>142972.42535624999</v>
      </c>
      <c r="AC361" s="48">
        <v>127871</v>
      </c>
      <c r="AD361" s="48">
        <v>70</v>
      </c>
      <c r="AE361" s="48">
        <v>54</v>
      </c>
      <c r="AF361" s="48">
        <v>9927</v>
      </c>
      <c r="AG361" s="48">
        <v>0</v>
      </c>
      <c r="AH361" s="38">
        <f t="shared" si="94"/>
        <v>137922</v>
      </c>
      <c r="AI361" s="39">
        <f t="shared" si="95"/>
        <v>100402.42535624999</v>
      </c>
      <c r="AJ361" s="40">
        <f t="shared" si="109"/>
        <v>42570</v>
      </c>
      <c r="AK361" s="60" t="s">
        <v>58</v>
      </c>
      <c r="AL361" s="60" t="s">
        <v>58</v>
      </c>
      <c r="AM361" s="60">
        <v>0</v>
      </c>
      <c r="AN361" s="40">
        <f t="shared" si="96"/>
        <v>42570</v>
      </c>
      <c r="AO361" s="40">
        <f t="shared" si="97"/>
        <v>85301</v>
      </c>
      <c r="AP361" s="36">
        <v>35784</v>
      </c>
      <c r="AQ361" s="60" t="s">
        <v>58</v>
      </c>
      <c r="AR361" s="60" t="s">
        <v>58</v>
      </c>
      <c r="AS361" s="60" t="s">
        <v>58</v>
      </c>
      <c r="AX361" s="40">
        <f t="shared" si="98"/>
        <v>-2680.25</v>
      </c>
      <c r="AY361" s="40">
        <f t="shared" si="99"/>
        <v>0</v>
      </c>
      <c r="AZ361" s="40">
        <f t="shared" si="100"/>
        <v>-1433.1424999999999</v>
      </c>
      <c r="BA361" s="40">
        <f>+'load Info'!S361</f>
        <v>0</v>
      </c>
      <c r="BB361" s="40">
        <f t="shared" si="101"/>
        <v>0</v>
      </c>
      <c r="BE361" s="41">
        <f t="shared" si="102"/>
        <v>-2680.25</v>
      </c>
      <c r="BF361" s="41">
        <f t="shared" si="103"/>
        <v>0</v>
      </c>
      <c r="BG361" s="41">
        <f t="shared" si="104"/>
        <v>-1433.1424999999999</v>
      </c>
      <c r="BH361" s="41">
        <f t="shared" si="105"/>
        <v>0</v>
      </c>
      <c r="BI361" s="41">
        <f t="shared" si="106"/>
        <v>0</v>
      </c>
      <c r="BJ361" s="40">
        <f t="shared" si="107"/>
        <v>-4113.3924999999999</v>
      </c>
    </row>
    <row r="362" spans="2:62" x14ac:dyDescent="0.25">
      <c r="B362" s="1">
        <f t="shared" si="92"/>
        <v>12</v>
      </c>
      <c r="D362" s="36">
        <v>35785</v>
      </c>
      <c r="E362" s="46">
        <v>21</v>
      </c>
      <c r="F362" s="46">
        <v>22</v>
      </c>
      <c r="G362" s="46">
        <v>40</v>
      </c>
      <c r="H362" s="46">
        <v>48</v>
      </c>
      <c r="I362" s="37">
        <f t="shared" si="93"/>
        <v>44</v>
      </c>
      <c r="J362" s="27" t="s">
        <v>50</v>
      </c>
      <c r="K362" s="56">
        <v>52965</v>
      </c>
      <c r="L362" s="57">
        <v>18867</v>
      </c>
      <c r="M362" s="57">
        <v>5714.75</v>
      </c>
      <c r="N362" s="57">
        <v>0</v>
      </c>
      <c r="O362" s="58"/>
      <c r="P362" s="56">
        <v>29803</v>
      </c>
      <c r="Q362" s="57">
        <v>23703</v>
      </c>
      <c r="R362" s="58">
        <v>9315.6625000000004</v>
      </c>
      <c r="S362" s="48">
        <v>0</v>
      </c>
      <c r="T362" s="48"/>
      <c r="U362" s="48">
        <v>-157.05415625000001</v>
      </c>
      <c r="V362" s="56">
        <v>0</v>
      </c>
      <c r="W362" s="57">
        <v>22099</v>
      </c>
      <c r="X362" s="57">
        <v>0</v>
      </c>
      <c r="Y362" s="57">
        <v>0</v>
      </c>
      <c r="Z362" s="58">
        <v>-221</v>
      </c>
      <c r="AA362" s="48">
        <v>0</v>
      </c>
      <c r="AB362" s="38">
        <f t="shared" si="108"/>
        <v>162089.35834375001</v>
      </c>
      <c r="AC362" s="48">
        <v>164117</v>
      </c>
      <c r="AD362" s="48">
        <v>13725</v>
      </c>
      <c r="AE362" s="48">
        <v>848</v>
      </c>
      <c r="AF362" s="48">
        <v>12762</v>
      </c>
      <c r="AG362" s="48">
        <v>0</v>
      </c>
      <c r="AH362" s="38">
        <f t="shared" si="94"/>
        <v>191452</v>
      </c>
      <c r="AI362" s="39">
        <f t="shared" si="95"/>
        <v>119519.35834375001</v>
      </c>
      <c r="AJ362" s="40">
        <f t="shared" si="109"/>
        <v>42570</v>
      </c>
      <c r="AK362" s="60" t="s">
        <v>58</v>
      </c>
      <c r="AL362" s="60" t="s">
        <v>58</v>
      </c>
      <c r="AM362" s="60">
        <v>0</v>
      </c>
      <c r="AN362" s="40">
        <f t="shared" si="96"/>
        <v>42570</v>
      </c>
      <c r="AO362" s="40">
        <f t="shared" si="97"/>
        <v>121547</v>
      </c>
      <c r="AP362" s="36">
        <v>35785</v>
      </c>
      <c r="AQ362" s="60" t="s">
        <v>58</v>
      </c>
      <c r="AR362" s="60" t="s">
        <v>58</v>
      </c>
      <c r="AS362" s="60" t="s">
        <v>58</v>
      </c>
      <c r="AX362" s="40">
        <f t="shared" si="98"/>
        <v>5714.75</v>
      </c>
      <c r="AY362" s="40">
        <f t="shared" si="99"/>
        <v>0</v>
      </c>
      <c r="AZ362" s="40">
        <f t="shared" si="100"/>
        <v>9315.6625000000004</v>
      </c>
      <c r="BA362" s="40">
        <f>+'load Info'!S362</f>
        <v>0</v>
      </c>
      <c r="BB362" s="40">
        <f t="shared" si="101"/>
        <v>0</v>
      </c>
      <c r="BE362" s="41">
        <f t="shared" si="102"/>
        <v>0</v>
      </c>
      <c r="BF362" s="41">
        <f t="shared" si="103"/>
        <v>0</v>
      </c>
      <c r="BG362" s="41">
        <f t="shared" si="104"/>
        <v>0</v>
      </c>
      <c r="BH362" s="41">
        <f t="shared" si="105"/>
        <v>0</v>
      </c>
      <c r="BI362" s="41">
        <f t="shared" si="106"/>
        <v>0</v>
      </c>
      <c r="BJ362" s="40">
        <f t="shared" si="107"/>
        <v>0</v>
      </c>
    </row>
    <row r="363" spans="2:62" x14ac:dyDescent="0.25">
      <c r="B363" s="1">
        <f t="shared" si="92"/>
        <v>12</v>
      </c>
      <c r="D363" s="36">
        <v>35786</v>
      </c>
      <c r="E363" s="46">
        <v>16</v>
      </c>
      <c r="F363" s="46">
        <v>17</v>
      </c>
      <c r="G363" s="46">
        <v>41</v>
      </c>
      <c r="H363" s="46">
        <v>56</v>
      </c>
      <c r="I363" s="37">
        <f t="shared" si="93"/>
        <v>48.5</v>
      </c>
      <c r="J363" s="27" t="s">
        <v>50</v>
      </c>
      <c r="K363" s="56">
        <v>52965</v>
      </c>
      <c r="L363" s="57">
        <v>19203</v>
      </c>
      <c r="M363" s="57">
        <v>2787.75</v>
      </c>
      <c r="N363" s="57">
        <v>0</v>
      </c>
      <c r="O363" s="58"/>
      <c r="P363" s="56">
        <v>29803</v>
      </c>
      <c r="Q363" s="57">
        <v>23703</v>
      </c>
      <c r="R363" s="58">
        <v>9134.2099999999991</v>
      </c>
      <c r="S363" s="48">
        <v>0</v>
      </c>
      <c r="T363" s="48"/>
      <c r="U363" s="48">
        <v>-156.600525</v>
      </c>
      <c r="V363" s="56">
        <v>0</v>
      </c>
      <c r="W363" s="57">
        <v>22099</v>
      </c>
      <c r="X363" s="57">
        <v>0</v>
      </c>
      <c r="Y363" s="57">
        <v>0</v>
      </c>
      <c r="Z363" s="58">
        <v>-221</v>
      </c>
      <c r="AA363" s="48">
        <v>0</v>
      </c>
      <c r="AB363" s="38">
        <f t="shared" si="108"/>
        <v>159317.359475</v>
      </c>
      <c r="AC363" s="48">
        <v>161742</v>
      </c>
      <c r="AD363" s="48">
        <v>55178</v>
      </c>
      <c r="AE363" s="48">
        <v>1031</v>
      </c>
      <c r="AF363" s="48">
        <v>14307</v>
      </c>
      <c r="AG363" s="48">
        <v>0</v>
      </c>
      <c r="AH363" s="38">
        <f t="shared" si="94"/>
        <v>232258</v>
      </c>
      <c r="AI363" s="39">
        <f t="shared" si="95"/>
        <v>116411.359475</v>
      </c>
      <c r="AJ363" s="40">
        <f t="shared" si="109"/>
        <v>42906</v>
      </c>
      <c r="AK363" s="60" t="s">
        <v>58</v>
      </c>
      <c r="AL363" s="60" t="s">
        <v>58</v>
      </c>
      <c r="AM363" s="60">
        <v>0</v>
      </c>
      <c r="AN363" s="40">
        <f t="shared" si="96"/>
        <v>42906</v>
      </c>
      <c r="AO363" s="40">
        <f t="shared" si="97"/>
        <v>118836</v>
      </c>
      <c r="AP363" s="36">
        <v>35786</v>
      </c>
      <c r="AQ363" s="60" t="s">
        <v>58</v>
      </c>
      <c r="AR363" s="60" t="s">
        <v>58</v>
      </c>
      <c r="AS363" s="60" t="s">
        <v>58</v>
      </c>
      <c r="AX363" s="40">
        <f t="shared" si="98"/>
        <v>2787.75</v>
      </c>
      <c r="AY363" s="40">
        <f t="shared" si="99"/>
        <v>0</v>
      </c>
      <c r="AZ363" s="40">
        <f t="shared" si="100"/>
        <v>9134.2099999999991</v>
      </c>
      <c r="BA363" s="40">
        <f>+'load Info'!S363</f>
        <v>0</v>
      </c>
      <c r="BB363" s="40">
        <f t="shared" si="101"/>
        <v>0</v>
      </c>
      <c r="BE363" s="41">
        <f t="shared" si="102"/>
        <v>0</v>
      </c>
      <c r="BF363" s="41">
        <f t="shared" si="103"/>
        <v>0</v>
      </c>
      <c r="BG363" s="41">
        <f t="shared" si="104"/>
        <v>0</v>
      </c>
      <c r="BH363" s="41">
        <f t="shared" si="105"/>
        <v>0</v>
      </c>
      <c r="BI363" s="41">
        <f t="shared" si="106"/>
        <v>0</v>
      </c>
      <c r="BJ363" s="40">
        <f t="shared" si="107"/>
        <v>0</v>
      </c>
    </row>
    <row r="364" spans="2:62" x14ac:dyDescent="0.25">
      <c r="B364" s="1">
        <f t="shared" si="92"/>
        <v>12</v>
      </c>
      <c r="D364" s="36">
        <v>35787</v>
      </c>
      <c r="E364" s="46">
        <v>15</v>
      </c>
      <c r="F364" s="46">
        <v>18</v>
      </c>
      <c r="G364" s="46">
        <v>41</v>
      </c>
      <c r="H364" s="46">
        <v>58</v>
      </c>
      <c r="I364" s="37">
        <f t="shared" si="93"/>
        <v>49.5</v>
      </c>
      <c r="J364" s="27" t="s">
        <v>50</v>
      </c>
      <c r="K364" s="56">
        <v>46965</v>
      </c>
      <c r="L364" s="57">
        <v>31581</v>
      </c>
      <c r="M364" s="57">
        <v>2041.39</v>
      </c>
      <c r="N364" s="57">
        <v>0</v>
      </c>
      <c r="O364" s="58"/>
      <c r="P364" s="56">
        <v>26821</v>
      </c>
      <c r="Q364" s="57">
        <v>17835</v>
      </c>
      <c r="R364" s="58">
        <v>-102.895</v>
      </c>
      <c r="S364" s="48">
        <v>0</v>
      </c>
      <c r="T364" s="48"/>
      <c r="U364" s="48">
        <v>-111.3827625</v>
      </c>
      <c r="V364" s="56">
        <v>0</v>
      </c>
      <c r="W364" s="57">
        <v>22099</v>
      </c>
      <c r="X364" s="57">
        <v>0</v>
      </c>
      <c r="Y364" s="57">
        <v>0</v>
      </c>
      <c r="Z364" s="58">
        <v>-221</v>
      </c>
      <c r="AA364" s="48">
        <v>0</v>
      </c>
      <c r="AB364" s="38">
        <f t="shared" si="108"/>
        <v>146907.1122375</v>
      </c>
      <c r="AC364" s="48">
        <v>144423</v>
      </c>
      <c r="AD364" s="48">
        <v>0</v>
      </c>
      <c r="AE364" s="48">
        <v>100</v>
      </c>
      <c r="AF364" s="48">
        <v>10755</v>
      </c>
      <c r="AG364" s="48">
        <v>0</v>
      </c>
      <c r="AH364" s="38">
        <f t="shared" si="94"/>
        <v>155278</v>
      </c>
      <c r="AI364" s="39">
        <f t="shared" si="95"/>
        <v>97491.112237499998</v>
      </c>
      <c r="AJ364" s="40">
        <f t="shared" si="109"/>
        <v>49416</v>
      </c>
      <c r="AK364" s="60" t="s">
        <v>58</v>
      </c>
      <c r="AL364" s="60" t="s">
        <v>58</v>
      </c>
      <c r="AM364" s="60">
        <v>0</v>
      </c>
      <c r="AN364" s="40">
        <f t="shared" si="96"/>
        <v>49416</v>
      </c>
      <c r="AO364" s="40">
        <f t="shared" si="97"/>
        <v>95007</v>
      </c>
      <c r="AP364" s="36">
        <v>35787</v>
      </c>
      <c r="AQ364" s="60" t="s">
        <v>58</v>
      </c>
      <c r="AR364" s="60" t="s">
        <v>58</v>
      </c>
      <c r="AS364" s="60" t="s">
        <v>58</v>
      </c>
      <c r="AX364" s="40">
        <f t="shared" si="98"/>
        <v>2041.39</v>
      </c>
      <c r="AY364" s="40">
        <f t="shared" si="99"/>
        <v>0</v>
      </c>
      <c r="AZ364" s="40">
        <f t="shared" si="100"/>
        <v>-102.895</v>
      </c>
      <c r="BA364" s="40">
        <f>+'load Info'!S364</f>
        <v>0</v>
      </c>
      <c r="BB364" s="40">
        <f t="shared" si="101"/>
        <v>0</v>
      </c>
      <c r="BE364" s="41">
        <f t="shared" si="102"/>
        <v>0</v>
      </c>
      <c r="BF364" s="41">
        <f t="shared" si="103"/>
        <v>0</v>
      </c>
      <c r="BG364" s="41">
        <f t="shared" si="104"/>
        <v>-102.895</v>
      </c>
      <c r="BH364" s="41">
        <f t="shared" si="105"/>
        <v>0</v>
      </c>
      <c r="BI364" s="41">
        <f t="shared" si="106"/>
        <v>0</v>
      </c>
      <c r="BJ364" s="40">
        <f t="shared" si="107"/>
        <v>-102.895</v>
      </c>
    </row>
    <row r="365" spans="2:62" x14ac:dyDescent="0.25">
      <c r="B365" s="1">
        <f t="shared" si="92"/>
        <v>12</v>
      </c>
      <c r="D365" s="36">
        <v>35788</v>
      </c>
      <c r="E365" s="46">
        <v>16</v>
      </c>
      <c r="F365" s="46">
        <v>10</v>
      </c>
      <c r="G365" s="46">
        <v>41</v>
      </c>
      <c r="H365" s="46">
        <v>57</v>
      </c>
      <c r="I365" s="37">
        <f t="shared" si="93"/>
        <v>49</v>
      </c>
      <c r="J365" s="27" t="s">
        <v>50</v>
      </c>
      <c r="K365" s="56">
        <v>46872</v>
      </c>
      <c r="L365" s="57">
        <v>28781</v>
      </c>
      <c r="M365" s="57">
        <v>-13646.35</v>
      </c>
      <c r="N365" s="57">
        <v>0</v>
      </c>
      <c r="O365" s="58"/>
      <c r="P365" s="56">
        <v>26821</v>
      </c>
      <c r="Q365" s="57">
        <v>6799</v>
      </c>
      <c r="R365" s="58">
        <v>-976.59500000000003</v>
      </c>
      <c r="S365" s="48">
        <v>0</v>
      </c>
      <c r="T365" s="48"/>
      <c r="U365" s="48">
        <v>-81.608512500000003</v>
      </c>
      <c r="V365" s="56">
        <v>0</v>
      </c>
      <c r="W365" s="57">
        <v>22099</v>
      </c>
      <c r="X365" s="57">
        <v>0</v>
      </c>
      <c r="Y365" s="57">
        <v>0</v>
      </c>
      <c r="Z365" s="58">
        <v>-221</v>
      </c>
      <c r="AA365" s="48">
        <v>0</v>
      </c>
      <c r="AB365" s="38">
        <f t="shared" si="108"/>
        <v>116446.4464875</v>
      </c>
      <c r="AC365" s="48">
        <v>117539</v>
      </c>
      <c r="AD365" s="48">
        <v>0</v>
      </c>
      <c r="AE365" s="48">
        <v>19</v>
      </c>
      <c r="AF365" s="48">
        <v>11680</v>
      </c>
      <c r="AG365" s="48">
        <v>0</v>
      </c>
      <c r="AH365" s="38">
        <f t="shared" si="94"/>
        <v>129238</v>
      </c>
      <c r="AI365" s="39">
        <f t="shared" si="95"/>
        <v>80866.446487499998</v>
      </c>
      <c r="AJ365" s="40">
        <f t="shared" si="109"/>
        <v>35580</v>
      </c>
      <c r="AK365" s="60" t="s">
        <v>58</v>
      </c>
      <c r="AL365" s="60" t="s">
        <v>58</v>
      </c>
      <c r="AM365" s="60">
        <v>0</v>
      </c>
      <c r="AN365" s="40">
        <f t="shared" si="96"/>
        <v>35580</v>
      </c>
      <c r="AO365" s="40">
        <f t="shared" si="97"/>
        <v>81959</v>
      </c>
      <c r="AP365" s="36">
        <v>35788</v>
      </c>
      <c r="AQ365" s="60" t="s">
        <v>58</v>
      </c>
      <c r="AR365" s="60" t="s">
        <v>58</v>
      </c>
      <c r="AS365" s="60" t="s">
        <v>58</v>
      </c>
      <c r="AX365" s="40">
        <f t="shared" si="98"/>
        <v>-13646.35</v>
      </c>
      <c r="AY365" s="40">
        <f t="shared" si="99"/>
        <v>0</v>
      </c>
      <c r="AZ365" s="40">
        <f t="shared" si="100"/>
        <v>-976.59500000000003</v>
      </c>
      <c r="BA365" s="40">
        <f>+'load Info'!S365</f>
        <v>0</v>
      </c>
      <c r="BB365" s="40">
        <f t="shared" si="101"/>
        <v>0</v>
      </c>
      <c r="BE365" s="41">
        <f t="shared" si="102"/>
        <v>-13646.35</v>
      </c>
      <c r="BF365" s="41">
        <f t="shared" si="103"/>
        <v>0</v>
      </c>
      <c r="BG365" s="41">
        <f t="shared" si="104"/>
        <v>-976.59500000000003</v>
      </c>
      <c r="BH365" s="41">
        <f t="shared" si="105"/>
        <v>0</v>
      </c>
      <c r="BI365" s="41">
        <f t="shared" si="106"/>
        <v>0</v>
      </c>
      <c r="BJ365" s="40">
        <f t="shared" si="107"/>
        <v>-14622.945</v>
      </c>
    </row>
    <row r="366" spans="2:62" x14ac:dyDescent="0.25">
      <c r="B366" s="1">
        <f t="shared" si="92"/>
        <v>12</v>
      </c>
      <c r="D366" s="36">
        <v>35789</v>
      </c>
      <c r="E366" s="46">
        <v>11</v>
      </c>
      <c r="F366" s="46">
        <v>16</v>
      </c>
      <c r="G366" s="46">
        <v>43</v>
      </c>
      <c r="H366" s="46">
        <v>65</v>
      </c>
      <c r="I366" s="37">
        <f t="shared" si="93"/>
        <v>54</v>
      </c>
      <c r="J366" s="27" t="s">
        <v>50</v>
      </c>
      <c r="K366" s="56">
        <v>46872</v>
      </c>
      <c r="L366" s="57">
        <v>32568</v>
      </c>
      <c r="M366" s="57">
        <v>-5353.35</v>
      </c>
      <c r="N366" s="57">
        <v>0</v>
      </c>
      <c r="O366" s="58"/>
      <c r="P366" s="56">
        <v>26821</v>
      </c>
      <c r="Q366" s="57">
        <v>8748</v>
      </c>
      <c r="R366" s="58">
        <v>-18040.287499999999</v>
      </c>
      <c r="S366" s="48">
        <v>0</v>
      </c>
      <c r="T366" s="48"/>
      <c r="U366" s="48">
        <v>-43.821781250000001</v>
      </c>
      <c r="V366" s="56">
        <v>0</v>
      </c>
      <c r="W366" s="57">
        <v>22099</v>
      </c>
      <c r="X366" s="57">
        <v>0</v>
      </c>
      <c r="Y366" s="57">
        <v>0</v>
      </c>
      <c r="Z366" s="58">
        <v>-221</v>
      </c>
      <c r="AA366" s="48">
        <v>0</v>
      </c>
      <c r="AB366" s="38">
        <f t="shared" si="108"/>
        <v>113449.54071874999</v>
      </c>
      <c r="AC366" s="48">
        <v>105986</v>
      </c>
      <c r="AD366" s="48">
        <v>0</v>
      </c>
      <c r="AE366" s="48">
        <v>10</v>
      </c>
      <c r="AF366" s="48">
        <v>9339</v>
      </c>
      <c r="AG366" s="48">
        <v>0</v>
      </c>
      <c r="AH366" s="38">
        <f t="shared" si="94"/>
        <v>115335</v>
      </c>
      <c r="AI366" s="39">
        <f t="shared" si="95"/>
        <v>72133.540718749995</v>
      </c>
      <c r="AJ366" s="40">
        <f t="shared" si="109"/>
        <v>41316</v>
      </c>
      <c r="AK366" s="60" t="s">
        <v>58</v>
      </c>
      <c r="AL366" s="60" t="s">
        <v>58</v>
      </c>
      <c r="AM366" s="60">
        <v>0</v>
      </c>
      <c r="AN366" s="40">
        <f t="shared" si="96"/>
        <v>41316</v>
      </c>
      <c r="AO366" s="40">
        <f t="shared" si="97"/>
        <v>64670</v>
      </c>
      <c r="AP366" s="36">
        <v>35789</v>
      </c>
      <c r="AQ366" s="60" t="s">
        <v>58</v>
      </c>
      <c r="AR366" s="60" t="s">
        <v>58</v>
      </c>
      <c r="AS366" s="60" t="s">
        <v>58</v>
      </c>
      <c r="AX366" s="40">
        <f t="shared" si="98"/>
        <v>-5353.35</v>
      </c>
      <c r="AY366" s="40">
        <f t="shared" si="99"/>
        <v>0</v>
      </c>
      <c r="AZ366" s="40">
        <f t="shared" si="100"/>
        <v>-18040.287499999999</v>
      </c>
      <c r="BA366" s="40">
        <f>+'load Info'!S366</f>
        <v>0</v>
      </c>
      <c r="BB366" s="40">
        <f t="shared" si="101"/>
        <v>0</v>
      </c>
      <c r="BE366" s="41">
        <f t="shared" si="102"/>
        <v>-5353.35</v>
      </c>
      <c r="BF366" s="41">
        <f t="shared" si="103"/>
        <v>0</v>
      </c>
      <c r="BG366" s="41">
        <f t="shared" si="104"/>
        <v>-18040.287499999999</v>
      </c>
      <c r="BH366" s="41">
        <f t="shared" si="105"/>
        <v>0</v>
      </c>
      <c r="BI366" s="41">
        <f t="shared" si="106"/>
        <v>0</v>
      </c>
      <c r="BJ366" s="40">
        <f t="shared" si="107"/>
        <v>-23393.637499999997</v>
      </c>
    </row>
    <row r="367" spans="2:62" x14ac:dyDescent="0.25">
      <c r="B367" s="1">
        <f t="shared" si="92"/>
        <v>12</v>
      </c>
      <c r="D367" s="36">
        <v>35790</v>
      </c>
      <c r="E367" s="46">
        <v>17</v>
      </c>
      <c r="F367" s="46">
        <v>17</v>
      </c>
      <c r="G367" s="46">
        <v>39</v>
      </c>
      <c r="H367" s="46">
        <v>57</v>
      </c>
      <c r="I367" s="37">
        <f t="shared" si="93"/>
        <v>48</v>
      </c>
      <c r="J367" s="27" t="s">
        <v>50</v>
      </c>
      <c r="K367" s="56">
        <v>46872</v>
      </c>
      <c r="L367" s="57">
        <v>32568</v>
      </c>
      <c r="M367" s="57">
        <v>-309.61</v>
      </c>
      <c r="N367" s="57">
        <v>0</v>
      </c>
      <c r="O367" s="58"/>
      <c r="P367" s="56">
        <v>26821</v>
      </c>
      <c r="Q367" s="57">
        <v>8748</v>
      </c>
      <c r="R367" s="58">
        <v>1980.64</v>
      </c>
      <c r="S367" s="48">
        <v>0</v>
      </c>
      <c r="T367" s="48"/>
      <c r="U367" s="48">
        <v>-93.874099999999999</v>
      </c>
      <c r="V367" s="56">
        <v>0</v>
      </c>
      <c r="W367" s="57">
        <v>22099</v>
      </c>
      <c r="X367" s="57">
        <v>0</v>
      </c>
      <c r="Y367" s="57">
        <v>0</v>
      </c>
      <c r="Z367" s="58">
        <v>-221</v>
      </c>
      <c r="AA367" s="48">
        <v>0</v>
      </c>
      <c r="AB367" s="38">
        <f t="shared" si="108"/>
        <v>138464.15590000001</v>
      </c>
      <c r="AC367" s="48">
        <v>133006</v>
      </c>
      <c r="AD367" s="48">
        <v>0</v>
      </c>
      <c r="AE367" s="48">
        <v>233</v>
      </c>
      <c r="AF367" s="48">
        <v>10755</v>
      </c>
      <c r="AG367" s="48">
        <v>0</v>
      </c>
      <c r="AH367" s="38">
        <f t="shared" si="94"/>
        <v>143994</v>
      </c>
      <c r="AI367" s="39">
        <f t="shared" si="95"/>
        <v>97148.155900000012</v>
      </c>
      <c r="AJ367" s="40">
        <f t="shared" si="109"/>
        <v>41316</v>
      </c>
      <c r="AK367" s="60" t="s">
        <v>58</v>
      </c>
      <c r="AL367" s="60" t="s">
        <v>58</v>
      </c>
      <c r="AM367" s="60">
        <v>0</v>
      </c>
      <c r="AN367" s="40">
        <f t="shared" si="96"/>
        <v>41316</v>
      </c>
      <c r="AO367" s="40">
        <f t="shared" si="97"/>
        <v>91690</v>
      </c>
      <c r="AP367" s="36">
        <v>35790</v>
      </c>
      <c r="AQ367" s="60" t="s">
        <v>58</v>
      </c>
      <c r="AR367" s="60" t="s">
        <v>58</v>
      </c>
      <c r="AS367" s="60" t="s">
        <v>58</v>
      </c>
      <c r="AX367" s="40">
        <f t="shared" si="98"/>
        <v>-309.61</v>
      </c>
      <c r="AY367" s="40">
        <f t="shared" si="99"/>
        <v>0</v>
      </c>
      <c r="AZ367" s="40">
        <f t="shared" si="100"/>
        <v>1980.64</v>
      </c>
      <c r="BA367" s="40">
        <f>+'load Info'!S367</f>
        <v>0</v>
      </c>
      <c r="BB367" s="40">
        <f t="shared" si="101"/>
        <v>0</v>
      </c>
      <c r="BE367" s="41">
        <f t="shared" si="102"/>
        <v>-309.61</v>
      </c>
      <c r="BF367" s="41">
        <f t="shared" si="103"/>
        <v>0</v>
      </c>
      <c r="BG367" s="41">
        <f t="shared" si="104"/>
        <v>0</v>
      </c>
      <c r="BH367" s="41">
        <f t="shared" si="105"/>
        <v>0</v>
      </c>
      <c r="BI367" s="41">
        <f t="shared" si="106"/>
        <v>0</v>
      </c>
      <c r="BJ367" s="40">
        <f t="shared" si="107"/>
        <v>-309.61</v>
      </c>
    </row>
    <row r="368" spans="2:62" x14ac:dyDescent="0.25">
      <c r="B368" s="1">
        <f t="shared" si="92"/>
        <v>12</v>
      </c>
      <c r="D368" s="36">
        <v>35791</v>
      </c>
      <c r="E368" s="46">
        <v>23</v>
      </c>
      <c r="F368" s="46">
        <v>26</v>
      </c>
      <c r="G368" s="46">
        <v>36</v>
      </c>
      <c r="H368" s="46">
        <v>48</v>
      </c>
      <c r="I368" s="37">
        <f t="shared" si="93"/>
        <v>42</v>
      </c>
      <c r="J368" s="27" t="s">
        <v>50</v>
      </c>
      <c r="K368" s="56">
        <v>46872</v>
      </c>
      <c r="L368" s="57">
        <v>11433</v>
      </c>
      <c r="M368" s="57">
        <v>23872.75</v>
      </c>
      <c r="N368" s="57">
        <v>0</v>
      </c>
      <c r="O368" s="58"/>
      <c r="P368" s="56">
        <v>26821</v>
      </c>
      <c r="Q368" s="57">
        <v>16745</v>
      </c>
      <c r="R368" s="58">
        <v>40573.824999999997</v>
      </c>
      <c r="S368" s="48">
        <v>0</v>
      </c>
      <c r="T368" s="48"/>
      <c r="U368" s="48">
        <v>-210.34956249999999</v>
      </c>
      <c r="V368" s="56">
        <v>13000</v>
      </c>
      <c r="W368" s="57">
        <v>22099</v>
      </c>
      <c r="X368" s="57">
        <v>0</v>
      </c>
      <c r="Y368" s="57">
        <v>0</v>
      </c>
      <c r="Z368" s="58">
        <v>-351</v>
      </c>
      <c r="AA368" s="48">
        <v>0</v>
      </c>
      <c r="AB368" s="38">
        <f t="shared" si="108"/>
        <v>200855.22543750002</v>
      </c>
      <c r="AC368" s="48">
        <v>197099</v>
      </c>
      <c r="AD368" s="48">
        <v>734</v>
      </c>
      <c r="AE368" s="48">
        <v>27770</v>
      </c>
      <c r="AF368" s="48">
        <v>15502</v>
      </c>
      <c r="AG368" s="48">
        <v>0</v>
      </c>
      <c r="AH368" s="38">
        <f t="shared" si="94"/>
        <v>241105</v>
      </c>
      <c r="AI368" s="39">
        <f t="shared" si="95"/>
        <v>172677.22543750002</v>
      </c>
      <c r="AJ368" s="40">
        <f t="shared" si="109"/>
        <v>28178</v>
      </c>
      <c r="AK368" s="60" t="s">
        <v>58</v>
      </c>
      <c r="AL368" s="60" t="s">
        <v>58</v>
      </c>
      <c r="AM368" s="60">
        <v>0</v>
      </c>
      <c r="AN368" s="40">
        <f t="shared" si="96"/>
        <v>28178</v>
      </c>
      <c r="AO368" s="40">
        <f t="shared" si="97"/>
        <v>168921</v>
      </c>
      <c r="AP368" s="36">
        <v>35791</v>
      </c>
      <c r="AQ368" s="60" t="s">
        <v>58</v>
      </c>
      <c r="AR368" s="60" t="s">
        <v>58</v>
      </c>
      <c r="AS368" s="60" t="s">
        <v>58</v>
      </c>
      <c r="AX368" s="40">
        <f t="shared" si="98"/>
        <v>23872.75</v>
      </c>
      <c r="AY368" s="40">
        <f t="shared" si="99"/>
        <v>0</v>
      </c>
      <c r="AZ368" s="40">
        <f t="shared" si="100"/>
        <v>40573.824999999997</v>
      </c>
      <c r="BA368" s="40">
        <f>+'load Info'!S368</f>
        <v>0</v>
      </c>
      <c r="BB368" s="40">
        <f t="shared" si="101"/>
        <v>0</v>
      </c>
      <c r="BE368" s="41">
        <f t="shared" si="102"/>
        <v>0</v>
      </c>
      <c r="BF368" s="41">
        <f t="shared" si="103"/>
        <v>0</v>
      </c>
      <c r="BG368" s="41">
        <f t="shared" si="104"/>
        <v>0</v>
      </c>
      <c r="BH368" s="41">
        <f t="shared" si="105"/>
        <v>0</v>
      </c>
      <c r="BI368" s="41">
        <f t="shared" si="106"/>
        <v>0</v>
      </c>
      <c r="BJ368" s="40">
        <f t="shared" si="107"/>
        <v>0</v>
      </c>
    </row>
    <row r="369" spans="2:62" x14ac:dyDescent="0.25">
      <c r="B369" s="1">
        <f t="shared" si="92"/>
        <v>12</v>
      </c>
      <c r="D369" s="36">
        <v>35792</v>
      </c>
      <c r="E369" s="46">
        <v>28</v>
      </c>
      <c r="F369" s="46">
        <v>29</v>
      </c>
      <c r="G369" s="46">
        <v>31</v>
      </c>
      <c r="H369" s="46">
        <v>42</v>
      </c>
      <c r="I369" s="37">
        <f t="shared" si="93"/>
        <v>36.5</v>
      </c>
      <c r="J369" s="27" t="s">
        <v>50</v>
      </c>
      <c r="K369" s="56">
        <v>46872</v>
      </c>
      <c r="L369" s="57">
        <v>11433</v>
      </c>
      <c r="M369" s="57">
        <v>29882.75</v>
      </c>
      <c r="N369" s="57">
        <v>0</v>
      </c>
      <c r="O369" s="58"/>
      <c r="P369" s="56">
        <v>26821</v>
      </c>
      <c r="Q369" s="57">
        <v>16564</v>
      </c>
      <c r="R369" s="58">
        <v>41078.6325</v>
      </c>
      <c r="S369" s="48">
        <v>0</v>
      </c>
      <c r="T369" s="48"/>
      <c r="U369" s="48">
        <v>-211.15908125000001</v>
      </c>
      <c r="V369" s="56">
        <v>13000</v>
      </c>
      <c r="W369" s="57">
        <v>22099</v>
      </c>
      <c r="X369" s="57">
        <v>0</v>
      </c>
      <c r="Y369" s="57">
        <v>0</v>
      </c>
      <c r="Z369" s="58">
        <v>-351</v>
      </c>
      <c r="AA369" s="48">
        <v>0</v>
      </c>
      <c r="AB369" s="38">
        <f t="shared" si="108"/>
        <v>207188.22341875001</v>
      </c>
      <c r="AC369" s="48">
        <v>207464</v>
      </c>
      <c r="AD369" s="48">
        <v>32919</v>
      </c>
      <c r="AE369" s="48">
        <v>32822</v>
      </c>
      <c r="AF369" s="48">
        <v>15777</v>
      </c>
      <c r="AG369" s="48">
        <v>0</v>
      </c>
      <c r="AH369" s="38">
        <f t="shared" si="94"/>
        <v>288982</v>
      </c>
      <c r="AI369" s="39">
        <f t="shared" si="95"/>
        <v>179191.22341875001</v>
      </c>
      <c r="AJ369" s="40">
        <f t="shared" si="109"/>
        <v>27997</v>
      </c>
      <c r="AK369" s="60" t="s">
        <v>58</v>
      </c>
      <c r="AL369" s="60" t="s">
        <v>58</v>
      </c>
      <c r="AM369" s="60">
        <v>0</v>
      </c>
      <c r="AN369" s="40">
        <f t="shared" si="96"/>
        <v>27997</v>
      </c>
      <c r="AO369" s="40">
        <f t="shared" si="97"/>
        <v>179467</v>
      </c>
      <c r="AP369" s="36">
        <v>35792</v>
      </c>
      <c r="AQ369" s="60" t="s">
        <v>58</v>
      </c>
      <c r="AR369" s="60" t="s">
        <v>58</v>
      </c>
      <c r="AS369" s="60" t="s">
        <v>58</v>
      </c>
      <c r="AX369" s="40">
        <f t="shared" si="98"/>
        <v>29882.75</v>
      </c>
      <c r="AY369" s="40">
        <f t="shared" si="99"/>
        <v>0</v>
      </c>
      <c r="AZ369" s="40">
        <f t="shared" si="100"/>
        <v>41078.6325</v>
      </c>
      <c r="BA369" s="40">
        <f>+'load Info'!S369</f>
        <v>0</v>
      </c>
      <c r="BB369" s="40">
        <f t="shared" si="101"/>
        <v>0</v>
      </c>
      <c r="BE369" s="41">
        <f t="shared" si="102"/>
        <v>0</v>
      </c>
      <c r="BF369" s="41">
        <f t="shared" si="103"/>
        <v>0</v>
      </c>
      <c r="BG369" s="41">
        <f t="shared" si="104"/>
        <v>0</v>
      </c>
      <c r="BH369" s="41">
        <f t="shared" si="105"/>
        <v>0</v>
      </c>
      <c r="BI369" s="41">
        <f t="shared" si="106"/>
        <v>0</v>
      </c>
      <c r="BJ369" s="40">
        <f t="shared" si="107"/>
        <v>0</v>
      </c>
    </row>
    <row r="370" spans="2:62" x14ac:dyDescent="0.25">
      <c r="B370" s="1">
        <f t="shared" si="92"/>
        <v>12</v>
      </c>
      <c r="D370" s="36">
        <v>35793</v>
      </c>
      <c r="E370" s="46">
        <v>27</v>
      </c>
      <c r="F370" s="46">
        <v>23</v>
      </c>
      <c r="G370" s="46">
        <v>28</v>
      </c>
      <c r="H370" s="46">
        <v>47</v>
      </c>
      <c r="I370" s="37">
        <f t="shared" si="93"/>
        <v>37.5</v>
      </c>
      <c r="J370" s="27" t="s">
        <v>50</v>
      </c>
      <c r="K370" s="56">
        <v>46945</v>
      </c>
      <c r="L370" s="57">
        <v>11433</v>
      </c>
      <c r="M370" s="57">
        <v>28739.39</v>
      </c>
      <c r="N370" s="57">
        <v>0</v>
      </c>
      <c r="O370" s="58"/>
      <c r="P370" s="56">
        <v>26821</v>
      </c>
      <c r="Q370" s="57">
        <v>16564</v>
      </c>
      <c r="R370" s="58">
        <v>44929.235000000001</v>
      </c>
      <c r="S370" s="48">
        <v>0</v>
      </c>
      <c r="T370" s="48"/>
      <c r="U370" s="48">
        <v>-220.78558749999999</v>
      </c>
      <c r="V370" s="56">
        <v>13600</v>
      </c>
      <c r="W370" s="57">
        <v>22099</v>
      </c>
      <c r="X370" s="57">
        <v>0</v>
      </c>
      <c r="Y370" s="57">
        <v>0</v>
      </c>
      <c r="Z370" s="58">
        <v>-357</v>
      </c>
      <c r="AA370" s="48">
        <v>0</v>
      </c>
      <c r="AB370" s="38">
        <f t="shared" si="108"/>
        <v>210552.8394125</v>
      </c>
      <c r="AC370" s="48">
        <v>200910</v>
      </c>
      <c r="AD370" s="48">
        <v>121311</v>
      </c>
      <c r="AE370" s="48">
        <v>18697</v>
      </c>
      <c r="AF370" s="48">
        <v>16451</v>
      </c>
      <c r="AG370" s="48">
        <v>0</v>
      </c>
      <c r="AH370" s="38">
        <f t="shared" si="94"/>
        <v>357369</v>
      </c>
      <c r="AI370" s="39">
        <f t="shared" si="95"/>
        <v>182555.8394125</v>
      </c>
      <c r="AJ370" s="40">
        <f t="shared" si="109"/>
        <v>27997</v>
      </c>
      <c r="AK370" s="60" t="s">
        <v>58</v>
      </c>
      <c r="AL370" s="60" t="s">
        <v>58</v>
      </c>
      <c r="AM370" s="60">
        <v>0</v>
      </c>
      <c r="AN370" s="40">
        <f t="shared" si="96"/>
        <v>27997</v>
      </c>
      <c r="AO370" s="40">
        <f t="shared" si="97"/>
        <v>172913</v>
      </c>
      <c r="AP370" s="36">
        <v>35793</v>
      </c>
      <c r="AQ370" s="60" t="s">
        <v>58</v>
      </c>
      <c r="AR370" s="60" t="s">
        <v>58</v>
      </c>
      <c r="AS370" s="60" t="s">
        <v>58</v>
      </c>
      <c r="AX370" s="40">
        <f t="shared" si="98"/>
        <v>28739.39</v>
      </c>
      <c r="AY370" s="40">
        <f t="shared" si="99"/>
        <v>0</v>
      </c>
      <c r="AZ370" s="40">
        <f t="shared" si="100"/>
        <v>44929.235000000001</v>
      </c>
      <c r="BA370" s="40">
        <f>+'load Info'!S370</f>
        <v>0</v>
      </c>
      <c r="BB370" s="40">
        <f t="shared" si="101"/>
        <v>0</v>
      </c>
      <c r="BE370" s="41">
        <f t="shared" si="102"/>
        <v>0</v>
      </c>
      <c r="BF370" s="41">
        <f t="shared" si="103"/>
        <v>0</v>
      </c>
      <c r="BG370" s="41">
        <f t="shared" si="104"/>
        <v>0</v>
      </c>
      <c r="BH370" s="41">
        <f t="shared" si="105"/>
        <v>0</v>
      </c>
      <c r="BI370" s="41">
        <f t="shared" si="106"/>
        <v>0</v>
      </c>
      <c r="BJ370" s="40">
        <f t="shared" si="107"/>
        <v>0</v>
      </c>
    </row>
    <row r="371" spans="2:62" x14ac:dyDescent="0.25">
      <c r="B371" s="1">
        <f t="shared" si="92"/>
        <v>12</v>
      </c>
      <c r="D371" s="36">
        <v>35794</v>
      </c>
      <c r="E371" s="46">
        <v>24</v>
      </c>
      <c r="F371" s="46">
        <v>26</v>
      </c>
      <c r="G371" s="46">
        <v>36</v>
      </c>
      <c r="H371" s="46">
        <v>45</v>
      </c>
      <c r="I371" s="37">
        <f t="shared" si="93"/>
        <v>40.5</v>
      </c>
      <c r="J371" s="27" t="s">
        <v>50</v>
      </c>
      <c r="K371" s="56">
        <v>47165</v>
      </c>
      <c r="L371" s="57">
        <v>24223</v>
      </c>
      <c r="M371" s="57">
        <v>20595.39</v>
      </c>
      <c r="N371" s="57">
        <v>0</v>
      </c>
      <c r="O371" s="58"/>
      <c r="P371" s="56">
        <v>34852</v>
      </c>
      <c r="Q371" s="57">
        <v>10499</v>
      </c>
      <c r="R371" s="58">
        <v>43138.672500000001</v>
      </c>
      <c r="S371" s="48">
        <v>0</v>
      </c>
      <c r="T371" s="48"/>
      <c r="U371" s="48">
        <v>-221.22418124999999</v>
      </c>
      <c r="V371" s="56">
        <v>0</v>
      </c>
      <c r="W371" s="57">
        <v>35699</v>
      </c>
      <c r="X371" s="57">
        <v>1900</v>
      </c>
      <c r="Y371" s="57">
        <v>0</v>
      </c>
      <c r="Z371" s="58">
        <v>-376</v>
      </c>
      <c r="AA371" s="48">
        <v>844</v>
      </c>
      <c r="AB371" s="38">
        <f t="shared" si="108"/>
        <v>217474.83831875</v>
      </c>
      <c r="AC371" s="48">
        <v>210868</v>
      </c>
      <c r="AD371" s="48">
        <v>78279</v>
      </c>
      <c r="AE371" s="48">
        <v>37301</v>
      </c>
      <c r="AF371" s="48">
        <v>16100</v>
      </c>
      <c r="AG371" s="48">
        <v>0</v>
      </c>
      <c r="AH371" s="38">
        <f t="shared" si="94"/>
        <v>342548</v>
      </c>
      <c r="AI371" s="39">
        <f t="shared" si="95"/>
        <v>182752.83831875</v>
      </c>
      <c r="AJ371" s="40">
        <f t="shared" si="109"/>
        <v>34722</v>
      </c>
      <c r="AK371" s="60" t="s">
        <v>58</v>
      </c>
      <c r="AL371" s="60" t="s">
        <v>58</v>
      </c>
      <c r="AM371" s="60">
        <v>0</v>
      </c>
      <c r="AN371" s="40">
        <f t="shared" si="96"/>
        <v>34722</v>
      </c>
      <c r="AO371" s="40">
        <f t="shared" si="97"/>
        <v>176146</v>
      </c>
      <c r="AP371" s="36">
        <v>35794</v>
      </c>
      <c r="AQ371" s="60" t="s">
        <v>58</v>
      </c>
      <c r="AR371" s="60" t="s">
        <v>58</v>
      </c>
      <c r="AS371" s="60" t="s">
        <v>58</v>
      </c>
      <c r="AX371" s="40">
        <f t="shared" si="98"/>
        <v>20595.39</v>
      </c>
      <c r="AY371" s="40">
        <f t="shared" si="99"/>
        <v>0</v>
      </c>
      <c r="AZ371" s="40">
        <f t="shared" si="100"/>
        <v>43138.672500000001</v>
      </c>
      <c r="BA371" s="40">
        <f>+'load Info'!S371</f>
        <v>0</v>
      </c>
      <c r="BB371" s="40">
        <f t="shared" si="101"/>
        <v>1900</v>
      </c>
      <c r="BE371" s="41">
        <f t="shared" si="102"/>
        <v>0</v>
      </c>
      <c r="BF371" s="41">
        <f t="shared" si="103"/>
        <v>0</v>
      </c>
      <c r="BG371" s="41">
        <f t="shared" si="104"/>
        <v>0</v>
      </c>
      <c r="BH371" s="41">
        <f t="shared" si="105"/>
        <v>0</v>
      </c>
      <c r="BI371" s="41">
        <f t="shared" si="106"/>
        <v>0</v>
      </c>
      <c r="BJ371" s="40">
        <f t="shared" si="107"/>
        <v>0</v>
      </c>
    </row>
    <row r="372" spans="2:62" x14ac:dyDescent="0.25">
      <c r="B372" s="1">
        <f t="shared" si="92"/>
        <v>12</v>
      </c>
      <c r="D372" s="36">
        <v>35795</v>
      </c>
      <c r="E372" s="46">
        <v>28</v>
      </c>
      <c r="F372" s="46">
        <v>32</v>
      </c>
      <c r="G372" s="46">
        <v>30</v>
      </c>
      <c r="H372" s="46">
        <v>43</v>
      </c>
      <c r="I372" s="37">
        <f t="shared" si="93"/>
        <v>36.5</v>
      </c>
      <c r="J372" s="27" t="s">
        <v>50</v>
      </c>
      <c r="K372" s="56">
        <v>47165</v>
      </c>
      <c r="L372" s="57">
        <v>20153</v>
      </c>
      <c r="M372" s="57">
        <v>29867</v>
      </c>
      <c r="N372" s="57">
        <v>0</v>
      </c>
      <c r="O372" s="58"/>
      <c r="P372" s="56">
        <v>34852</v>
      </c>
      <c r="Q372" s="57">
        <v>23741</v>
      </c>
      <c r="R372" s="58">
        <v>46016.872499999998</v>
      </c>
      <c r="S372" s="48">
        <v>0</v>
      </c>
      <c r="T372" s="48"/>
      <c r="U372" s="48">
        <v>-261.52468125000001</v>
      </c>
      <c r="V372" s="56">
        <v>0</v>
      </c>
      <c r="W372" s="57">
        <v>35699</v>
      </c>
      <c r="X372" s="57">
        <v>1900</v>
      </c>
      <c r="Y372" s="57">
        <v>0</v>
      </c>
      <c r="Z372" s="58">
        <v>-376</v>
      </c>
      <c r="AA372" s="48">
        <v>1080</v>
      </c>
      <c r="AB372" s="38">
        <f t="shared" si="108"/>
        <v>238756.34781874999</v>
      </c>
      <c r="AC372" s="48">
        <v>224323</v>
      </c>
      <c r="AD372" s="48">
        <v>58571</v>
      </c>
      <c r="AE372" s="48">
        <v>34497</v>
      </c>
      <c r="AF372" s="48">
        <v>15161</v>
      </c>
      <c r="AG372" s="48">
        <v>0</v>
      </c>
      <c r="AH372" s="38">
        <f t="shared" si="94"/>
        <v>332552</v>
      </c>
      <c r="AI372" s="39">
        <f t="shared" si="95"/>
        <v>194862.34781874999</v>
      </c>
      <c r="AJ372" s="40">
        <f t="shared" si="109"/>
        <v>43894</v>
      </c>
      <c r="AK372" s="60" t="s">
        <v>58</v>
      </c>
      <c r="AL372" s="60" t="s">
        <v>58</v>
      </c>
      <c r="AM372" s="60">
        <v>0</v>
      </c>
      <c r="AN372" s="40">
        <f t="shared" si="96"/>
        <v>43894</v>
      </c>
      <c r="AO372" s="40">
        <f t="shared" si="97"/>
        <v>180429</v>
      </c>
      <c r="AP372" s="36">
        <v>35795</v>
      </c>
      <c r="AQ372" s="60" t="s">
        <v>58</v>
      </c>
      <c r="AR372" s="60" t="s">
        <v>58</v>
      </c>
      <c r="AS372" s="60" t="s">
        <v>58</v>
      </c>
      <c r="AX372" s="40">
        <f t="shared" si="98"/>
        <v>29867</v>
      </c>
      <c r="AY372" s="40">
        <f t="shared" si="99"/>
        <v>0</v>
      </c>
      <c r="AZ372" s="40">
        <f t="shared" si="100"/>
        <v>46016.872499999998</v>
      </c>
      <c r="BA372" s="40">
        <f>+'load Info'!S372</f>
        <v>0</v>
      </c>
      <c r="BB372" s="40">
        <f t="shared" si="101"/>
        <v>1900</v>
      </c>
      <c r="BE372" s="41">
        <f t="shared" si="102"/>
        <v>0</v>
      </c>
      <c r="BF372" s="41">
        <f t="shared" si="103"/>
        <v>0</v>
      </c>
      <c r="BG372" s="41">
        <f t="shared" si="104"/>
        <v>0</v>
      </c>
      <c r="BH372" s="41">
        <f t="shared" si="105"/>
        <v>0</v>
      </c>
      <c r="BI372" s="41">
        <f t="shared" si="106"/>
        <v>0</v>
      </c>
      <c r="BJ372" s="40">
        <f t="shared" si="107"/>
        <v>0</v>
      </c>
    </row>
    <row r="373" spans="2:62" x14ac:dyDescent="0.25">
      <c r="B373" s="1">
        <f t="shared" si="92"/>
        <v>1</v>
      </c>
      <c r="D373" s="36">
        <v>35796</v>
      </c>
      <c r="E373" s="46">
        <v>34</v>
      </c>
      <c r="F373" s="46">
        <v>31</v>
      </c>
      <c r="G373" s="46">
        <v>25</v>
      </c>
      <c r="H373" s="46">
        <v>37</v>
      </c>
      <c r="I373" s="37">
        <f t="shared" si="93"/>
        <v>31</v>
      </c>
      <c r="J373" s="27" t="s">
        <v>50</v>
      </c>
      <c r="K373" s="56">
        <v>52965</v>
      </c>
      <c r="L373" s="57">
        <v>20598</v>
      </c>
      <c r="M373" s="57">
        <v>27922</v>
      </c>
      <c r="N373" s="57">
        <v>0</v>
      </c>
      <c r="O373" s="58"/>
      <c r="P373" s="56">
        <v>37833</v>
      </c>
      <c r="Q373" s="57">
        <v>10639</v>
      </c>
      <c r="R373" s="58">
        <v>29847.31</v>
      </c>
      <c r="S373" s="48">
        <v>0</v>
      </c>
      <c r="T373" s="48"/>
      <c r="U373" s="48">
        <v>-195.79827499999999</v>
      </c>
      <c r="V373" s="56">
        <v>8255</v>
      </c>
      <c r="W373" s="57">
        <v>27675</v>
      </c>
      <c r="X373" s="57">
        <v>2070</v>
      </c>
      <c r="Y373" s="57">
        <v>0</v>
      </c>
      <c r="Z373" s="58">
        <v>-380</v>
      </c>
      <c r="AA373" s="48">
        <v>0</v>
      </c>
      <c r="AB373" s="38">
        <f t="shared" si="108"/>
        <v>217228.51172499999</v>
      </c>
      <c r="AC373" s="48">
        <v>231063</v>
      </c>
      <c r="AD373" s="48">
        <v>864</v>
      </c>
      <c r="AE373" s="48">
        <v>30908</v>
      </c>
      <c r="AF373" s="48">
        <v>14295</v>
      </c>
      <c r="AG373" s="48">
        <v>4036</v>
      </c>
      <c r="AH373" s="38">
        <f t="shared" si="94"/>
        <v>281166</v>
      </c>
      <c r="AI373" s="39">
        <f t="shared" si="95"/>
        <v>185991.51172499999</v>
      </c>
      <c r="AJ373" s="40">
        <f t="shared" si="109"/>
        <v>31237</v>
      </c>
      <c r="AK373" s="60" t="s">
        <v>58</v>
      </c>
      <c r="AL373" s="60" t="s">
        <v>58</v>
      </c>
      <c r="AM373" s="60">
        <v>0</v>
      </c>
      <c r="AN373" s="40">
        <f t="shared" si="96"/>
        <v>31237</v>
      </c>
      <c r="AO373" s="40">
        <f t="shared" si="97"/>
        <v>199826</v>
      </c>
      <c r="AP373" s="36">
        <v>35796</v>
      </c>
      <c r="AQ373" s="60" t="s">
        <v>58</v>
      </c>
      <c r="AR373" s="60" t="s">
        <v>58</v>
      </c>
      <c r="AS373" s="60" t="s">
        <v>58</v>
      </c>
      <c r="AX373" s="40">
        <f t="shared" si="98"/>
        <v>27922</v>
      </c>
      <c r="AY373" s="40">
        <f t="shared" si="99"/>
        <v>0</v>
      </c>
      <c r="AZ373" s="40">
        <f t="shared" si="100"/>
        <v>29847.31</v>
      </c>
      <c r="BA373" s="40">
        <f>+'load Info'!S373</f>
        <v>0</v>
      </c>
      <c r="BB373" s="40">
        <f t="shared" si="101"/>
        <v>2070</v>
      </c>
      <c r="BE373" s="41">
        <f t="shared" si="102"/>
        <v>0</v>
      </c>
      <c r="BF373" s="41">
        <f t="shared" si="103"/>
        <v>0</v>
      </c>
      <c r="BG373" s="41">
        <f t="shared" si="104"/>
        <v>0</v>
      </c>
      <c r="BH373" s="41">
        <f t="shared" si="105"/>
        <v>0</v>
      </c>
      <c r="BI373" s="41">
        <f t="shared" si="106"/>
        <v>0</v>
      </c>
      <c r="BJ373" s="40">
        <f t="shared" si="107"/>
        <v>0</v>
      </c>
    </row>
    <row r="374" spans="2:62" x14ac:dyDescent="0.25">
      <c r="B374" s="1">
        <f t="shared" si="92"/>
        <v>1</v>
      </c>
      <c r="D374" s="36">
        <v>35797</v>
      </c>
      <c r="E374" s="46">
        <v>21</v>
      </c>
      <c r="F374" s="46">
        <v>19</v>
      </c>
      <c r="G374" s="46">
        <v>32</v>
      </c>
      <c r="H374" s="46">
        <v>57</v>
      </c>
      <c r="I374" s="37">
        <f t="shared" si="93"/>
        <v>44.5</v>
      </c>
      <c r="J374" s="27" t="s">
        <v>50</v>
      </c>
      <c r="K374" s="56">
        <v>52965</v>
      </c>
      <c r="L374" s="57">
        <v>18597</v>
      </c>
      <c r="M374" s="57">
        <v>497</v>
      </c>
      <c r="N374" s="57">
        <v>0</v>
      </c>
      <c r="O374" s="58"/>
      <c r="P374" s="56">
        <v>37833</v>
      </c>
      <c r="Q374" s="57">
        <v>14539</v>
      </c>
      <c r="R374" s="58">
        <v>5213.6049999999996</v>
      </c>
      <c r="S374" s="48">
        <v>0</v>
      </c>
      <c r="T374" s="48"/>
      <c r="U374" s="48">
        <v>-143.9640125</v>
      </c>
      <c r="V374" s="56">
        <v>8255</v>
      </c>
      <c r="W374" s="57">
        <v>27675</v>
      </c>
      <c r="X374" s="57">
        <v>2070</v>
      </c>
      <c r="Y374" s="57">
        <v>0</v>
      </c>
      <c r="Z374" s="58">
        <v>-380</v>
      </c>
      <c r="AA374" s="48">
        <v>0</v>
      </c>
      <c r="AB374" s="38">
        <f t="shared" si="108"/>
        <v>167120.6409875</v>
      </c>
      <c r="AC374" s="48">
        <v>169887</v>
      </c>
      <c r="AD374" s="48">
        <v>255</v>
      </c>
      <c r="AE374" s="48">
        <v>19486</v>
      </c>
      <c r="AF374" s="48">
        <v>11254</v>
      </c>
      <c r="AG374" s="48">
        <v>2642</v>
      </c>
      <c r="AH374" s="38">
        <f t="shared" si="94"/>
        <v>203524</v>
      </c>
      <c r="AI374" s="39">
        <f t="shared" si="95"/>
        <v>133984.6409875</v>
      </c>
      <c r="AJ374" s="40">
        <f t="shared" si="109"/>
        <v>33136</v>
      </c>
      <c r="AK374" s="60" t="s">
        <v>58</v>
      </c>
      <c r="AL374" s="60" t="s">
        <v>58</v>
      </c>
      <c r="AM374" s="60">
        <v>0</v>
      </c>
      <c r="AN374" s="40">
        <f t="shared" si="96"/>
        <v>33136</v>
      </c>
      <c r="AO374" s="40">
        <f t="shared" si="97"/>
        <v>136751</v>
      </c>
      <c r="AP374" s="36">
        <v>35797</v>
      </c>
      <c r="AQ374" s="60" t="s">
        <v>58</v>
      </c>
      <c r="AR374" s="60" t="s">
        <v>58</v>
      </c>
      <c r="AS374" s="60" t="s">
        <v>58</v>
      </c>
      <c r="AX374" s="40">
        <f t="shared" si="98"/>
        <v>497</v>
      </c>
      <c r="AY374" s="40">
        <f t="shared" si="99"/>
        <v>0</v>
      </c>
      <c r="AZ374" s="40">
        <f t="shared" si="100"/>
        <v>5213.6049999999996</v>
      </c>
      <c r="BA374" s="40">
        <f>+'load Info'!S374</f>
        <v>0</v>
      </c>
      <c r="BB374" s="40">
        <f t="shared" si="101"/>
        <v>2070</v>
      </c>
      <c r="BE374" s="41">
        <f t="shared" si="102"/>
        <v>0</v>
      </c>
      <c r="BF374" s="41">
        <f t="shared" si="103"/>
        <v>0</v>
      </c>
      <c r="BG374" s="41">
        <f t="shared" si="104"/>
        <v>0</v>
      </c>
      <c r="BH374" s="41">
        <f t="shared" si="105"/>
        <v>0</v>
      </c>
      <c r="BI374" s="41">
        <f t="shared" si="106"/>
        <v>0</v>
      </c>
      <c r="BJ374" s="40">
        <f t="shared" si="107"/>
        <v>0</v>
      </c>
    </row>
    <row r="375" spans="2:62" x14ac:dyDescent="0.25">
      <c r="B375" s="1">
        <f t="shared" si="92"/>
        <v>1</v>
      </c>
      <c r="D375" s="36">
        <v>35798</v>
      </c>
      <c r="E375" s="46">
        <v>16</v>
      </c>
      <c r="F375" s="46">
        <v>13</v>
      </c>
      <c r="G375" s="46">
        <v>33</v>
      </c>
      <c r="H375" s="46">
        <v>64</v>
      </c>
      <c r="I375" s="37">
        <f t="shared" si="93"/>
        <v>48.5</v>
      </c>
      <c r="J375" s="27" t="s">
        <v>50</v>
      </c>
      <c r="K375" s="56">
        <v>52965</v>
      </c>
      <c r="L375" s="57">
        <v>26131</v>
      </c>
      <c r="M375" s="57">
        <v>-8585</v>
      </c>
      <c r="N375" s="57">
        <v>0</v>
      </c>
      <c r="O375" s="58"/>
      <c r="P375" s="56">
        <v>30762</v>
      </c>
      <c r="Q375" s="57">
        <v>13839</v>
      </c>
      <c r="R375" s="58">
        <v>-18107.932499999999</v>
      </c>
      <c r="S375" s="48">
        <v>0</v>
      </c>
      <c r="T375" s="48"/>
      <c r="U375" s="48">
        <v>-66.232668750000002</v>
      </c>
      <c r="V375" s="56">
        <v>0</v>
      </c>
      <c r="W375" s="57">
        <v>22099</v>
      </c>
      <c r="X375" s="57">
        <v>0</v>
      </c>
      <c r="Y375" s="57">
        <v>0</v>
      </c>
      <c r="Z375" s="58">
        <v>-221</v>
      </c>
      <c r="AA375" s="48">
        <v>0</v>
      </c>
      <c r="AB375" s="38">
        <f t="shared" si="108"/>
        <v>118815.83483125</v>
      </c>
      <c r="AC375" s="48">
        <v>123087</v>
      </c>
      <c r="AD375" s="48">
        <v>0</v>
      </c>
      <c r="AE375" s="48">
        <v>369</v>
      </c>
      <c r="AF375" s="48">
        <v>7819</v>
      </c>
      <c r="AG375" s="48">
        <v>1366</v>
      </c>
      <c r="AH375" s="38">
        <f t="shared" si="94"/>
        <v>132641</v>
      </c>
      <c r="AI375" s="39">
        <f t="shared" si="95"/>
        <v>78845.834831250002</v>
      </c>
      <c r="AJ375" s="40">
        <f t="shared" si="109"/>
        <v>39970</v>
      </c>
      <c r="AK375" s="60" t="s">
        <v>58</v>
      </c>
      <c r="AL375" s="60" t="s">
        <v>58</v>
      </c>
      <c r="AM375" s="60">
        <v>0</v>
      </c>
      <c r="AN375" s="40">
        <f t="shared" si="96"/>
        <v>39970</v>
      </c>
      <c r="AO375" s="40">
        <f t="shared" si="97"/>
        <v>83117</v>
      </c>
      <c r="AP375" s="36">
        <v>35798</v>
      </c>
      <c r="AQ375" s="60" t="s">
        <v>58</v>
      </c>
      <c r="AR375" s="60" t="s">
        <v>58</v>
      </c>
      <c r="AS375" s="60" t="s">
        <v>58</v>
      </c>
      <c r="AX375" s="40">
        <f t="shared" si="98"/>
        <v>-8585</v>
      </c>
      <c r="AY375" s="40">
        <f t="shared" si="99"/>
        <v>0</v>
      </c>
      <c r="AZ375" s="40">
        <f t="shared" si="100"/>
        <v>-18107.932499999999</v>
      </c>
      <c r="BA375" s="40">
        <f>+'load Info'!S375</f>
        <v>0</v>
      </c>
      <c r="BB375" s="40">
        <f t="shared" si="101"/>
        <v>0</v>
      </c>
      <c r="BE375" s="41">
        <f t="shared" si="102"/>
        <v>-8585</v>
      </c>
      <c r="BF375" s="41">
        <f t="shared" si="103"/>
        <v>0</v>
      </c>
      <c r="BG375" s="41">
        <f t="shared" si="104"/>
        <v>-18107.932499999999</v>
      </c>
      <c r="BH375" s="41">
        <f t="shared" si="105"/>
        <v>0</v>
      </c>
      <c r="BI375" s="41">
        <f t="shared" si="106"/>
        <v>0</v>
      </c>
      <c r="BJ375" s="40">
        <f t="shared" si="107"/>
        <v>-26692.932499999999</v>
      </c>
    </row>
    <row r="376" spans="2:62" x14ac:dyDescent="0.25">
      <c r="B376" s="1">
        <f t="shared" si="92"/>
        <v>1</v>
      </c>
      <c r="D376" s="36">
        <v>35799</v>
      </c>
      <c r="E376" s="46">
        <v>10</v>
      </c>
      <c r="F376" s="46">
        <v>10</v>
      </c>
      <c r="G376" s="46">
        <v>41</v>
      </c>
      <c r="H376" s="46">
        <v>68</v>
      </c>
      <c r="I376" s="37">
        <f t="shared" si="93"/>
        <v>54.5</v>
      </c>
      <c r="J376" s="27" t="s">
        <v>50</v>
      </c>
      <c r="K376" s="56">
        <v>32572</v>
      </c>
      <c r="L376" s="57">
        <v>26131</v>
      </c>
      <c r="M376" s="57">
        <v>-931</v>
      </c>
      <c r="N376" s="57">
        <v>0</v>
      </c>
      <c r="O376" s="58"/>
      <c r="P376" s="56">
        <v>30762</v>
      </c>
      <c r="Q376" s="57">
        <v>13839</v>
      </c>
      <c r="R376" s="58">
        <v>-14999.18</v>
      </c>
      <c r="S376" s="48">
        <v>0</v>
      </c>
      <c r="T376" s="48"/>
      <c r="U376" s="48">
        <v>-74.004549999999995</v>
      </c>
      <c r="V376" s="56">
        <v>0</v>
      </c>
      <c r="W376" s="57">
        <v>22099</v>
      </c>
      <c r="X376" s="57">
        <v>0</v>
      </c>
      <c r="Y376" s="57">
        <v>0</v>
      </c>
      <c r="Z376" s="58">
        <v>-221</v>
      </c>
      <c r="AA376" s="48">
        <v>0</v>
      </c>
      <c r="AB376" s="38">
        <f t="shared" si="108"/>
        <v>109177.81545000001</v>
      </c>
      <c r="AC376" s="48">
        <v>113679</v>
      </c>
      <c r="AD376" s="48">
        <v>0</v>
      </c>
      <c r="AE376" s="48">
        <v>271</v>
      </c>
      <c r="AF376" s="48">
        <v>7698</v>
      </c>
      <c r="AG376" s="48">
        <v>1387</v>
      </c>
      <c r="AH376" s="38">
        <f t="shared" si="94"/>
        <v>123035</v>
      </c>
      <c r="AI376" s="39">
        <f t="shared" si="95"/>
        <v>69207.815450000009</v>
      </c>
      <c r="AJ376" s="40">
        <f t="shared" si="109"/>
        <v>39970</v>
      </c>
      <c r="AK376" s="60" t="s">
        <v>58</v>
      </c>
      <c r="AL376" s="60" t="s">
        <v>58</v>
      </c>
      <c r="AM376" s="60">
        <v>0</v>
      </c>
      <c r="AN376" s="40">
        <f t="shared" si="96"/>
        <v>39970</v>
      </c>
      <c r="AO376" s="40">
        <f t="shared" si="97"/>
        <v>73709</v>
      </c>
      <c r="AP376" s="36">
        <v>35799</v>
      </c>
      <c r="AQ376" s="60" t="s">
        <v>58</v>
      </c>
      <c r="AR376" s="60" t="s">
        <v>58</v>
      </c>
      <c r="AS376" s="60" t="s">
        <v>58</v>
      </c>
      <c r="AX376" s="40">
        <f t="shared" si="98"/>
        <v>-931</v>
      </c>
      <c r="AY376" s="40">
        <f t="shared" si="99"/>
        <v>0</v>
      </c>
      <c r="AZ376" s="40">
        <f t="shared" si="100"/>
        <v>-14999.18</v>
      </c>
      <c r="BA376" s="40">
        <f>+'load Info'!S376</f>
        <v>0</v>
      </c>
      <c r="BB376" s="40">
        <f t="shared" si="101"/>
        <v>0</v>
      </c>
      <c r="BE376" s="41">
        <f t="shared" si="102"/>
        <v>-931</v>
      </c>
      <c r="BF376" s="41">
        <f t="shared" si="103"/>
        <v>0</v>
      </c>
      <c r="BG376" s="41">
        <f t="shared" si="104"/>
        <v>-14999.18</v>
      </c>
      <c r="BH376" s="41">
        <f t="shared" si="105"/>
        <v>0</v>
      </c>
      <c r="BI376" s="41">
        <f t="shared" si="106"/>
        <v>0</v>
      </c>
      <c r="BJ376" s="40">
        <f t="shared" si="107"/>
        <v>-15930.18</v>
      </c>
    </row>
    <row r="377" spans="2:62" x14ac:dyDescent="0.25">
      <c r="B377" s="1">
        <f t="shared" si="92"/>
        <v>1</v>
      </c>
      <c r="D377" s="36">
        <v>35800</v>
      </c>
      <c r="E377" s="46">
        <v>9</v>
      </c>
      <c r="F377" s="46">
        <v>2</v>
      </c>
      <c r="G377" s="46">
        <v>42</v>
      </c>
      <c r="H377" s="46">
        <v>70</v>
      </c>
      <c r="I377" s="37">
        <f t="shared" si="93"/>
        <v>56</v>
      </c>
      <c r="J377" s="27" t="s">
        <v>50</v>
      </c>
      <c r="K377" s="56">
        <v>32572</v>
      </c>
      <c r="L377" s="57">
        <v>26131</v>
      </c>
      <c r="M377" s="57">
        <v>-12268</v>
      </c>
      <c r="N377" s="57">
        <v>0</v>
      </c>
      <c r="O377" s="58"/>
      <c r="P377" s="56">
        <v>30762</v>
      </c>
      <c r="Q377" s="57">
        <v>13839</v>
      </c>
      <c r="R377" s="58">
        <v>-14444.797500000001</v>
      </c>
      <c r="S377" s="48">
        <v>0</v>
      </c>
      <c r="T377" s="48"/>
      <c r="U377" s="48">
        <v>-75.390506250000001</v>
      </c>
      <c r="V377" s="56">
        <v>0</v>
      </c>
      <c r="W377" s="57">
        <v>22099</v>
      </c>
      <c r="X377" s="57">
        <v>0</v>
      </c>
      <c r="Y377" s="57">
        <v>0</v>
      </c>
      <c r="Z377" s="58">
        <v>-221</v>
      </c>
      <c r="AA377" s="48">
        <v>0</v>
      </c>
      <c r="AB377" s="38">
        <f t="shared" si="108"/>
        <v>98393.811993750001</v>
      </c>
      <c r="AC377" s="48">
        <v>87110</v>
      </c>
      <c r="AD377" s="48">
        <v>0</v>
      </c>
      <c r="AE377" s="48">
        <v>0</v>
      </c>
      <c r="AF377" s="48">
        <v>5553</v>
      </c>
      <c r="AG377" s="48">
        <v>614</v>
      </c>
      <c r="AH377" s="38">
        <f t="shared" si="94"/>
        <v>93277</v>
      </c>
      <c r="AI377" s="39">
        <f t="shared" si="95"/>
        <v>58423.811993750001</v>
      </c>
      <c r="AJ377" s="40">
        <f t="shared" si="109"/>
        <v>39970</v>
      </c>
      <c r="AK377" s="60" t="s">
        <v>58</v>
      </c>
      <c r="AL377" s="60" t="s">
        <v>58</v>
      </c>
      <c r="AM377" s="60">
        <v>0</v>
      </c>
      <c r="AN377" s="40">
        <f t="shared" si="96"/>
        <v>39970</v>
      </c>
      <c r="AO377" s="40">
        <f t="shared" si="97"/>
        <v>47140</v>
      </c>
      <c r="AP377" s="36">
        <v>35800</v>
      </c>
      <c r="AQ377" s="60" t="s">
        <v>58</v>
      </c>
      <c r="AR377" s="60" t="s">
        <v>58</v>
      </c>
      <c r="AS377" s="60" t="s">
        <v>58</v>
      </c>
      <c r="AX377" s="40">
        <f t="shared" si="98"/>
        <v>-12268</v>
      </c>
      <c r="AY377" s="40">
        <f t="shared" si="99"/>
        <v>0</v>
      </c>
      <c r="AZ377" s="40">
        <f t="shared" si="100"/>
        <v>-14444.797500000001</v>
      </c>
      <c r="BA377" s="40">
        <f>+'load Info'!S377</f>
        <v>0</v>
      </c>
      <c r="BB377" s="40">
        <f t="shared" si="101"/>
        <v>0</v>
      </c>
      <c r="BE377" s="41">
        <f t="shared" si="102"/>
        <v>-12268</v>
      </c>
      <c r="BF377" s="41">
        <f t="shared" si="103"/>
        <v>0</v>
      </c>
      <c r="BG377" s="41">
        <f t="shared" si="104"/>
        <v>-14444.797500000001</v>
      </c>
      <c r="BH377" s="41">
        <f t="shared" si="105"/>
        <v>0</v>
      </c>
      <c r="BI377" s="41">
        <f t="shared" si="106"/>
        <v>0</v>
      </c>
      <c r="BJ377" s="40">
        <f t="shared" si="107"/>
        <v>-26712.797500000001</v>
      </c>
    </row>
    <row r="378" spans="2:62" x14ac:dyDescent="0.25">
      <c r="B378" s="1">
        <f t="shared" si="92"/>
        <v>1</v>
      </c>
      <c r="D378" s="36">
        <v>35801</v>
      </c>
      <c r="E378" s="46">
        <v>0</v>
      </c>
      <c r="F378" s="46">
        <v>0</v>
      </c>
      <c r="G378" s="46">
        <v>60</v>
      </c>
      <c r="H378" s="46">
        <v>75</v>
      </c>
      <c r="I378" s="37">
        <f t="shared" si="93"/>
        <v>67.5</v>
      </c>
      <c r="J378" s="27" t="s">
        <v>50</v>
      </c>
      <c r="K378" s="56">
        <v>17393</v>
      </c>
      <c r="L378" s="57">
        <v>33512</v>
      </c>
      <c r="M378" s="57">
        <v>-11859</v>
      </c>
      <c r="N378" s="57">
        <v>0</v>
      </c>
      <c r="O378" s="58"/>
      <c r="P378" s="56">
        <v>24391</v>
      </c>
      <c r="Q378" s="57">
        <v>12179</v>
      </c>
      <c r="R378" s="58">
        <v>-13604.73</v>
      </c>
      <c r="S378" s="48">
        <v>0</v>
      </c>
      <c r="T378" s="48"/>
      <c r="U378" s="48">
        <v>-57.413175000000003</v>
      </c>
      <c r="V378" s="56">
        <v>0</v>
      </c>
      <c r="W378" s="57">
        <v>22099</v>
      </c>
      <c r="X378" s="57">
        <v>0</v>
      </c>
      <c r="Y378" s="57">
        <v>0</v>
      </c>
      <c r="Z378" s="58">
        <v>-221</v>
      </c>
      <c r="AA378" s="48">
        <v>0</v>
      </c>
      <c r="AB378" s="38">
        <f t="shared" si="108"/>
        <v>83831.856824999995</v>
      </c>
      <c r="AC378" s="48">
        <v>71510</v>
      </c>
      <c r="AD378" s="48">
        <v>0</v>
      </c>
      <c r="AE378" s="48">
        <v>0</v>
      </c>
      <c r="AF378" s="48">
        <v>4315</v>
      </c>
      <c r="AG378" s="48">
        <v>503</v>
      </c>
      <c r="AH378" s="38">
        <f t="shared" si="94"/>
        <v>76328</v>
      </c>
      <c r="AI378" s="39">
        <f t="shared" si="95"/>
        <v>38140.856824999995</v>
      </c>
      <c r="AJ378" s="40">
        <f t="shared" si="109"/>
        <v>45691</v>
      </c>
      <c r="AK378" s="60" t="s">
        <v>58</v>
      </c>
      <c r="AL378" s="60" t="s">
        <v>58</v>
      </c>
      <c r="AM378" s="60">
        <v>0</v>
      </c>
      <c r="AN378" s="40">
        <f t="shared" si="96"/>
        <v>45691</v>
      </c>
      <c r="AO378" s="40">
        <f t="shared" si="97"/>
        <v>25819</v>
      </c>
      <c r="AP378" s="36">
        <v>35801</v>
      </c>
      <c r="AQ378" s="60" t="s">
        <v>58</v>
      </c>
      <c r="AR378" s="60" t="s">
        <v>58</v>
      </c>
      <c r="AS378" s="60" t="s">
        <v>58</v>
      </c>
      <c r="AX378" s="40">
        <f t="shared" si="98"/>
        <v>-11859</v>
      </c>
      <c r="AY378" s="40">
        <f t="shared" si="99"/>
        <v>0</v>
      </c>
      <c r="AZ378" s="40">
        <f t="shared" si="100"/>
        <v>-13604.73</v>
      </c>
      <c r="BA378" s="40">
        <f>+'load Info'!S378</f>
        <v>0</v>
      </c>
      <c r="BB378" s="40">
        <f t="shared" si="101"/>
        <v>0</v>
      </c>
      <c r="BE378" s="41">
        <f t="shared" si="102"/>
        <v>-11859</v>
      </c>
      <c r="BF378" s="41">
        <f t="shared" si="103"/>
        <v>0</v>
      </c>
      <c r="BG378" s="41">
        <f t="shared" si="104"/>
        <v>-13604.73</v>
      </c>
      <c r="BH378" s="41">
        <f t="shared" si="105"/>
        <v>0</v>
      </c>
      <c r="BI378" s="41">
        <f t="shared" si="106"/>
        <v>0</v>
      </c>
      <c r="BJ378" s="40">
        <f t="shared" si="107"/>
        <v>-25463.73</v>
      </c>
    </row>
    <row r="379" spans="2:62" x14ac:dyDescent="0.25">
      <c r="B379" s="1">
        <f t="shared" si="92"/>
        <v>1</v>
      </c>
      <c r="D379" s="36">
        <v>35802</v>
      </c>
      <c r="E379" s="46">
        <v>0</v>
      </c>
      <c r="F379" s="46">
        <v>0</v>
      </c>
      <c r="G379" s="46">
        <v>57</v>
      </c>
      <c r="H379" s="46">
        <v>73</v>
      </c>
      <c r="I379" s="37">
        <f t="shared" si="93"/>
        <v>65</v>
      </c>
      <c r="J379" s="27" t="s">
        <v>50</v>
      </c>
      <c r="K379" s="56">
        <v>17393</v>
      </c>
      <c r="L379" s="57">
        <v>34712</v>
      </c>
      <c r="M379" s="57">
        <v>-21900</v>
      </c>
      <c r="N379" s="57">
        <v>0</v>
      </c>
      <c r="O379" s="58"/>
      <c r="P379" s="56">
        <v>20891</v>
      </c>
      <c r="Q379" s="57">
        <v>12978</v>
      </c>
      <c r="R379" s="58">
        <v>-12987.9275</v>
      </c>
      <c r="S379" s="48">
        <v>0</v>
      </c>
      <c r="T379" s="48"/>
      <c r="U379" s="48">
        <v>-52.202681249999998</v>
      </c>
      <c r="V379" s="56">
        <v>0</v>
      </c>
      <c r="W379" s="57">
        <v>22099</v>
      </c>
      <c r="X379" s="57">
        <v>0</v>
      </c>
      <c r="Y379" s="57">
        <v>0</v>
      </c>
      <c r="Z379" s="58">
        <v>-221</v>
      </c>
      <c r="AA379" s="48">
        <v>0</v>
      </c>
      <c r="AB379" s="38">
        <f t="shared" si="108"/>
        <v>72911.869818750012</v>
      </c>
      <c r="AC379" s="48">
        <v>65883</v>
      </c>
      <c r="AD379" s="48">
        <v>0</v>
      </c>
      <c r="AE379" s="48">
        <v>0</v>
      </c>
      <c r="AF379" s="48">
        <v>3617</v>
      </c>
      <c r="AG379" s="48">
        <v>480</v>
      </c>
      <c r="AH379" s="38">
        <f t="shared" si="94"/>
        <v>69980</v>
      </c>
      <c r="AI379" s="39">
        <f t="shared" si="95"/>
        <v>25221.869818750012</v>
      </c>
      <c r="AJ379" s="40">
        <f t="shared" si="109"/>
        <v>47690</v>
      </c>
      <c r="AK379" s="60" t="s">
        <v>58</v>
      </c>
      <c r="AL379" s="60" t="s">
        <v>58</v>
      </c>
      <c r="AM379" s="60">
        <v>0</v>
      </c>
      <c r="AN379" s="40">
        <f t="shared" si="96"/>
        <v>47690</v>
      </c>
      <c r="AO379" s="40">
        <f t="shared" si="97"/>
        <v>18193</v>
      </c>
      <c r="AP379" s="36">
        <v>35802</v>
      </c>
      <c r="AQ379" s="60" t="s">
        <v>58</v>
      </c>
      <c r="AR379" s="60" t="s">
        <v>58</v>
      </c>
      <c r="AS379" s="60" t="s">
        <v>58</v>
      </c>
      <c r="AX379" s="40">
        <f t="shared" si="98"/>
        <v>-21900</v>
      </c>
      <c r="AY379" s="40">
        <f t="shared" si="99"/>
        <v>0</v>
      </c>
      <c r="AZ379" s="40">
        <f t="shared" si="100"/>
        <v>-12987.9275</v>
      </c>
      <c r="BA379" s="40">
        <f>+'load Info'!S379</f>
        <v>0</v>
      </c>
      <c r="BB379" s="40">
        <f t="shared" si="101"/>
        <v>0</v>
      </c>
      <c r="BE379" s="41">
        <f t="shared" si="102"/>
        <v>-21900</v>
      </c>
      <c r="BF379" s="41">
        <f t="shared" si="103"/>
        <v>0</v>
      </c>
      <c r="BG379" s="41">
        <f t="shared" si="104"/>
        <v>-12987.9275</v>
      </c>
      <c r="BH379" s="41">
        <f t="shared" si="105"/>
        <v>0</v>
      </c>
      <c r="BI379" s="41">
        <f t="shared" si="106"/>
        <v>0</v>
      </c>
      <c r="BJ379" s="40">
        <f t="shared" si="107"/>
        <v>-34887.927499999998</v>
      </c>
    </row>
    <row r="380" spans="2:62" x14ac:dyDescent="0.25">
      <c r="B380" s="1">
        <f t="shared" si="92"/>
        <v>1</v>
      </c>
      <c r="D380" s="36">
        <v>35803</v>
      </c>
      <c r="E380" s="46">
        <v>0</v>
      </c>
      <c r="F380" s="46">
        <v>0</v>
      </c>
      <c r="G380" s="46">
        <v>63</v>
      </c>
      <c r="H380" s="46">
        <v>74</v>
      </c>
      <c r="I380" s="37">
        <f t="shared" si="93"/>
        <v>68.5</v>
      </c>
      <c r="J380" s="27" t="s">
        <v>50</v>
      </c>
      <c r="K380" s="56">
        <v>17393</v>
      </c>
      <c r="L380" s="57">
        <v>35441</v>
      </c>
      <c r="M380" s="57">
        <v>-19371</v>
      </c>
      <c r="N380" s="57">
        <v>0</v>
      </c>
      <c r="O380" s="58"/>
      <c r="P380" s="56">
        <v>20891</v>
      </c>
      <c r="Q380" s="57">
        <v>12179</v>
      </c>
      <c r="R380" s="58">
        <v>-13807.965</v>
      </c>
      <c r="S380" s="48">
        <v>0</v>
      </c>
      <c r="T380" s="48"/>
      <c r="U380" s="48">
        <v>-48.1550875</v>
      </c>
      <c r="V380" s="56">
        <v>0</v>
      </c>
      <c r="W380" s="57">
        <v>22099</v>
      </c>
      <c r="X380" s="57">
        <v>0</v>
      </c>
      <c r="Y380" s="57">
        <v>0</v>
      </c>
      <c r="Z380" s="58">
        <v>-221</v>
      </c>
      <c r="AA380" s="48">
        <v>0</v>
      </c>
      <c r="AB380" s="38">
        <f t="shared" si="108"/>
        <v>74554.879912500008</v>
      </c>
      <c r="AC380" s="48">
        <v>69184</v>
      </c>
      <c r="AD380" s="48">
        <v>0</v>
      </c>
      <c r="AE380" s="48">
        <v>23</v>
      </c>
      <c r="AF380" s="48">
        <v>4508</v>
      </c>
      <c r="AG380" s="48">
        <v>476</v>
      </c>
      <c r="AH380" s="38">
        <f t="shared" si="94"/>
        <v>74191</v>
      </c>
      <c r="AI380" s="39">
        <f t="shared" si="95"/>
        <v>26934.879912500008</v>
      </c>
      <c r="AJ380" s="40">
        <f t="shared" si="109"/>
        <v>47620</v>
      </c>
      <c r="AK380" s="60" t="s">
        <v>58</v>
      </c>
      <c r="AL380" s="60" t="s">
        <v>58</v>
      </c>
      <c r="AM380" s="60">
        <v>0</v>
      </c>
      <c r="AN380" s="40">
        <f t="shared" si="96"/>
        <v>47620</v>
      </c>
      <c r="AO380" s="40">
        <f t="shared" si="97"/>
        <v>21564</v>
      </c>
      <c r="AP380" s="36">
        <v>35803</v>
      </c>
      <c r="AQ380" s="60" t="s">
        <v>58</v>
      </c>
      <c r="AR380" s="60" t="s">
        <v>58</v>
      </c>
      <c r="AS380" s="60" t="s">
        <v>58</v>
      </c>
      <c r="AX380" s="40">
        <f t="shared" si="98"/>
        <v>-19371</v>
      </c>
      <c r="AY380" s="40">
        <f t="shared" si="99"/>
        <v>0</v>
      </c>
      <c r="AZ380" s="40">
        <f t="shared" si="100"/>
        <v>-13807.965</v>
      </c>
      <c r="BA380" s="40">
        <f>+'load Info'!S380</f>
        <v>0</v>
      </c>
      <c r="BB380" s="40">
        <f t="shared" si="101"/>
        <v>0</v>
      </c>
      <c r="BE380" s="41">
        <f t="shared" si="102"/>
        <v>-19371</v>
      </c>
      <c r="BF380" s="41">
        <f t="shared" si="103"/>
        <v>0</v>
      </c>
      <c r="BG380" s="41">
        <f t="shared" si="104"/>
        <v>-13807.965</v>
      </c>
      <c r="BH380" s="41">
        <f t="shared" si="105"/>
        <v>0</v>
      </c>
      <c r="BI380" s="41">
        <f t="shared" si="106"/>
        <v>0</v>
      </c>
      <c r="BJ380" s="40">
        <f t="shared" si="107"/>
        <v>-33178.964999999997</v>
      </c>
    </row>
    <row r="381" spans="2:62" x14ac:dyDescent="0.25">
      <c r="B381" s="1">
        <f t="shared" si="92"/>
        <v>1</v>
      </c>
      <c r="D381" s="36">
        <v>35804</v>
      </c>
      <c r="E381" s="46">
        <v>6</v>
      </c>
      <c r="F381" s="46">
        <v>11</v>
      </c>
      <c r="G381" s="46">
        <v>51</v>
      </c>
      <c r="H381" s="46">
        <v>66</v>
      </c>
      <c r="I381" s="37">
        <f t="shared" si="93"/>
        <v>58.5</v>
      </c>
      <c r="J381" s="27" t="s">
        <v>50</v>
      </c>
      <c r="K381" s="56">
        <v>17393</v>
      </c>
      <c r="L381" s="57">
        <v>35513</v>
      </c>
      <c r="M381" s="57">
        <v>-4085</v>
      </c>
      <c r="N381" s="57">
        <v>0</v>
      </c>
      <c r="O381" s="58"/>
      <c r="P381" s="56">
        <v>20891</v>
      </c>
      <c r="Q381" s="57">
        <v>12385</v>
      </c>
      <c r="R381" s="58">
        <v>-2728.8225000000002</v>
      </c>
      <c r="S381" s="48">
        <v>0</v>
      </c>
      <c r="T381" s="48"/>
      <c r="U381" s="48">
        <v>-76.367943749999995</v>
      </c>
      <c r="V381" s="56">
        <v>0</v>
      </c>
      <c r="W381" s="57">
        <v>22099</v>
      </c>
      <c r="X381" s="57">
        <v>0</v>
      </c>
      <c r="Y381" s="57">
        <v>0</v>
      </c>
      <c r="Z381" s="58">
        <v>-221</v>
      </c>
      <c r="AA381" s="48">
        <v>0</v>
      </c>
      <c r="AB381" s="38">
        <f t="shared" si="108"/>
        <v>101169.80955625001</v>
      </c>
      <c r="AC381" s="48">
        <v>107711</v>
      </c>
      <c r="AD381" s="48">
        <v>0</v>
      </c>
      <c r="AE381" s="48">
        <v>0</v>
      </c>
      <c r="AF381" s="48">
        <v>8950</v>
      </c>
      <c r="AG381" s="48">
        <v>1190</v>
      </c>
      <c r="AH381" s="38">
        <f t="shared" si="94"/>
        <v>117851</v>
      </c>
      <c r="AI381" s="39">
        <f t="shared" si="95"/>
        <v>53271.809556250009</v>
      </c>
      <c r="AJ381" s="40">
        <f t="shared" si="109"/>
        <v>47898</v>
      </c>
      <c r="AK381" s="60" t="s">
        <v>58</v>
      </c>
      <c r="AL381" s="60" t="s">
        <v>58</v>
      </c>
      <c r="AM381" s="60">
        <v>0</v>
      </c>
      <c r="AN381" s="40">
        <f t="shared" si="96"/>
        <v>47898</v>
      </c>
      <c r="AO381" s="40">
        <f t="shared" si="97"/>
        <v>59813</v>
      </c>
      <c r="AP381" s="36">
        <v>35804</v>
      </c>
      <c r="AQ381" s="60" t="s">
        <v>58</v>
      </c>
      <c r="AR381" s="60" t="s">
        <v>58</v>
      </c>
      <c r="AS381" s="60" t="s">
        <v>58</v>
      </c>
      <c r="AX381" s="40">
        <f t="shared" si="98"/>
        <v>-4085</v>
      </c>
      <c r="AY381" s="40">
        <f t="shared" si="99"/>
        <v>0</v>
      </c>
      <c r="AZ381" s="40">
        <f t="shared" si="100"/>
        <v>-2728.8225000000002</v>
      </c>
      <c r="BA381" s="40">
        <f>+'load Info'!S381</f>
        <v>0</v>
      </c>
      <c r="BB381" s="40">
        <f t="shared" si="101"/>
        <v>0</v>
      </c>
      <c r="BE381" s="41">
        <f t="shared" si="102"/>
        <v>-4085</v>
      </c>
      <c r="BF381" s="41">
        <f t="shared" si="103"/>
        <v>0</v>
      </c>
      <c r="BG381" s="41">
        <f t="shared" si="104"/>
        <v>-2728.8225000000002</v>
      </c>
      <c r="BH381" s="41">
        <f t="shared" si="105"/>
        <v>0</v>
      </c>
      <c r="BI381" s="41">
        <f t="shared" si="106"/>
        <v>0</v>
      </c>
      <c r="BJ381" s="40">
        <f t="shared" si="107"/>
        <v>-6813.8225000000002</v>
      </c>
    </row>
    <row r="382" spans="2:62" x14ac:dyDescent="0.25">
      <c r="B382" s="1">
        <f t="shared" si="92"/>
        <v>1</v>
      </c>
      <c r="D382" s="36">
        <v>35805</v>
      </c>
      <c r="E382" s="46">
        <v>20</v>
      </c>
      <c r="F382" s="46">
        <v>23</v>
      </c>
      <c r="G382" s="46">
        <v>38</v>
      </c>
      <c r="H382" s="46">
        <v>51</v>
      </c>
      <c r="I382" s="37">
        <f t="shared" si="93"/>
        <v>44.5</v>
      </c>
      <c r="J382" s="27" t="s">
        <v>50</v>
      </c>
      <c r="K382" s="56">
        <v>17393</v>
      </c>
      <c r="L382" s="57">
        <v>34128</v>
      </c>
      <c r="M382" s="57">
        <v>33020</v>
      </c>
      <c r="N382" s="57">
        <v>0</v>
      </c>
      <c r="O382" s="58"/>
      <c r="P382" s="56">
        <v>20891</v>
      </c>
      <c r="Q382" s="57">
        <v>11560</v>
      </c>
      <c r="R382" s="58">
        <v>2777.8525</v>
      </c>
      <c r="S382" s="48">
        <v>0</v>
      </c>
      <c r="T382" s="48"/>
      <c r="U382" s="48">
        <v>-88.072131249999998</v>
      </c>
      <c r="V382" s="56">
        <v>0</v>
      </c>
      <c r="W382" s="57">
        <v>22099</v>
      </c>
      <c r="X382" s="57">
        <v>0</v>
      </c>
      <c r="Y382" s="57">
        <v>0</v>
      </c>
      <c r="Z382" s="58">
        <v>-221</v>
      </c>
      <c r="AA382" s="48">
        <v>0</v>
      </c>
      <c r="AB382" s="38">
        <f t="shared" si="108"/>
        <v>141559.78036874998</v>
      </c>
      <c r="AC382" s="48">
        <v>152614</v>
      </c>
      <c r="AD382" s="48">
        <v>1</v>
      </c>
      <c r="AE382" s="48">
        <v>0</v>
      </c>
      <c r="AF382" s="48">
        <v>11237</v>
      </c>
      <c r="AG382" s="48">
        <v>2260</v>
      </c>
      <c r="AH382" s="38">
        <f t="shared" si="94"/>
        <v>166112</v>
      </c>
      <c r="AI382" s="39">
        <f t="shared" si="95"/>
        <v>95871.780368749984</v>
      </c>
      <c r="AJ382" s="40">
        <f t="shared" si="109"/>
        <v>45688</v>
      </c>
      <c r="AK382" s="60" t="s">
        <v>58</v>
      </c>
      <c r="AL382" s="60" t="s">
        <v>58</v>
      </c>
      <c r="AM382" s="60">
        <v>0</v>
      </c>
      <c r="AN382" s="40">
        <f t="shared" si="96"/>
        <v>45688</v>
      </c>
      <c r="AO382" s="40">
        <f t="shared" si="97"/>
        <v>106926</v>
      </c>
      <c r="AP382" s="36">
        <v>35805</v>
      </c>
      <c r="AQ382" s="60" t="s">
        <v>58</v>
      </c>
      <c r="AR382" s="60" t="s">
        <v>58</v>
      </c>
      <c r="AS382" s="60" t="s">
        <v>58</v>
      </c>
      <c r="AX382" s="40">
        <f t="shared" si="98"/>
        <v>33020</v>
      </c>
      <c r="AY382" s="40">
        <f t="shared" si="99"/>
        <v>0</v>
      </c>
      <c r="AZ382" s="40">
        <f t="shared" si="100"/>
        <v>2777.8525</v>
      </c>
      <c r="BA382" s="40">
        <f>+'load Info'!S382</f>
        <v>0</v>
      </c>
      <c r="BB382" s="40">
        <f t="shared" si="101"/>
        <v>0</v>
      </c>
      <c r="BE382" s="41">
        <f t="shared" si="102"/>
        <v>0</v>
      </c>
      <c r="BF382" s="41">
        <f t="shared" si="103"/>
        <v>0</v>
      </c>
      <c r="BG382" s="41">
        <f t="shared" si="104"/>
        <v>0</v>
      </c>
      <c r="BH382" s="41">
        <f t="shared" si="105"/>
        <v>0</v>
      </c>
      <c r="BI382" s="41">
        <f t="shared" si="106"/>
        <v>0</v>
      </c>
      <c r="BJ382" s="40">
        <f t="shared" si="107"/>
        <v>0</v>
      </c>
    </row>
    <row r="383" spans="2:62" x14ac:dyDescent="0.25">
      <c r="B383" s="1">
        <f t="shared" si="92"/>
        <v>1</v>
      </c>
      <c r="D383" s="36">
        <v>35806</v>
      </c>
      <c r="E383" s="46">
        <v>21</v>
      </c>
      <c r="F383" s="46">
        <v>19</v>
      </c>
      <c r="G383" s="46">
        <v>33</v>
      </c>
      <c r="H383" s="46">
        <v>54</v>
      </c>
      <c r="I383" s="37">
        <f t="shared" si="93"/>
        <v>43.5</v>
      </c>
      <c r="J383" s="27" t="s">
        <v>50</v>
      </c>
      <c r="K383" s="56">
        <v>17393</v>
      </c>
      <c r="L383" s="57">
        <v>32528</v>
      </c>
      <c r="M383" s="57">
        <v>50098</v>
      </c>
      <c r="N383" s="57">
        <v>0</v>
      </c>
      <c r="O383" s="58"/>
      <c r="P383" s="56">
        <v>20891</v>
      </c>
      <c r="Q383" s="57">
        <v>11560</v>
      </c>
      <c r="R383" s="58">
        <v>-1195.0550000000001</v>
      </c>
      <c r="S383" s="48">
        <v>0</v>
      </c>
      <c r="T383" s="48"/>
      <c r="U383" s="48">
        <v>-78.139862500000007</v>
      </c>
      <c r="V383" s="56">
        <v>0</v>
      </c>
      <c r="W383" s="57">
        <v>22099</v>
      </c>
      <c r="X383" s="57">
        <v>0</v>
      </c>
      <c r="Y383" s="57">
        <v>0</v>
      </c>
      <c r="Z383" s="58">
        <v>-221</v>
      </c>
      <c r="AA383" s="48">
        <v>0</v>
      </c>
      <c r="AB383" s="38">
        <f t="shared" si="108"/>
        <v>153074.80513750002</v>
      </c>
      <c r="AC383" s="48">
        <v>157508</v>
      </c>
      <c r="AD383" s="48">
        <v>0</v>
      </c>
      <c r="AE383" s="48">
        <v>0</v>
      </c>
      <c r="AF383" s="48">
        <v>12166</v>
      </c>
      <c r="AG383" s="48">
        <v>2489</v>
      </c>
      <c r="AH383" s="38">
        <f t="shared" si="94"/>
        <v>172163</v>
      </c>
      <c r="AI383" s="39">
        <f t="shared" si="95"/>
        <v>108986.80513750002</v>
      </c>
      <c r="AJ383" s="40">
        <f t="shared" si="109"/>
        <v>44088</v>
      </c>
      <c r="AK383" s="60" t="s">
        <v>58</v>
      </c>
      <c r="AL383" s="60" t="s">
        <v>58</v>
      </c>
      <c r="AM383" s="60">
        <v>0</v>
      </c>
      <c r="AN383" s="40">
        <f t="shared" si="96"/>
        <v>44088</v>
      </c>
      <c r="AO383" s="40">
        <f t="shared" si="97"/>
        <v>113420</v>
      </c>
      <c r="AP383" s="36">
        <v>35806</v>
      </c>
      <c r="AQ383" s="60" t="s">
        <v>58</v>
      </c>
      <c r="AR383" s="60" t="s">
        <v>58</v>
      </c>
      <c r="AS383" s="60" t="s">
        <v>58</v>
      </c>
      <c r="AX383" s="40">
        <f t="shared" si="98"/>
        <v>50098</v>
      </c>
      <c r="AY383" s="40">
        <f t="shared" si="99"/>
        <v>0</v>
      </c>
      <c r="AZ383" s="40">
        <f t="shared" si="100"/>
        <v>-1195.0550000000001</v>
      </c>
      <c r="BA383" s="40">
        <f>+'load Info'!S383</f>
        <v>0</v>
      </c>
      <c r="BB383" s="40">
        <f t="shared" si="101"/>
        <v>0</v>
      </c>
      <c r="BE383" s="41">
        <f t="shared" si="102"/>
        <v>0</v>
      </c>
      <c r="BF383" s="41">
        <f t="shared" si="103"/>
        <v>0</v>
      </c>
      <c r="BG383" s="41">
        <f t="shared" si="104"/>
        <v>-1195.0550000000001</v>
      </c>
      <c r="BH383" s="41">
        <f t="shared" si="105"/>
        <v>0</v>
      </c>
      <c r="BI383" s="41">
        <f t="shared" si="106"/>
        <v>0</v>
      </c>
      <c r="BJ383" s="40">
        <f t="shared" si="107"/>
        <v>-1195.0550000000001</v>
      </c>
    </row>
    <row r="384" spans="2:62" x14ac:dyDescent="0.25">
      <c r="B384" s="1">
        <f t="shared" si="92"/>
        <v>1</v>
      </c>
      <c r="D384" s="36">
        <v>35807</v>
      </c>
      <c r="E384" s="46">
        <v>20</v>
      </c>
      <c r="F384" s="46">
        <v>16</v>
      </c>
      <c r="G384" s="46">
        <v>39</v>
      </c>
      <c r="H384" s="46">
        <v>51</v>
      </c>
      <c r="I384" s="37">
        <f t="shared" si="93"/>
        <v>45</v>
      </c>
      <c r="J384" s="27" t="s">
        <v>50</v>
      </c>
      <c r="K384" s="56">
        <v>17393</v>
      </c>
      <c r="L384" s="57">
        <v>29723</v>
      </c>
      <c r="M384" s="57">
        <v>60213</v>
      </c>
      <c r="N384" s="57">
        <v>0</v>
      </c>
      <c r="O384" s="58"/>
      <c r="P384" s="56">
        <v>20891</v>
      </c>
      <c r="Q384" s="57">
        <v>11560</v>
      </c>
      <c r="R384" s="58">
        <v>4018.9475000000002</v>
      </c>
      <c r="S384" s="48">
        <v>0</v>
      </c>
      <c r="T384" s="48"/>
      <c r="U384" s="48">
        <v>-91.174868750000002</v>
      </c>
      <c r="V384" s="56">
        <v>0</v>
      </c>
      <c r="W384" s="57">
        <v>22099</v>
      </c>
      <c r="X384" s="57">
        <v>0</v>
      </c>
      <c r="Y384" s="57">
        <v>0</v>
      </c>
      <c r="Z384" s="58">
        <v>-221</v>
      </c>
      <c r="AA384" s="48">
        <v>0</v>
      </c>
      <c r="AB384" s="38">
        <f t="shared" si="108"/>
        <v>165585.77263125</v>
      </c>
      <c r="AC384" s="48">
        <v>158732</v>
      </c>
      <c r="AD384" s="48">
        <v>1</v>
      </c>
      <c r="AE384" s="48">
        <v>0</v>
      </c>
      <c r="AF384" s="48">
        <v>12782</v>
      </c>
      <c r="AG384" s="48">
        <v>3073</v>
      </c>
      <c r="AH384" s="38">
        <f t="shared" si="94"/>
        <v>174588</v>
      </c>
      <c r="AI384" s="39">
        <f t="shared" si="95"/>
        <v>124302.77263125</v>
      </c>
      <c r="AJ384" s="40">
        <f t="shared" si="109"/>
        <v>41283</v>
      </c>
      <c r="AK384" s="60" t="s">
        <v>58</v>
      </c>
      <c r="AL384" s="60" t="s">
        <v>58</v>
      </c>
      <c r="AM384" s="60">
        <v>0</v>
      </c>
      <c r="AN384" s="40">
        <f t="shared" si="96"/>
        <v>41283</v>
      </c>
      <c r="AO384" s="40">
        <f t="shared" si="97"/>
        <v>117449</v>
      </c>
      <c r="AP384" s="36">
        <v>35807</v>
      </c>
      <c r="AQ384" s="60" t="s">
        <v>58</v>
      </c>
      <c r="AR384" s="60" t="s">
        <v>58</v>
      </c>
      <c r="AS384" s="60" t="s">
        <v>58</v>
      </c>
      <c r="AX384" s="40">
        <f t="shared" si="98"/>
        <v>60213</v>
      </c>
      <c r="AY384" s="40">
        <f t="shared" si="99"/>
        <v>0</v>
      </c>
      <c r="AZ384" s="40">
        <f t="shared" si="100"/>
        <v>4018.9475000000002</v>
      </c>
      <c r="BA384" s="40">
        <f>+'load Info'!S384</f>
        <v>0</v>
      </c>
      <c r="BB384" s="40">
        <f t="shared" si="101"/>
        <v>0</v>
      </c>
      <c r="BE384" s="41">
        <f t="shared" si="102"/>
        <v>0</v>
      </c>
      <c r="BF384" s="41">
        <f t="shared" si="103"/>
        <v>0</v>
      </c>
      <c r="BG384" s="41">
        <f t="shared" si="104"/>
        <v>0</v>
      </c>
      <c r="BH384" s="41">
        <f t="shared" si="105"/>
        <v>0</v>
      </c>
      <c r="BI384" s="41">
        <f t="shared" si="106"/>
        <v>0</v>
      </c>
      <c r="BJ384" s="40">
        <f t="shared" si="107"/>
        <v>0</v>
      </c>
    </row>
    <row r="385" spans="2:62" x14ac:dyDescent="0.25">
      <c r="B385" s="1">
        <f t="shared" si="92"/>
        <v>1</v>
      </c>
      <c r="D385" s="36">
        <v>35808</v>
      </c>
      <c r="E385" s="46">
        <v>13</v>
      </c>
      <c r="F385" s="46">
        <v>17</v>
      </c>
      <c r="G385" s="46">
        <v>45</v>
      </c>
      <c r="H385" s="46">
        <v>58</v>
      </c>
      <c r="I385" s="37">
        <f t="shared" si="93"/>
        <v>51.5</v>
      </c>
      <c r="J385" s="27" t="s">
        <v>50</v>
      </c>
      <c r="K385" s="56">
        <v>17393</v>
      </c>
      <c r="L385" s="57">
        <v>32141</v>
      </c>
      <c r="M385" s="57">
        <v>53166</v>
      </c>
      <c r="N385" s="57">
        <v>0</v>
      </c>
      <c r="O385" s="58"/>
      <c r="P385" s="56">
        <v>20891</v>
      </c>
      <c r="Q385" s="57">
        <v>9561</v>
      </c>
      <c r="R385" s="58">
        <v>551.31500000000005</v>
      </c>
      <c r="S385" s="48">
        <v>0</v>
      </c>
      <c r="T385" s="48"/>
      <c r="U385" s="48">
        <v>-77.508287499999994</v>
      </c>
      <c r="V385" s="56">
        <v>0</v>
      </c>
      <c r="W385" s="57">
        <v>22099</v>
      </c>
      <c r="X385" s="57">
        <v>0</v>
      </c>
      <c r="Y385" s="57">
        <v>0</v>
      </c>
      <c r="Z385" s="58">
        <v>-221</v>
      </c>
      <c r="AA385" s="48">
        <v>0</v>
      </c>
      <c r="AB385" s="38">
        <f t="shared" si="108"/>
        <v>155503.80671249999</v>
      </c>
      <c r="AC385" s="48">
        <v>166002</v>
      </c>
      <c r="AD385" s="48">
        <v>30390</v>
      </c>
      <c r="AE385" s="48">
        <v>7534</v>
      </c>
      <c r="AF385" s="48">
        <v>12312</v>
      </c>
      <c r="AG385" s="48">
        <v>3055</v>
      </c>
      <c r="AH385" s="38">
        <f t="shared" si="94"/>
        <v>219293</v>
      </c>
      <c r="AI385" s="39">
        <f t="shared" si="95"/>
        <v>113801.80671249999</v>
      </c>
      <c r="AJ385" s="40">
        <f t="shared" si="109"/>
        <v>41702</v>
      </c>
      <c r="AK385" s="60" t="s">
        <v>58</v>
      </c>
      <c r="AL385" s="60" t="s">
        <v>58</v>
      </c>
      <c r="AM385" s="60">
        <v>0</v>
      </c>
      <c r="AN385" s="40">
        <f t="shared" si="96"/>
        <v>41702</v>
      </c>
      <c r="AO385" s="40">
        <f t="shared" si="97"/>
        <v>124300</v>
      </c>
      <c r="AP385" s="36">
        <v>35808</v>
      </c>
      <c r="AQ385" s="60" t="s">
        <v>58</v>
      </c>
      <c r="AR385" s="60" t="s">
        <v>58</v>
      </c>
      <c r="AS385" s="60" t="s">
        <v>58</v>
      </c>
      <c r="AX385" s="40">
        <f t="shared" si="98"/>
        <v>53166</v>
      </c>
      <c r="AY385" s="40">
        <f t="shared" si="99"/>
        <v>0</v>
      </c>
      <c r="AZ385" s="40">
        <f t="shared" si="100"/>
        <v>551.31500000000005</v>
      </c>
      <c r="BA385" s="40">
        <f>+'load Info'!S385</f>
        <v>0</v>
      </c>
      <c r="BB385" s="40">
        <f t="shared" si="101"/>
        <v>0</v>
      </c>
      <c r="BE385" s="41">
        <f t="shared" si="102"/>
        <v>0</v>
      </c>
      <c r="BF385" s="41">
        <f t="shared" si="103"/>
        <v>0</v>
      </c>
      <c r="BG385" s="41">
        <f t="shared" si="104"/>
        <v>0</v>
      </c>
      <c r="BH385" s="41">
        <f t="shared" si="105"/>
        <v>0</v>
      </c>
      <c r="BI385" s="41">
        <f t="shared" si="106"/>
        <v>0</v>
      </c>
      <c r="BJ385" s="40">
        <f t="shared" si="107"/>
        <v>0</v>
      </c>
    </row>
    <row r="386" spans="2:62" x14ac:dyDescent="0.25">
      <c r="B386" s="1">
        <f t="shared" si="92"/>
        <v>1</v>
      </c>
      <c r="D386" s="36">
        <v>35809</v>
      </c>
      <c r="E386" s="46">
        <v>25</v>
      </c>
      <c r="F386" s="46">
        <v>24</v>
      </c>
      <c r="G386" s="46">
        <v>35</v>
      </c>
      <c r="H386" s="46">
        <v>45</v>
      </c>
      <c r="I386" s="37">
        <f t="shared" si="93"/>
        <v>40</v>
      </c>
      <c r="J386" s="27" t="s">
        <v>50</v>
      </c>
      <c r="K386" s="56">
        <v>17393</v>
      </c>
      <c r="L386" s="57">
        <v>22939</v>
      </c>
      <c r="M386" s="57">
        <v>64668</v>
      </c>
      <c r="N386" s="57">
        <v>0</v>
      </c>
      <c r="O386" s="58"/>
      <c r="P386" s="56">
        <v>20891</v>
      </c>
      <c r="Q386" s="57">
        <v>8986</v>
      </c>
      <c r="R386" s="58">
        <v>46212.75</v>
      </c>
      <c r="S386" s="48">
        <v>0</v>
      </c>
      <c r="T386" s="48"/>
      <c r="U386" s="48">
        <v>-190.22437500000001</v>
      </c>
      <c r="V386" s="56">
        <v>13831</v>
      </c>
      <c r="W386" s="57">
        <v>22099</v>
      </c>
      <c r="X386" s="57">
        <v>2070</v>
      </c>
      <c r="Y386" s="57">
        <v>0</v>
      </c>
      <c r="Z386" s="58">
        <v>-380</v>
      </c>
      <c r="AA386" s="48">
        <v>0</v>
      </c>
      <c r="AB386" s="38">
        <f t="shared" si="108"/>
        <v>218519.52562500001</v>
      </c>
      <c r="AC386" s="48">
        <v>215014</v>
      </c>
      <c r="AD386" s="48">
        <v>52499</v>
      </c>
      <c r="AE386" s="48">
        <v>36690</v>
      </c>
      <c r="AF386" s="48">
        <v>15421</v>
      </c>
      <c r="AG386" s="48">
        <v>3956</v>
      </c>
      <c r="AH386" s="38">
        <f t="shared" si="94"/>
        <v>323580</v>
      </c>
      <c r="AI386" s="39">
        <f t="shared" si="95"/>
        <v>186594.52562500001</v>
      </c>
      <c r="AJ386" s="40">
        <f t="shared" si="109"/>
        <v>31925</v>
      </c>
      <c r="AK386" s="60" t="s">
        <v>58</v>
      </c>
      <c r="AL386" s="60" t="s">
        <v>58</v>
      </c>
      <c r="AM386" s="60">
        <v>0</v>
      </c>
      <c r="AN386" s="40">
        <f t="shared" si="96"/>
        <v>31925</v>
      </c>
      <c r="AO386" s="40">
        <f t="shared" si="97"/>
        <v>183089</v>
      </c>
      <c r="AP386" s="36">
        <v>35809</v>
      </c>
      <c r="AQ386" s="60" t="s">
        <v>58</v>
      </c>
      <c r="AR386" s="60" t="s">
        <v>58</v>
      </c>
      <c r="AS386" s="60" t="s">
        <v>58</v>
      </c>
      <c r="AX386" s="40">
        <f t="shared" si="98"/>
        <v>64668</v>
      </c>
      <c r="AY386" s="40">
        <f t="shared" si="99"/>
        <v>0</v>
      </c>
      <c r="AZ386" s="40">
        <f t="shared" si="100"/>
        <v>46212.75</v>
      </c>
      <c r="BA386" s="40">
        <f>+'load Info'!S386</f>
        <v>0</v>
      </c>
      <c r="BB386" s="40">
        <f t="shared" si="101"/>
        <v>2070</v>
      </c>
      <c r="BE386" s="41">
        <f t="shared" si="102"/>
        <v>0</v>
      </c>
      <c r="BF386" s="41">
        <f t="shared" si="103"/>
        <v>0</v>
      </c>
      <c r="BG386" s="41">
        <f t="shared" si="104"/>
        <v>0</v>
      </c>
      <c r="BH386" s="41">
        <f t="shared" si="105"/>
        <v>0</v>
      </c>
      <c r="BI386" s="41">
        <f t="shared" si="106"/>
        <v>0</v>
      </c>
      <c r="BJ386" s="40">
        <f t="shared" si="107"/>
        <v>0</v>
      </c>
    </row>
    <row r="387" spans="2:62" x14ac:dyDescent="0.25">
      <c r="B387" s="1">
        <f t="shared" si="92"/>
        <v>1</v>
      </c>
      <c r="D387" s="36">
        <v>35810</v>
      </c>
      <c r="E387" s="46">
        <v>16</v>
      </c>
      <c r="F387" s="46">
        <v>15</v>
      </c>
      <c r="G387" s="46">
        <v>40</v>
      </c>
      <c r="H387" s="46">
        <v>57</v>
      </c>
      <c r="I387" s="37">
        <f t="shared" si="93"/>
        <v>48.5</v>
      </c>
      <c r="J387" s="27" t="s">
        <v>50</v>
      </c>
      <c r="K387" s="56">
        <v>17393</v>
      </c>
      <c r="L387" s="57">
        <v>17547</v>
      </c>
      <c r="M387" s="57">
        <v>73554</v>
      </c>
      <c r="N387" s="57">
        <v>0</v>
      </c>
      <c r="O387" s="58"/>
      <c r="P387" s="56">
        <v>20891</v>
      </c>
      <c r="Q387" s="57">
        <v>9781</v>
      </c>
      <c r="R387" s="58">
        <v>2285.1875</v>
      </c>
      <c r="S387" s="48">
        <v>0</v>
      </c>
      <c r="T387" s="48"/>
      <c r="U387" s="48">
        <v>-82.392968749999994</v>
      </c>
      <c r="V387" s="56">
        <v>0</v>
      </c>
      <c r="W387" s="57">
        <v>22099</v>
      </c>
      <c r="X387" s="57">
        <v>2070</v>
      </c>
      <c r="Y387" s="57">
        <v>0</v>
      </c>
      <c r="Z387" s="58">
        <v>-242</v>
      </c>
      <c r="AA387" s="48">
        <v>0</v>
      </c>
      <c r="AB387" s="38">
        <f t="shared" si="108"/>
        <v>165295.79453124999</v>
      </c>
      <c r="AC387" s="48">
        <v>159262</v>
      </c>
      <c r="AD387" s="48">
        <v>39942</v>
      </c>
      <c r="AE387" s="48">
        <v>35154</v>
      </c>
      <c r="AF387" s="48">
        <v>15017</v>
      </c>
      <c r="AG387" s="48">
        <v>4947</v>
      </c>
      <c r="AH387" s="38">
        <f t="shared" si="94"/>
        <v>254322</v>
      </c>
      <c r="AI387" s="39">
        <f t="shared" si="95"/>
        <v>137967.79453124999</v>
      </c>
      <c r="AJ387" s="40">
        <f t="shared" si="109"/>
        <v>27328</v>
      </c>
      <c r="AK387" s="60" t="s">
        <v>58</v>
      </c>
      <c r="AL387" s="60" t="s">
        <v>58</v>
      </c>
      <c r="AM387" s="60">
        <v>0</v>
      </c>
      <c r="AN387" s="40">
        <f t="shared" si="96"/>
        <v>27328</v>
      </c>
      <c r="AO387" s="40">
        <f t="shared" si="97"/>
        <v>131934</v>
      </c>
      <c r="AP387" s="36">
        <v>35810</v>
      </c>
      <c r="AQ387" s="60" t="s">
        <v>58</v>
      </c>
      <c r="AR387" s="60" t="s">
        <v>58</v>
      </c>
      <c r="AS387" s="60" t="s">
        <v>58</v>
      </c>
      <c r="AX387" s="40">
        <f t="shared" si="98"/>
        <v>73554</v>
      </c>
      <c r="AY387" s="40">
        <f t="shared" si="99"/>
        <v>0</v>
      </c>
      <c r="AZ387" s="40">
        <f t="shared" si="100"/>
        <v>2285.1875</v>
      </c>
      <c r="BA387" s="40">
        <f>+'load Info'!S387</f>
        <v>0</v>
      </c>
      <c r="BB387" s="40">
        <f t="shared" si="101"/>
        <v>2070</v>
      </c>
      <c r="BE387" s="41">
        <f t="shared" si="102"/>
        <v>0</v>
      </c>
      <c r="BF387" s="41">
        <f t="shared" si="103"/>
        <v>0</v>
      </c>
      <c r="BG387" s="41">
        <f t="shared" si="104"/>
        <v>0</v>
      </c>
      <c r="BH387" s="41">
        <f t="shared" si="105"/>
        <v>0</v>
      </c>
      <c r="BI387" s="41">
        <f t="shared" si="106"/>
        <v>0</v>
      </c>
      <c r="BJ387" s="40">
        <f t="shared" si="107"/>
        <v>0</v>
      </c>
    </row>
    <row r="388" spans="2:62" x14ac:dyDescent="0.25">
      <c r="B388" s="1">
        <f t="shared" si="92"/>
        <v>1</v>
      </c>
      <c r="D388" s="36">
        <v>35811</v>
      </c>
      <c r="E388" s="46">
        <v>22</v>
      </c>
      <c r="F388" s="46">
        <v>24</v>
      </c>
      <c r="G388" s="46">
        <v>39</v>
      </c>
      <c r="H388" s="46">
        <v>47</v>
      </c>
      <c r="I388" s="37">
        <f t="shared" si="93"/>
        <v>43</v>
      </c>
      <c r="J388" s="27" t="s">
        <v>50</v>
      </c>
      <c r="K388" s="56">
        <v>17393</v>
      </c>
      <c r="L388" s="57">
        <v>23073</v>
      </c>
      <c r="M388" s="57">
        <v>73716</v>
      </c>
      <c r="N388" s="57">
        <v>0</v>
      </c>
      <c r="O388" s="58"/>
      <c r="P388" s="56">
        <v>20891</v>
      </c>
      <c r="Q388" s="57">
        <v>9886</v>
      </c>
      <c r="R388" s="58">
        <v>30736.400000000001</v>
      </c>
      <c r="S388" s="48">
        <v>0</v>
      </c>
      <c r="T388" s="48"/>
      <c r="U388" s="48">
        <v>-153.7835</v>
      </c>
      <c r="V388" s="56">
        <v>0</v>
      </c>
      <c r="W388" s="57">
        <v>22099</v>
      </c>
      <c r="X388" s="57">
        <v>2070</v>
      </c>
      <c r="Y388" s="57">
        <v>0</v>
      </c>
      <c r="Z388" s="58">
        <v>-242</v>
      </c>
      <c r="AA388" s="48">
        <v>0</v>
      </c>
      <c r="AB388" s="38">
        <f t="shared" si="108"/>
        <v>199468.6165</v>
      </c>
      <c r="AC388" s="48">
        <v>197386</v>
      </c>
      <c r="AD388" s="48">
        <v>0</v>
      </c>
      <c r="AE388" s="48">
        <v>32070</v>
      </c>
      <c r="AF388" s="48">
        <v>13922</v>
      </c>
      <c r="AG388" s="48">
        <v>4269</v>
      </c>
      <c r="AH388" s="38">
        <f t="shared" si="94"/>
        <v>247647</v>
      </c>
      <c r="AI388" s="39">
        <f t="shared" si="95"/>
        <v>166509.6165</v>
      </c>
      <c r="AJ388" s="40">
        <f t="shared" si="109"/>
        <v>32959</v>
      </c>
      <c r="AK388" s="60" t="s">
        <v>58</v>
      </c>
      <c r="AL388" s="60" t="s">
        <v>58</v>
      </c>
      <c r="AM388" s="60">
        <v>0</v>
      </c>
      <c r="AN388" s="40">
        <f t="shared" si="96"/>
        <v>32959</v>
      </c>
      <c r="AO388" s="40">
        <f t="shared" si="97"/>
        <v>164427</v>
      </c>
      <c r="AP388" s="36">
        <v>35811</v>
      </c>
      <c r="AQ388" s="60" t="s">
        <v>58</v>
      </c>
      <c r="AR388" s="60" t="s">
        <v>58</v>
      </c>
      <c r="AS388" s="60" t="s">
        <v>58</v>
      </c>
      <c r="AX388" s="40">
        <f t="shared" si="98"/>
        <v>73716</v>
      </c>
      <c r="AY388" s="40">
        <f t="shared" si="99"/>
        <v>0</v>
      </c>
      <c r="AZ388" s="40">
        <f t="shared" si="100"/>
        <v>30736.400000000001</v>
      </c>
      <c r="BA388" s="40">
        <f>+'load Info'!S388</f>
        <v>0</v>
      </c>
      <c r="BB388" s="40">
        <f t="shared" si="101"/>
        <v>2070</v>
      </c>
      <c r="BE388" s="41">
        <f t="shared" si="102"/>
        <v>0</v>
      </c>
      <c r="BF388" s="41">
        <f t="shared" si="103"/>
        <v>0</v>
      </c>
      <c r="BG388" s="41">
        <f t="shared" si="104"/>
        <v>0</v>
      </c>
      <c r="BH388" s="41">
        <f t="shared" si="105"/>
        <v>0</v>
      </c>
      <c r="BI388" s="41">
        <f t="shared" si="106"/>
        <v>0</v>
      </c>
      <c r="BJ388" s="40">
        <f t="shared" si="107"/>
        <v>0</v>
      </c>
    </row>
    <row r="389" spans="2:62" x14ac:dyDescent="0.25">
      <c r="B389" s="1">
        <f t="shared" si="92"/>
        <v>1</v>
      </c>
      <c r="D389" s="36">
        <v>35812</v>
      </c>
      <c r="E389" s="46">
        <v>24</v>
      </c>
      <c r="F389" s="46">
        <v>23</v>
      </c>
      <c r="G389" s="46">
        <v>38</v>
      </c>
      <c r="H389" s="46">
        <v>43</v>
      </c>
      <c r="I389" s="37">
        <f t="shared" si="93"/>
        <v>40.5</v>
      </c>
      <c r="J389" s="27" t="s">
        <v>50</v>
      </c>
      <c r="K389" s="56">
        <v>35792</v>
      </c>
      <c r="L389" s="57">
        <v>22221</v>
      </c>
      <c r="M389" s="57">
        <v>40277</v>
      </c>
      <c r="N389" s="57">
        <v>0</v>
      </c>
      <c r="O389" s="58"/>
      <c r="P389" s="56">
        <v>16982</v>
      </c>
      <c r="Q389" s="57">
        <v>10798</v>
      </c>
      <c r="R389" s="58">
        <v>35558.952499999999</v>
      </c>
      <c r="S389" s="48">
        <v>0</v>
      </c>
      <c r="T389" s="48"/>
      <c r="U389" s="48">
        <v>-158.34738125000001</v>
      </c>
      <c r="V389" s="56">
        <v>0</v>
      </c>
      <c r="W389" s="57">
        <v>22099</v>
      </c>
      <c r="X389" s="57">
        <v>2070</v>
      </c>
      <c r="Y389" s="57">
        <v>0</v>
      </c>
      <c r="Z389" s="58">
        <v>-242</v>
      </c>
      <c r="AA389" s="48">
        <v>0</v>
      </c>
      <c r="AB389" s="38">
        <f t="shared" si="108"/>
        <v>185397.60511875001</v>
      </c>
      <c r="AC389" s="48">
        <v>182141</v>
      </c>
      <c r="AD389" s="48">
        <v>0</v>
      </c>
      <c r="AE389" s="48">
        <v>26941</v>
      </c>
      <c r="AF389" s="48">
        <v>12945</v>
      </c>
      <c r="AG389" s="48">
        <v>5071</v>
      </c>
      <c r="AH389" s="38">
        <f t="shared" si="94"/>
        <v>227098</v>
      </c>
      <c r="AI389" s="39">
        <f t="shared" si="95"/>
        <v>152378.60511875001</v>
      </c>
      <c r="AJ389" s="40">
        <f t="shared" si="109"/>
        <v>33019</v>
      </c>
      <c r="AK389" s="60" t="s">
        <v>58</v>
      </c>
      <c r="AL389" s="60" t="s">
        <v>58</v>
      </c>
      <c r="AM389" s="60">
        <v>0</v>
      </c>
      <c r="AN389" s="40">
        <f t="shared" si="96"/>
        <v>33019</v>
      </c>
      <c r="AO389" s="40">
        <f t="shared" si="97"/>
        <v>149122</v>
      </c>
      <c r="AP389" s="36">
        <v>35812</v>
      </c>
      <c r="AQ389" s="60" t="s">
        <v>58</v>
      </c>
      <c r="AR389" s="60" t="s">
        <v>58</v>
      </c>
      <c r="AS389" s="60" t="s">
        <v>58</v>
      </c>
      <c r="AX389" s="40">
        <f t="shared" si="98"/>
        <v>40277</v>
      </c>
      <c r="AY389" s="40">
        <f t="shared" si="99"/>
        <v>0</v>
      </c>
      <c r="AZ389" s="40">
        <f t="shared" si="100"/>
        <v>35558.952499999999</v>
      </c>
      <c r="BA389" s="40">
        <f>+'load Info'!S389</f>
        <v>0</v>
      </c>
      <c r="BB389" s="40">
        <f t="shared" si="101"/>
        <v>2070</v>
      </c>
      <c r="BE389" s="41">
        <f t="shared" si="102"/>
        <v>0</v>
      </c>
      <c r="BF389" s="41">
        <f t="shared" si="103"/>
        <v>0</v>
      </c>
      <c r="BG389" s="41">
        <f t="shared" si="104"/>
        <v>0</v>
      </c>
      <c r="BH389" s="41">
        <f t="shared" si="105"/>
        <v>0</v>
      </c>
      <c r="BI389" s="41">
        <f t="shared" si="106"/>
        <v>0</v>
      </c>
      <c r="BJ389" s="40">
        <f t="shared" si="107"/>
        <v>0</v>
      </c>
    </row>
    <row r="390" spans="2:62" x14ac:dyDescent="0.25">
      <c r="B390" s="1">
        <f t="shared" si="92"/>
        <v>1</v>
      </c>
      <c r="D390" s="36">
        <v>35813</v>
      </c>
      <c r="E390" s="46">
        <v>26</v>
      </c>
      <c r="F390" s="46">
        <v>25</v>
      </c>
      <c r="G390" s="46">
        <v>32</v>
      </c>
      <c r="H390" s="46">
        <v>46</v>
      </c>
      <c r="I390" s="37">
        <f t="shared" si="93"/>
        <v>39</v>
      </c>
      <c r="J390" s="27" t="s">
        <v>50</v>
      </c>
      <c r="K390" s="56">
        <v>35792</v>
      </c>
      <c r="L390" s="57">
        <v>22221</v>
      </c>
      <c r="M390" s="57">
        <v>41146</v>
      </c>
      <c r="N390" s="57">
        <v>0</v>
      </c>
      <c r="O390" s="58"/>
      <c r="P390" s="56">
        <v>16982</v>
      </c>
      <c r="Q390" s="57">
        <v>10786</v>
      </c>
      <c r="R390" s="58">
        <v>35408.547500000001</v>
      </c>
      <c r="S390" s="48">
        <v>0</v>
      </c>
      <c r="T390" s="48"/>
      <c r="U390" s="48">
        <v>-157.94136875000001</v>
      </c>
      <c r="V390" s="56">
        <v>0</v>
      </c>
      <c r="W390" s="57">
        <v>22099</v>
      </c>
      <c r="X390" s="57">
        <v>2070</v>
      </c>
      <c r="Y390" s="57">
        <v>0</v>
      </c>
      <c r="Z390" s="58">
        <v>-242</v>
      </c>
      <c r="AA390" s="48">
        <v>0</v>
      </c>
      <c r="AB390" s="38">
        <f t="shared" si="108"/>
        <v>186104.60613124998</v>
      </c>
      <c r="AC390" s="48">
        <v>189857</v>
      </c>
      <c r="AD390" s="48">
        <v>1731</v>
      </c>
      <c r="AE390" s="48">
        <v>30743</v>
      </c>
      <c r="AF390" s="48">
        <v>13619</v>
      </c>
      <c r="AG390" s="48">
        <v>5681</v>
      </c>
      <c r="AH390" s="38">
        <f t="shared" si="94"/>
        <v>241631</v>
      </c>
      <c r="AI390" s="39">
        <f t="shared" si="95"/>
        <v>153097.60613124998</v>
      </c>
      <c r="AJ390" s="40">
        <f t="shared" si="109"/>
        <v>33007</v>
      </c>
      <c r="AK390" s="60" t="s">
        <v>58</v>
      </c>
      <c r="AL390" s="60" t="s">
        <v>58</v>
      </c>
      <c r="AM390" s="60">
        <v>0</v>
      </c>
      <c r="AN390" s="40">
        <f t="shared" si="96"/>
        <v>33007</v>
      </c>
      <c r="AO390" s="40">
        <f t="shared" si="97"/>
        <v>156850</v>
      </c>
      <c r="AP390" s="36">
        <v>35813</v>
      </c>
      <c r="AQ390" s="60" t="s">
        <v>58</v>
      </c>
      <c r="AR390" s="60" t="s">
        <v>58</v>
      </c>
      <c r="AS390" s="60" t="s">
        <v>58</v>
      </c>
      <c r="AX390" s="40">
        <f t="shared" si="98"/>
        <v>41146</v>
      </c>
      <c r="AY390" s="40">
        <f t="shared" si="99"/>
        <v>0</v>
      </c>
      <c r="AZ390" s="40">
        <f t="shared" si="100"/>
        <v>35408.547500000001</v>
      </c>
      <c r="BA390" s="40">
        <f>+'load Info'!S390</f>
        <v>0</v>
      </c>
      <c r="BB390" s="40">
        <f t="shared" si="101"/>
        <v>2070</v>
      </c>
      <c r="BE390" s="41">
        <f t="shared" si="102"/>
        <v>0</v>
      </c>
      <c r="BF390" s="41">
        <f t="shared" si="103"/>
        <v>0</v>
      </c>
      <c r="BG390" s="41">
        <f t="shared" si="104"/>
        <v>0</v>
      </c>
      <c r="BH390" s="41">
        <f t="shared" si="105"/>
        <v>0</v>
      </c>
      <c r="BI390" s="41">
        <f t="shared" si="106"/>
        <v>0</v>
      </c>
      <c r="BJ390" s="40">
        <f t="shared" si="107"/>
        <v>0</v>
      </c>
    </row>
    <row r="391" spans="2:62" x14ac:dyDescent="0.25">
      <c r="B391" s="1">
        <f t="shared" si="92"/>
        <v>1</v>
      </c>
      <c r="D391" s="36">
        <v>35814</v>
      </c>
      <c r="E391" s="46">
        <v>27</v>
      </c>
      <c r="F391" s="46">
        <v>26</v>
      </c>
      <c r="G391" s="46">
        <v>34</v>
      </c>
      <c r="H391" s="46">
        <v>42</v>
      </c>
      <c r="I391" s="37">
        <f t="shared" si="93"/>
        <v>38</v>
      </c>
      <c r="J391" s="27" t="s">
        <v>50</v>
      </c>
      <c r="K391" s="56">
        <v>35792</v>
      </c>
      <c r="L391" s="57">
        <v>22221</v>
      </c>
      <c r="M391" s="57">
        <v>46079</v>
      </c>
      <c r="N391" s="57">
        <v>0</v>
      </c>
      <c r="O391" s="58"/>
      <c r="P391" s="56">
        <v>16982</v>
      </c>
      <c r="Q391" s="57">
        <v>10786</v>
      </c>
      <c r="R391" s="58">
        <v>47327.27</v>
      </c>
      <c r="S391" s="48">
        <v>0</v>
      </c>
      <c r="T391" s="48"/>
      <c r="U391" s="48">
        <v>-187.73817500000001</v>
      </c>
      <c r="V391" s="56">
        <v>0</v>
      </c>
      <c r="W391" s="57">
        <v>22099</v>
      </c>
      <c r="X391" s="57">
        <v>2070</v>
      </c>
      <c r="Y391" s="57">
        <v>0</v>
      </c>
      <c r="Z391" s="58">
        <v>-242</v>
      </c>
      <c r="AA391" s="48">
        <v>0</v>
      </c>
      <c r="AB391" s="38">
        <f t="shared" si="108"/>
        <v>202926.53182499998</v>
      </c>
      <c r="AC391" s="48">
        <v>206337</v>
      </c>
      <c r="AD391" s="48">
        <v>27478</v>
      </c>
      <c r="AE391" s="48">
        <v>35050</v>
      </c>
      <c r="AF391" s="48">
        <v>14666</v>
      </c>
      <c r="AG391" s="48">
        <v>5590</v>
      </c>
      <c r="AH391" s="38">
        <f t="shared" si="94"/>
        <v>289121</v>
      </c>
      <c r="AI391" s="39">
        <f t="shared" si="95"/>
        <v>169919.53182499998</v>
      </c>
      <c r="AJ391" s="40">
        <f t="shared" si="109"/>
        <v>33007</v>
      </c>
      <c r="AK391" s="60" t="s">
        <v>58</v>
      </c>
      <c r="AL391" s="60" t="s">
        <v>58</v>
      </c>
      <c r="AM391" s="60">
        <v>0</v>
      </c>
      <c r="AN391" s="40">
        <f t="shared" si="96"/>
        <v>33007</v>
      </c>
      <c r="AO391" s="40">
        <f t="shared" si="97"/>
        <v>173330</v>
      </c>
      <c r="AP391" s="36">
        <v>35814</v>
      </c>
      <c r="AQ391" s="60" t="s">
        <v>58</v>
      </c>
      <c r="AR391" s="60" t="s">
        <v>58</v>
      </c>
      <c r="AS391" s="60" t="s">
        <v>58</v>
      </c>
      <c r="AX391" s="40">
        <f t="shared" si="98"/>
        <v>46079</v>
      </c>
      <c r="AY391" s="40">
        <f t="shared" si="99"/>
        <v>0</v>
      </c>
      <c r="AZ391" s="40">
        <f t="shared" si="100"/>
        <v>47327.27</v>
      </c>
      <c r="BA391" s="40">
        <f>+'load Info'!S391</f>
        <v>0</v>
      </c>
      <c r="BB391" s="40">
        <f t="shared" si="101"/>
        <v>2070</v>
      </c>
      <c r="BE391" s="41">
        <f t="shared" si="102"/>
        <v>0</v>
      </c>
      <c r="BF391" s="41">
        <f t="shared" si="103"/>
        <v>0</v>
      </c>
      <c r="BG391" s="41">
        <f t="shared" si="104"/>
        <v>0</v>
      </c>
      <c r="BH391" s="41">
        <f t="shared" si="105"/>
        <v>0</v>
      </c>
      <c r="BI391" s="41">
        <f t="shared" si="106"/>
        <v>0</v>
      </c>
      <c r="BJ391" s="40">
        <f t="shared" si="107"/>
        <v>0</v>
      </c>
    </row>
    <row r="392" spans="2:62" x14ac:dyDescent="0.25">
      <c r="B392" s="1">
        <f t="shared" si="92"/>
        <v>1</v>
      </c>
      <c r="D392" s="36">
        <v>35815</v>
      </c>
      <c r="E392" s="46">
        <v>25</v>
      </c>
      <c r="F392" s="46">
        <v>27</v>
      </c>
      <c r="G392" s="46">
        <v>37</v>
      </c>
      <c r="H392" s="46">
        <v>42</v>
      </c>
      <c r="I392" s="37">
        <f t="shared" si="93"/>
        <v>39.5</v>
      </c>
      <c r="J392" s="27" t="s">
        <v>50</v>
      </c>
      <c r="K392" s="56">
        <v>31086</v>
      </c>
      <c r="L392" s="57">
        <v>27770</v>
      </c>
      <c r="M392" s="57">
        <v>47562</v>
      </c>
      <c r="N392" s="57">
        <v>8000</v>
      </c>
      <c r="O392" s="58"/>
      <c r="P392" s="56">
        <v>22132</v>
      </c>
      <c r="Q392" s="57">
        <v>10786</v>
      </c>
      <c r="R392" s="58">
        <v>47622.85</v>
      </c>
      <c r="S392" s="48">
        <v>0</v>
      </c>
      <c r="T392" s="48"/>
      <c r="U392" s="48">
        <v>-201.352125</v>
      </c>
      <c r="V392" s="56">
        <v>0</v>
      </c>
      <c r="W392" s="57">
        <v>22099</v>
      </c>
      <c r="X392" s="57">
        <v>2070</v>
      </c>
      <c r="Y392" s="57">
        <v>0</v>
      </c>
      <c r="Z392" s="58">
        <v>-242</v>
      </c>
      <c r="AA392" s="48">
        <v>0</v>
      </c>
      <c r="AB392" s="38">
        <f t="shared" si="108"/>
        <v>218684.497875</v>
      </c>
      <c r="AC392" s="48">
        <v>223985</v>
      </c>
      <c r="AD392" s="48">
        <v>44936</v>
      </c>
      <c r="AE392" s="48">
        <v>32728</v>
      </c>
      <c r="AF392" s="48">
        <v>15419</v>
      </c>
      <c r="AG392" s="48">
        <v>6269</v>
      </c>
      <c r="AH392" s="38">
        <f t="shared" si="94"/>
        <v>323337</v>
      </c>
      <c r="AI392" s="39">
        <f t="shared" si="95"/>
        <v>180128.497875</v>
      </c>
      <c r="AJ392" s="40">
        <f t="shared" si="109"/>
        <v>38556</v>
      </c>
      <c r="AK392" s="60" t="s">
        <v>58</v>
      </c>
      <c r="AL392" s="60" t="s">
        <v>58</v>
      </c>
      <c r="AM392" s="60">
        <v>0</v>
      </c>
      <c r="AN392" s="40">
        <f t="shared" si="96"/>
        <v>38556</v>
      </c>
      <c r="AO392" s="40">
        <f t="shared" si="97"/>
        <v>185429</v>
      </c>
      <c r="AP392" s="36">
        <v>35815</v>
      </c>
      <c r="AQ392" s="60" t="s">
        <v>58</v>
      </c>
      <c r="AR392" s="60" t="s">
        <v>58</v>
      </c>
      <c r="AS392" s="60" t="s">
        <v>58</v>
      </c>
      <c r="AX392" s="40">
        <f t="shared" si="98"/>
        <v>47562</v>
      </c>
      <c r="AY392" s="40">
        <f t="shared" si="99"/>
        <v>8000</v>
      </c>
      <c r="AZ392" s="40">
        <f t="shared" si="100"/>
        <v>47622.85</v>
      </c>
      <c r="BA392" s="40">
        <f>+'load Info'!S392</f>
        <v>0</v>
      </c>
      <c r="BB392" s="40">
        <f t="shared" si="101"/>
        <v>2070</v>
      </c>
      <c r="BE392" s="41">
        <f t="shared" si="102"/>
        <v>0</v>
      </c>
      <c r="BF392" s="41">
        <f t="shared" si="103"/>
        <v>0</v>
      </c>
      <c r="BG392" s="41">
        <f t="shared" si="104"/>
        <v>0</v>
      </c>
      <c r="BH392" s="41">
        <f t="shared" si="105"/>
        <v>0</v>
      </c>
      <c r="BI392" s="41">
        <f t="shared" si="106"/>
        <v>0</v>
      </c>
      <c r="BJ392" s="40">
        <f t="shared" si="107"/>
        <v>0</v>
      </c>
    </row>
    <row r="393" spans="2:62" x14ac:dyDescent="0.25">
      <c r="B393" s="1">
        <f t="shared" ref="B393:B456" si="110">+MONTH(D393)</f>
        <v>1</v>
      </c>
      <c r="D393" s="36">
        <v>35816</v>
      </c>
      <c r="E393" s="46">
        <v>29</v>
      </c>
      <c r="F393" s="46">
        <v>29</v>
      </c>
      <c r="G393" s="46">
        <v>32</v>
      </c>
      <c r="H393" s="46">
        <v>40</v>
      </c>
      <c r="I393" s="37">
        <f t="shared" ref="I393:I456" si="111">AVERAGE(G393:H393)</f>
        <v>36</v>
      </c>
      <c r="J393" s="27" t="s">
        <v>50</v>
      </c>
      <c r="K393" s="56">
        <v>27271</v>
      </c>
      <c r="L393" s="57">
        <v>28725</v>
      </c>
      <c r="M393" s="57">
        <v>46629</v>
      </c>
      <c r="N393" s="57">
        <v>13500</v>
      </c>
      <c r="O393" s="58"/>
      <c r="P393" s="56">
        <v>25941</v>
      </c>
      <c r="Q393" s="57">
        <v>9933</v>
      </c>
      <c r="R393" s="58">
        <v>45853.81</v>
      </c>
      <c r="S393" s="48">
        <v>0</v>
      </c>
      <c r="T393" s="48"/>
      <c r="U393" s="48">
        <v>-204.319525</v>
      </c>
      <c r="V393" s="56">
        <v>0</v>
      </c>
      <c r="W393" s="57">
        <v>22099</v>
      </c>
      <c r="X393" s="57">
        <v>2070</v>
      </c>
      <c r="Y393" s="57">
        <v>0</v>
      </c>
      <c r="Z393" s="58">
        <v>-242</v>
      </c>
      <c r="AA393" s="48">
        <v>0</v>
      </c>
      <c r="AB393" s="38">
        <f t="shared" si="108"/>
        <v>221575.490475</v>
      </c>
      <c r="AC393" s="48">
        <v>219626</v>
      </c>
      <c r="AD393" s="48">
        <v>31447</v>
      </c>
      <c r="AE393" s="48">
        <v>34421</v>
      </c>
      <c r="AF393" s="48">
        <v>15140</v>
      </c>
      <c r="AG393" s="48">
        <v>6516</v>
      </c>
      <c r="AH393" s="38">
        <f t="shared" ref="AH393:AH456" si="112">SUM(AC393:AG393)</f>
        <v>307150</v>
      </c>
      <c r="AI393" s="39">
        <f t="shared" ref="AI393:AI456" si="113">+AB393-L393-Q393</f>
        <v>182917.490475</v>
      </c>
      <c r="AJ393" s="40">
        <f t="shared" si="109"/>
        <v>38658</v>
      </c>
      <c r="AK393" s="60" t="s">
        <v>58</v>
      </c>
      <c r="AL393" s="60" t="s">
        <v>58</v>
      </c>
      <c r="AM393" s="60">
        <v>0</v>
      </c>
      <c r="AN393" s="40">
        <f t="shared" ref="AN393:AN456" si="114">+AJ393-AM393</f>
        <v>38658</v>
      </c>
      <c r="AO393" s="40">
        <f t="shared" ref="AO393:AO456" si="115">AC393-AJ393</f>
        <v>180968</v>
      </c>
      <c r="AP393" s="36">
        <v>35816</v>
      </c>
      <c r="AQ393" s="60" t="s">
        <v>58</v>
      </c>
      <c r="AR393" s="60" t="s">
        <v>58</v>
      </c>
      <c r="AS393" s="60" t="s">
        <v>58</v>
      </c>
      <c r="AX393" s="40">
        <f t="shared" ref="AX393:AX456" si="116">+M393</f>
        <v>46629</v>
      </c>
      <c r="AY393" s="40">
        <f t="shared" ref="AY393:AY456" si="117">+N393</f>
        <v>13500</v>
      </c>
      <c r="AZ393" s="40">
        <f t="shared" ref="AZ393:AZ456" si="118">+R393</f>
        <v>45853.81</v>
      </c>
      <c r="BA393" s="40">
        <f>+'load Info'!S393</f>
        <v>0</v>
      </c>
      <c r="BB393" s="40">
        <f t="shared" ref="BB393:BB456" si="119">+X393</f>
        <v>2070</v>
      </c>
      <c r="BE393" s="41">
        <f t="shared" ref="BE393:BE456" si="120">IF(AX393&lt;0,AX393,0)</f>
        <v>0</v>
      </c>
      <c r="BF393" s="41">
        <f t="shared" ref="BF393:BF456" si="121">IF(AY393&lt;0,AY393,0)</f>
        <v>0</v>
      </c>
      <c r="BG393" s="41">
        <f t="shared" ref="BG393:BG456" si="122">IF(AZ393&lt;0,AZ393,0)</f>
        <v>0</v>
      </c>
      <c r="BH393" s="41">
        <f t="shared" ref="BH393:BH456" si="123">IF(BA393&lt;0,BA393,0)</f>
        <v>0</v>
      </c>
      <c r="BI393" s="41">
        <f t="shared" ref="BI393:BI456" si="124">IF(BB393&lt;0,BB393,0)</f>
        <v>0</v>
      </c>
      <c r="BJ393" s="40">
        <f t="shared" ref="BJ393:BJ456" si="125">SUM(BE393:BI393)</f>
        <v>0</v>
      </c>
    </row>
    <row r="394" spans="2:62" x14ac:dyDescent="0.25">
      <c r="B394" s="1">
        <f t="shared" si="110"/>
        <v>1</v>
      </c>
      <c r="D394" s="36">
        <v>35817</v>
      </c>
      <c r="E394" s="46">
        <v>26</v>
      </c>
      <c r="F394" s="46">
        <v>19</v>
      </c>
      <c r="G394" s="46">
        <v>31</v>
      </c>
      <c r="H394" s="46">
        <v>46</v>
      </c>
      <c r="I394" s="37">
        <f t="shared" si="111"/>
        <v>38.5</v>
      </c>
      <c r="J394" s="27" t="s">
        <v>50</v>
      </c>
      <c r="K394" s="56">
        <v>27271</v>
      </c>
      <c r="L394" s="57">
        <v>29140</v>
      </c>
      <c r="M394" s="57">
        <v>45255</v>
      </c>
      <c r="N394" s="57">
        <v>7500</v>
      </c>
      <c r="O394" s="58"/>
      <c r="P394" s="56">
        <v>25941</v>
      </c>
      <c r="Q394" s="57">
        <v>10423</v>
      </c>
      <c r="R394" s="58">
        <v>45941.25</v>
      </c>
      <c r="S394" s="48">
        <v>0</v>
      </c>
      <c r="T394" s="48"/>
      <c r="U394" s="48">
        <v>-205.763125</v>
      </c>
      <c r="V394" s="56">
        <v>0</v>
      </c>
      <c r="W394" s="57">
        <v>7099</v>
      </c>
      <c r="X394" s="57">
        <v>2070</v>
      </c>
      <c r="Y394" s="57">
        <v>8200</v>
      </c>
      <c r="Z394" s="58">
        <v>-174</v>
      </c>
      <c r="AA394" s="48">
        <v>0</v>
      </c>
      <c r="AB394" s="38">
        <f t="shared" ref="AB394:AB457" si="126">SUM(K394:Z394)</f>
        <v>208460.486875</v>
      </c>
      <c r="AC394" s="48">
        <v>188093</v>
      </c>
      <c r="AD394" s="48">
        <v>2466</v>
      </c>
      <c r="AE394" s="48">
        <v>31440</v>
      </c>
      <c r="AF394" s="48">
        <v>14301</v>
      </c>
      <c r="AG394" s="48">
        <v>6824</v>
      </c>
      <c r="AH394" s="38">
        <f t="shared" si="112"/>
        <v>243124</v>
      </c>
      <c r="AI394" s="39">
        <f t="shared" si="113"/>
        <v>168897.486875</v>
      </c>
      <c r="AJ394" s="40">
        <f t="shared" si="109"/>
        <v>39563</v>
      </c>
      <c r="AK394" s="60" t="s">
        <v>58</v>
      </c>
      <c r="AL394" s="60" t="s">
        <v>58</v>
      </c>
      <c r="AM394" s="60">
        <v>0</v>
      </c>
      <c r="AN394" s="40">
        <f t="shared" si="114"/>
        <v>39563</v>
      </c>
      <c r="AO394" s="40">
        <f t="shared" si="115"/>
        <v>148530</v>
      </c>
      <c r="AP394" s="36">
        <v>35817</v>
      </c>
      <c r="AQ394" s="60" t="s">
        <v>58</v>
      </c>
      <c r="AR394" s="60" t="s">
        <v>58</v>
      </c>
      <c r="AS394" s="60" t="s">
        <v>58</v>
      </c>
      <c r="AX394" s="40">
        <f t="shared" si="116"/>
        <v>45255</v>
      </c>
      <c r="AY394" s="40">
        <f t="shared" si="117"/>
        <v>7500</v>
      </c>
      <c r="AZ394" s="40">
        <f t="shared" si="118"/>
        <v>45941.25</v>
      </c>
      <c r="BA394" s="40">
        <f>+'load Info'!S394</f>
        <v>0</v>
      </c>
      <c r="BB394" s="40">
        <f t="shared" si="119"/>
        <v>2070</v>
      </c>
      <c r="BE394" s="41">
        <f t="shared" si="120"/>
        <v>0</v>
      </c>
      <c r="BF394" s="41">
        <f t="shared" si="121"/>
        <v>0</v>
      </c>
      <c r="BG394" s="41">
        <f t="shared" si="122"/>
        <v>0</v>
      </c>
      <c r="BH394" s="41">
        <f t="shared" si="123"/>
        <v>0</v>
      </c>
      <c r="BI394" s="41">
        <f t="shared" si="124"/>
        <v>0</v>
      </c>
      <c r="BJ394" s="40">
        <f t="shared" si="125"/>
        <v>0</v>
      </c>
    </row>
    <row r="395" spans="2:62" x14ac:dyDescent="0.25">
      <c r="B395" s="1">
        <f t="shared" si="110"/>
        <v>1</v>
      </c>
      <c r="D395" s="36">
        <v>35818</v>
      </c>
      <c r="E395" s="46">
        <v>11</v>
      </c>
      <c r="F395" s="46">
        <v>12</v>
      </c>
      <c r="G395" s="46">
        <v>46</v>
      </c>
      <c r="H395" s="46">
        <v>61</v>
      </c>
      <c r="I395" s="37">
        <f t="shared" si="111"/>
        <v>53.5</v>
      </c>
      <c r="J395" s="27" t="s">
        <v>50</v>
      </c>
      <c r="K395" s="56">
        <v>22393</v>
      </c>
      <c r="L395" s="57">
        <v>29140</v>
      </c>
      <c r="M395" s="57">
        <v>28461.84</v>
      </c>
      <c r="N395" s="57">
        <v>0</v>
      </c>
      <c r="O395" s="58"/>
      <c r="P395" s="56">
        <v>20891</v>
      </c>
      <c r="Q395" s="57">
        <v>9660</v>
      </c>
      <c r="R395" s="58">
        <v>-1449.4275</v>
      </c>
      <c r="S395" s="48">
        <v>0</v>
      </c>
      <c r="T395" s="48"/>
      <c r="U395" s="48">
        <v>-72.753931249999994</v>
      </c>
      <c r="V395" s="56">
        <v>0</v>
      </c>
      <c r="W395" s="57">
        <v>18499</v>
      </c>
      <c r="X395" s="57">
        <v>0</v>
      </c>
      <c r="Y395" s="57">
        <v>0</v>
      </c>
      <c r="Z395" s="58">
        <v>-185</v>
      </c>
      <c r="AA395" s="48">
        <v>0</v>
      </c>
      <c r="AB395" s="38">
        <f t="shared" si="126"/>
        <v>127337.65856874999</v>
      </c>
      <c r="AC395" s="48">
        <v>132299</v>
      </c>
      <c r="AD395" s="48">
        <v>1</v>
      </c>
      <c r="AE395" s="48">
        <v>14970</v>
      </c>
      <c r="AF395" s="48">
        <v>12803</v>
      </c>
      <c r="AG395" s="48">
        <v>4182</v>
      </c>
      <c r="AH395" s="38">
        <f t="shared" si="112"/>
        <v>164255</v>
      </c>
      <c r="AI395" s="39">
        <f t="shared" si="113"/>
        <v>88537.65856874999</v>
      </c>
      <c r="AJ395" s="40">
        <f t="shared" si="109"/>
        <v>38800</v>
      </c>
      <c r="AK395" s="60" t="s">
        <v>58</v>
      </c>
      <c r="AL395" s="60" t="s">
        <v>58</v>
      </c>
      <c r="AM395" s="60">
        <v>0</v>
      </c>
      <c r="AN395" s="40">
        <f t="shared" si="114"/>
        <v>38800</v>
      </c>
      <c r="AO395" s="40">
        <f t="shared" si="115"/>
        <v>93499</v>
      </c>
      <c r="AP395" s="36">
        <v>35818</v>
      </c>
      <c r="AQ395" s="60" t="s">
        <v>58</v>
      </c>
      <c r="AR395" s="60" t="s">
        <v>58</v>
      </c>
      <c r="AS395" s="60" t="s">
        <v>58</v>
      </c>
      <c r="AX395" s="40">
        <f t="shared" si="116"/>
        <v>28461.84</v>
      </c>
      <c r="AY395" s="40">
        <f t="shared" si="117"/>
        <v>0</v>
      </c>
      <c r="AZ395" s="40">
        <f t="shared" si="118"/>
        <v>-1449.4275</v>
      </c>
      <c r="BA395" s="40">
        <f>+'load Info'!S395</f>
        <v>0</v>
      </c>
      <c r="BB395" s="40">
        <f t="shared" si="119"/>
        <v>0</v>
      </c>
      <c r="BE395" s="41">
        <f t="shared" si="120"/>
        <v>0</v>
      </c>
      <c r="BF395" s="41">
        <f t="shared" si="121"/>
        <v>0</v>
      </c>
      <c r="BG395" s="41">
        <f t="shared" si="122"/>
        <v>-1449.4275</v>
      </c>
      <c r="BH395" s="41">
        <f t="shared" si="123"/>
        <v>0</v>
      </c>
      <c r="BI395" s="41">
        <f t="shared" si="124"/>
        <v>0</v>
      </c>
      <c r="BJ395" s="40">
        <f t="shared" si="125"/>
        <v>-1449.4275</v>
      </c>
    </row>
    <row r="396" spans="2:62" x14ac:dyDescent="0.25">
      <c r="B396" s="1">
        <f t="shared" si="110"/>
        <v>1</v>
      </c>
      <c r="D396" s="36">
        <v>35819</v>
      </c>
      <c r="E396" s="46">
        <v>21</v>
      </c>
      <c r="F396" s="46">
        <v>24</v>
      </c>
      <c r="G396" s="46">
        <v>38</v>
      </c>
      <c r="H396" s="46">
        <v>50</v>
      </c>
      <c r="I396" s="37">
        <f t="shared" si="111"/>
        <v>44</v>
      </c>
      <c r="J396" s="27" t="s">
        <v>50</v>
      </c>
      <c r="K396" s="56">
        <v>24271</v>
      </c>
      <c r="L396" s="57">
        <v>27623</v>
      </c>
      <c r="M396" s="57">
        <v>46298</v>
      </c>
      <c r="N396" s="57">
        <v>0</v>
      </c>
      <c r="O396" s="58"/>
      <c r="P396" s="56">
        <v>25941</v>
      </c>
      <c r="Q396" s="57">
        <v>12215</v>
      </c>
      <c r="R396" s="58">
        <v>26669.66</v>
      </c>
      <c r="S396" s="48">
        <v>0</v>
      </c>
      <c r="T396" s="48"/>
      <c r="U396" s="48">
        <v>-162.06415000000001</v>
      </c>
      <c r="V396" s="56">
        <v>0</v>
      </c>
      <c r="W396" s="57">
        <v>10199</v>
      </c>
      <c r="X396" s="57">
        <v>2070</v>
      </c>
      <c r="Y396" s="57">
        <v>8200</v>
      </c>
      <c r="Z396" s="58">
        <v>-205</v>
      </c>
      <c r="AA396" s="48">
        <v>0</v>
      </c>
      <c r="AB396" s="38">
        <f t="shared" si="126"/>
        <v>183119.59585000001</v>
      </c>
      <c r="AC396" s="48">
        <v>185645</v>
      </c>
      <c r="AD396" s="48">
        <v>1</v>
      </c>
      <c r="AE396" s="48">
        <v>107</v>
      </c>
      <c r="AF396" s="48">
        <v>13837</v>
      </c>
      <c r="AG396" s="48">
        <v>5095</v>
      </c>
      <c r="AH396" s="38">
        <f t="shared" si="112"/>
        <v>204685</v>
      </c>
      <c r="AI396" s="39">
        <f t="shared" si="113"/>
        <v>143281.59585000001</v>
      </c>
      <c r="AJ396" s="40">
        <f t="shared" si="109"/>
        <v>39838</v>
      </c>
      <c r="AK396" s="60" t="s">
        <v>58</v>
      </c>
      <c r="AL396" s="60" t="s">
        <v>58</v>
      </c>
      <c r="AM396" s="60">
        <v>0</v>
      </c>
      <c r="AN396" s="40">
        <f t="shared" si="114"/>
        <v>39838</v>
      </c>
      <c r="AO396" s="40">
        <f t="shared" si="115"/>
        <v>145807</v>
      </c>
      <c r="AP396" s="36">
        <v>35819</v>
      </c>
      <c r="AQ396" s="60" t="s">
        <v>58</v>
      </c>
      <c r="AR396" s="60" t="s">
        <v>58</v>
      </c>
      <c r="AS396" s="60" t="s">
        <v>58</v>
      </c>
      <c r="AX396" s="40">
        <f t="shared" si="116"/>
        <v>46298</v>
      </c>
      <c r="AY396" s="40">
        <f t="shared" si="117"/>
        <v>0</v>
      </c>
      <c r="AZ396" s="40">
        <f t="shared" si="118"/>
        <v>26669.66</v>
      </c>
      <c r="BA396" s="40">
        <f>+'load Info'!S396</f>
        <v>0</v>
      </c>
      <c r="BB396" s="40">
        <f t="shared" si="119"/>
        <v>2070</v>
      </c>
      <c r="BE396" s="41">
        <f t="shared" si="120"/>
        <v>0</v>
      </c>
      <c r="BF396" s="41">
        <f t="shared" si="121"/>
        <v>0</v>
      </c>
      <c r="BG396" s="41">
        <f t="shared" si="122"/>
        <v>0</v>
      </c>
      <c r="BH396" s="41">
        <f t="shared" si="123"/>
        <v>0</v>
      </c>
      <c r="BI396" s="41">
        <f t="shared" si="124"/>
        <v>0</v>
      </c>
      <c r="BJ396" s="40">
        <f t="shared" si="125"/>
        <v>0</v>
      </c>
    </row>
    <row r="397" spans="2:62" x14ac:dyDescent="0.25">
      <c r="B397" s="1">
        <f t="shared" si="110"/>
        <v>1</v>
      </c>
      <c r="D397" s="36">
        <v>35820</v>
      </c>
      <c r="E397" s="46">
        <v>26</v>
      </c>
      <c r="F397" s="46">
        <v>28</v>
      </c>
      <c r="G397" s="46">
        <v>33</v>
      </c>
      <c r="H397" s="46">
        <v>45</v>
      </c>
      <c r="I397" s="37">
        <f t="shared" si="111"/>
        <v>39</v>
      </c>
      <c r="J397" s="27" t="s">
        <v>50</v>
      </c>
      <c r="K397" s="56">
        <v>24271</v>
      </c>
      <c r="L397" s="57">
        <v>27623</v>
      </c>
      <c r="M397" s="57">
        <v>47007</v>
      </c>
      <c r="N397" s="57">
        <v>2500</v>
      </c>
      <c r="O397" s="58"/>
      <c r="P397" s="56">
        <v>25941</v>
      </c>
      <c r="Q397" s="57">
        <v>12215</v>
      </c>
      <c r="R397" s="58">
        <v>45641.972500000003</v>
      </c>
      <c r="S397" s="48">
        <v>0</v>
      </c>
      <c r="T397" s="48"/>
      <c r="U397" s="48">
        <v>-209.49493125000001</v>
      </c>
      <c r="V397" s="56">
        <v>0</v>
      </c>
      <c r="W397" s="57">
        <v>10199</v>
      </c>
      <c r="X397" s="57">
        <v>2070</v>
      </c>
      <c r="Y397" s="57">
        <v>8200</v>
      </c>
      <c r="Z397" s="58">
        <v>-205</v>
      </c>
      <c r="AA397" s="48">
        <v>0</v>
      </c>
      <c r="AB397" s="38">
        <f t="shared" si="126"/>
        <v>205253.47756875001</v>
      </c>
      <c r="AC397" s="48">
        <v>204297</v>
      </c>
      <c r="AD397" s="48">
        <v>13570</v>
      </c>
      <c r="AE397" s="48">
        <v>304</v>
      </c>
      <c r="AF397" s="48">
        <v>14442</v>
      </c>
      <c r="AG397" s="48">
        <v>4472</v>
      </c>
      <c r="AH397" s="38">
        <f t="shared" si="112"/>
        <v>237085</v>
      </c>
      <c r="AI397" s="39">
        <f t="shared" si="113"/>
        <v>165415.47756875001</v>
      </c>
      <c r="AJ397" s="40">
        <f t="shared" si="109"/>
        <v>39838</v>
      </c>
      <c r="AK397" s="60" t="s">
        <v>58</v>
      </c>
      <c r="AL397" s="60" t="s">
        <v>58</v>
      </c>
      <c r="AM397" s="60">
        <v>0</v>
      </c>
      <c r="AN397" s="40">
        <f t="shared" si="114"/>
        <v>39838</v>
      </c>
      <c r="AO397" s="40">
        <f t="shared" si="115"/>
        <v>164459</v>
      </c>
      <c r="AP397" s="36">
        <v>35820</v>
      </c>
      <c r="AQ397" s="60" t="s">
        <v>58</v>
      </c>
      <c r="AR397" s="60" t="s">
        <v>58</v>
      </c>
      <c r="AS397" s="60" t="s">
        <v>58</v>
      </c>
      <c r="AX397" s="40">
        <f t="shared" si="116"/>
        <v>47007</v>
      </c>
      <c r="AY397" s="40">
        <f t="shared" si="117"/>
        <v>2500</v>
      </c>
      <c r="AZ397" s="40">
        <f t="shared" si="118"/>
        <v>45641.972500000003</v>
      </c>
      <c r="BA397" s="40">
        <f>+'load Info'!S397</f>
        <v>0</v>
      </c>
      <c r="BB397" s="40">
        <f t="shared" si="119"/>
        <v>2070</v>
      </c>
      <c r="BE397" s="41">
        <f t="shared" si="120"/>
        <v>0</v>
      </c>
      <c r="BF397" s="41">
        <f t="shared" si="121"/>
        <v>0</v>
      </c>
      <c r="BG397" s="41">
        <f t="shared" si="122"/>
        <v>0</v>
      </c>
      <c r="BH397" s="41">
        <f t="shared" si="123"/>
        <v>0</v>
      </c>
      <c r="BI397" s="41">
        <f t="shared" si="124"/>
        <v>0</v>
      </c>
      <c r="BJ397" s="40">
        <f t="shared" si="125"/>
        <v>0</v>
      </c>
    </row>
    <row r="398" spans="2:62" x14ac:dyDescent="0.25">
      <c r="B398" s="1">
        <f t="shared" si="110"/>
        <v>1</v>
      </c>
      <c r="D398" s="36">
        <v>35821</v>
      </c>
      <c r="E398" s="46">
        <v>27</v>
      </c>
      <c r="F398" s="46">
        <v>22</v>
      </c>
      <c r="G398" s="46">
        <v>30</v>
      </c>
      <c r="H398" s="46">
        <v>46</v>
      </c>
      <c r="I398" s="37">
        <f t="shared" si="111"/>
        <v>38</v>
      </c>
      <c r="J398" s="27" t="s">
        <v>50</v>
      </c>
      <c r="K398" s="56">
        <v>24271</v>
      </c>
      <c r="L398" s="57">
        <v>27442</v>
      </c>
      <c r="M398" s="57">
        <v>42486</v>
      </c>
      <c r="N398" s="57">
        <v>0</v>
      </c>
      <c r="O398" s="58"/>
      <c r="P398" s="56">
        <v>25941</v>
      </c>
      <c r="Q398" s="57">
        <v>12215</v>
      </c>
      <c r="R398" s="58">
        <v>43512.662499999999</v>
      </c>
      <c r="S398" s="48">
        <v>0</v>
      </c>
      <c r="T398" s="48"/>
      <c r="U398" s="48">
        <v>-204.17165625000001</v>
      </c>
      <c r="V398" s="56">
        <v>0</v>
      </c>
      <c r="W398" s="57">
        <v>10199</v>
      </c>
      <c r="X398" s="57">
        <v>2070</v>
      </c>
      <c r="Y398" s="57">
        <v>8200</v>
      </c>
      <c r="Z398" s="58">
        <v>-205</v>
      </c>
      <c r="AA398" s="48">
        <v>0</v>
      </c>
      <c r="AB398" s="38">
        <f t="shared" si="126"/>
        <v>195927.49084375001</v>
      </c>
      <c r="AC398" s="48">
        <v>194927</v>
      </c>
      <c r="AD398" s="48">
        <v>14217</v>
      </c>
      <c r="AE398" s="48">
        <v>25386</v>
      </c>
      <c r="AF398" s="48">
        <v>14548</v>
      </c>
      <c r="AG398" s="48">
        <v>5313</v>
      </c>
      <c r="AH398" s="38">
        <f t="shared" si="112"/>
        <v>254391</v>
      </c>
      <c r="AI398" s="39">
        <f t="shared" si="113"/>
        <v>156270.49084375001</v>
      </c>
      <c r="AJ398" s="40">
        <f t="shared" si="109"/>
        <v>39657</v>
      </c>
      <c r="AK398" s="60" t="s">
        <v>58</v>
      </c>
      <c r="AL398" s="60" t="s">
        <v>58</v>
      </c>
      <c r="AM398" s="60">
        <v>0</v>
      </c>
      <c r="AN398" s="40">
        <f t="shared" si="114"/>
        <v>39657</v>
      </c>
      <c r="AO398" s="40">
        <f t="shared" si="115"/>
        <v>155270</v>
      </c>
      <c r="AP398" s="36">
        <v>35821</v>
      </c>
      <c r="AQ398" s="60" t="s">
        <v>58</v>
      </c>
      <c r="AR398" s="60" t="s">
        <v>58</v>
      </c>
      <c r="AS398" s="60" t="s">
        <v>58</v>
      </c>
      <c r="AX398" s="40">
        <f t="shared" si="116"/>
        <v>42486</v>
      </c>
      <c r="AY398" s="40">
        <f t="shared" si="117"/>
        <v>0</v>
      </c>
      <c r="AZ398" s="40">
        <f t="shared" si="118"/>
        <v>43512.662499999999</v>
      </c>
      <c r="BA398" s="40">
        <f>+'load Info'!S398</f>
        <v>0</v>
      </c>
      <c r="BB398" s="40">
        <f t="shared" si="119"/>
        <v>2070</v>
      </c>
      <c r="BE398" s="41">
        <f t="shared" si="120"/>
        <v>0</v>
      </c>
      <c r="BF398" s="41">
        <f t="shared" si="121"/>
        <v>0</v>
      </c>
      <c r="BG398" s="41">
        <f t="shared" si="122"/>
        <v>0</v>
      </c>
      <c r="BH398" s="41">
        <f t="shared" si="123"/>
        <v>0</v>
      </c>
      <c r="BI398" s="41">
        <f t="shared" si="124"/>
        <v>0</v>
      </c>
      <c r="BJ398" s="40">
        <f t="shared" si="125"/>
        <v>0</v>
      </c>
    </row>
    <row r="399" spans="2:62" x14ac:dyDescent="0.25">
      <c r="B399" s="1">
        <f t="shared" si="110"/>
        <v>1</v>
      </c>
      <c r="D399" s="36">
        <v>35822</v>
      </c>
      <c r="E399" s="46">
        <v>16</v>
      </c>
      <c r="F399" s="46">
        <v>14</v>
      </c>
      <c r="G399" s="46">
        <v>41</v>
      </c>
      <c r="H399" s="46">
        <v>56</v>
      </c>
      <c r="I399" s="37">
        <f t="shared" si="111"/>
        <v>48.5</v>
      </c>
      <c r="J399" s="27" t="s">
        <v>50</v>
      </c>
      <c r="K399" s="56">
        <v>24271</v>
      </c>
      <c r="L399" s="57">
        <v>28991</v>
      </c>
      <c r="M399" s="57">
        <v>29705</v>
      </c>
      <c r="N399" s="57">
        <v>0</v>
      </c>
      <c r="O399" s="58"/>
      <c r="P399" s="56">
        <v>20891</v>
      </c>
      <c r="Q399" s="57">
        <v>12153</v>
      </c>
      <c r="R399" s="58">
        <v>11130.16</v>
      </c>
      <c r="S399" s="48">
        <v>0</v>
      </c>
      <c r="T399" s="48"/>
      <c r="U399" s="48">
        <v>-110.4354</v>
      </c>
      <c r="V399" s="56">
        <v>0</v>
      </c>
      <c r="W399" s="57">
        <v>18599</v>
      </c>
      <c r="X399" s="57">
        <v>2070</v>
      </c>
      <c r="Y399" s="57">
        <v>7300</v>
      </c>
      <c r="Z399" s="58">
        <v>-280</v>
      </c>
      <c r="AA399" s="48">
        <v>0</v>
      </c>
      <c r="AB399" s="38">
        <f t="shared" si="126"/>
        <v>154719.72460000002</v>
      </c>
      <c r="AC399" s="48">
        <v>160528</v>
      </c>
      <c r="AD399" s="48">
        <v>2136</v>
      </c>
      <c r="AE399" s="48">
        <v>41081</v>
      </c>
      <c r="AF399" s="48">
        <v>15218</v>
      </c>
      <c r="AG399" s="48">
        <v>7195</v>
      </c>
      <c r="AH399" s="38">
        <f t="shared" si="112"/>
        <v>226158</v>
      </c>
      <c r="AI399" s="39">
        <f t="shared" si="113"/>
        <v>113575.72460000002</v>
      </c>
      <c r="AJ399" s="40">
        <f t="shared" si="109"/>
        <v>41144</v>
      </c>
      <c r="AK399" s="60" t="s">
        <v>58</v>
      </c>
      <c r="AL399" s="60" t="s">
        <v>58</v>
      </c>
      <c r="AM399" s="60">
        <v>0</v>
      </c>
      <c r="AN399" s="40">
        <f t="shared" si="114"/>
        <v>41144</v>
      </c>
      <c r="AO399" s="40">
        <f t="shared" si="115"/>
        <v>119384</v>
      </c>
      <c r="AP399" s="36">
        <v>35822</v>
      </c>
      <c r="AQ399" s="60" t="s">
        <v>58</v>
      </c>
      <c r="AR399" s="60" t="s">
        <v>58</v>
      </c>
      <c r="AS399" s="60" t="s">
        <v>58</v>
      </c>
      <c r="AX399" s="40">
        <f t="shared" si="116"/>
        <v>29705</v>
      </c>
      <c r="AY399" s="40">
        <f t="shared" si="117"/>
        <v>0</v>
      </c>
      <c r="AZ399" s="40">
        <f t="shared" si="118"/>
        <v>11130.16</v>
      </c>
      <c r="BA399" s="40">
        <f>+'load Info'!S399</f>
        <v>0</v>
      </c>
      <c r="BB399" s="40">
        <f t="shared" si="119"/>
        <v>2070</v>
      </c>
      <c r="BE399" s="41">
        <f t="shared" si="120"/>
        <v>0</v>
      </c>
      <c r="BF399" s="41">
        <f t="shared" si="121"/>
        <v>0</v>
      </c>
      <c r="BG399" s="41">
        <f t="shared" si="122"/>
        <v>0</v>
      </c>
      <c r="BH399" s="41">
        <f t="shared" si="123"/>
        <v>0</v>
      </c>
      <c r="BI399" s="41">
        <f t="shared" si="124"/>
        <v>0</v>
      </c>
      <c r="BJ399" s="40">
        <f t="shared" si="125"/>
        <v>0</v>
      </c>
    </row>
    <row r="400" spans="2:62" x14ac:dyDescent="0.25">
      <c r="B400" s="1">
        <f t="shared" si="110"/>
        <v>1</v>
      </c>
      <c r="D400" s="36">
        <v>35823</v>
      </c>
      <c r="E400" s="46">
        <v>19</v>
      </c>
      <c r="F400" s="46">
        <v>23</v>
      </c>
      <c r="G400" s="46">
        <v>40</v>
      </c>
      <c r="H400" s="46">
        <v>52</v>
      </c>
      <c r="I400" s="37">
        <f t="shared" si="111"/>
        <v>46</v>
      </c>
      <c r="J400" s="27" t="s">
        <v>50</v>
      </c>
      <c r="K400" s="56">
        <v>20393</v>
      </c>
      <c r="L400" s="57">
        <v>28125</v>
      </c>
      <c r="M400" s="57">
        <v>47220</v>
      </c>
      <c r="N400" s="57">
        <v>13000</v>
      </c>
      <c r="O400" s="58"/>
      <c r="P400" s="56">
        <v>20891</v>
      </c>
      <c r="Q400" s="57">
        <v>13371</v>
      </c>
      <c r="R400" s="58">
        <v>51121.927499999998</v>
      </c>
      <c r="S400" s="48">
        <v>0</v>
      </c>
      <c r="T400" s="48"/>
      <c r="U400" s="48">
        <v>-213.45981875000001</v>
      </c>
      <c r="V400" s="56">
        <v>0</v>
      </c>
      <c r="W400" s="57">
        <v>19099</v>
      </c>
      <c r="X400" s="57">
        <v>2070</v>
      </c>
      <c r="Y400" s="57">
        <v>7300</v>
      </c>
      <c r="Z400" s="58">
        <v>-285</v>
      </c>
      <c r="AA400" s="48">
        <v>0</v>
      </c>
      <c r="AB400" s="38">
        <f t="shared" si="126"/>
        <v>222092.46768124998</v>
      </c>
      <c r="AC400" s="48">
        <v>217159</v>
      </c>
      <c r="AD400" s="48">
        <v>1</v>
      </c>
      <c r="AE400" s="48">
        <v>38738</v>
      </c>
      <c r="AF400" s="48">
        <v>15830</v>
      </c>
      <c r="AG400" s="48">
        <v>7391</v>
      </c>
      <c r="AH400" s="38">
        <f t="shared" si="112"/>
        <v>279119</v>
      </c>
      <c r="AI400" s="39">
        <f t="shared" si="113"/>
        <v>180596.46768124998</v>
      </c>
      <c r="AJ400" s="40">
        <f t="shared" si="109"/>
        <v>41496</v>
      </c>
      <c r="AK400" s="60" t="s">
        <v>58</v>
      </c>
      <c r="AL400" s="60" t="s">
        <v>58</v>
      </c>
      <c r="AM400" s="60">
        <v>0</v>
      </c>
      <c r="AN400" s="40">
        <f t="shared" si="114"/>
        <v>41496</v>
      </c>
      <c r="AO400" s="40">
        <f t="shared" si="115"/>
        <v>175663</v>
      </c>
      <c r="AP400" s="36">
        <v>35823</v>
      </c>
      <c r="AQ400" s="60" t="s">
        <v>58</v>
      </c>
      <c r="AR400" s="60" t="s">
        <v>58</v>
      </c>
      <c r="AS400" s="60" t="s">
        <v>58</v>
      </c>
      <c r="AX400" s="40">
        <f t="shared" si="116"/>
        <v>47220</v>
      </c>
      <c r="AY400" s="40">
        <f t="shared" si="117"/>
        <v>13000</v>
      </c>
      <c r="AZ400" s="40">
        <f t="shared" si="118"/>
        <v>51121.927499999998</v>
      </c>
      <c r="BA400" s="40">
        <f>+'load Info'!S400</f>
        <v>0</v>
      </c>
      <c r="BB400" s="40">
        <f t="shared" si="119"/>
        <v>2070</v>
      </c>
      <c r="BE400" s="41">
        <f t="shared" si="120"/>
        <v>0</v>
      </c>
      <c r="BF400" s="41">
        <f t="shared" si="121"/>
        <v>0</v>
      </c>
      <c r="BG400" s="41">
        <f t="shared" si="122"/>
        <v>0</v>
      </c>
      <c r="BH400" s="41">
        <f t="shared" si="123"/>
        <v>0</v>
      </c>
      <c r="BI400" s="41">
        <f t="shared" si="124"/>
        <v>0</v>
      </c>
      <c r="BJ400" s="40">
        <f t="shared" si="125"/>
        <v>0</v>
      </c>
    </row>
    <row r="401" spans="2:62" x14ac:dyDescent="0.25">
      <c r="B401" s="1">
        <f t="shared" si="110"/>
        <v>1</v>
      </c>
      <c r="D401" s="36">
        <v>35824</v>
      </c>
      <c r="E401" s="46">
        <v>17</v>
      </c>
      <c r="F401" s="46">
        <v>19</v>
      </c>
      <c r="G401" s="46">
        <v>40</v>
      </c>
      <c r="H401" s="46">
        <v>55</v>
      </c>
      <c r="I401" s="37">
        <f t="shared" si="111"/>
        <v>47.5</v>
      </c>
      <c r="J401" s="27" t="s">
        <v>50</v>
      </c>
      <c r="K401" s="56">
        <v>20393</v>
      </c>
      <c r="L401" s="57">
        <v>28125</v>
      </c>
      <c r="M401" s="57">
        <v>19700</v>
      </c>
      <c r="N401" s="57">
        <v>0</v>
      </c>
      <c r="O401" s="58"/>
      <c r="P401" s="56">
        <v>20891</v>
      </c>
      <c r="Q401" s="57">
        <v>13121</v>
      </c>
      <c r="R401" s="58">
        <v>26031.735000000001</v>
      </c>
      <c r="S401" s="48">
        <v>0</v>
      </c>
      <c r="T401" s="48"/>
      <c r="U401" s="48">
        <v>-150.10933750000001</v>
      </c>
      <c r="V401" s="56">
        <v>0</v>
      </c>
      <c r="W401" s="57">
        <v>19099</v>
      </c>
      <c r="X401" s="57">
        <v>2070</v>
      </c>
      <c r="Y401" s="57">
        <v>7300</v>
      </c>
      <c r="Z401" s="58">
        <v>-285</v>
      </c>
      <c r="AA401" s="48">
        <v>0</v>
      </c>
      <c r="AB401" s="38">
        <f t="shared" si="126"/>
        <v>156295.62566249998</v>
      </c>
      <c r="AC401" s="48">
        <v>160064</v>
      </c>
      <c r="AD401" s="48">
        <v>1</v>
      </c>
      <c r="AE401" s="48">
        <v>15889</v>
      </c>
      <c r="AF401" s="48">
        <v>12186</v>
      </c>
      <c r="AG401" s="48">
        <v>6973</v>
      </c>
      <c r="AH401" s="38">
        <f t="shared" si="112"/>
        <v>195113</v>
      </c>
      <c r="AI401" s="39">
        <f t="shared" si="113"/>
        <v>115049.62566249998</v>
      </c>
      <c r="AJ401" s="40">
        <f t="shared" si="109"/>
        <v>41246</v>
      </c>
      <c r="AK401" s="60" t="s">
        <v>58</v>
      </c>
      <c r="AL401" s="60" t="s">
        <v>58</v>
      </c>
      <c r="AM401" s="60">
        <v>0</v>
      </c>
      <c r="AN401" s="40">
        <f t="shared" si="114"/>
        <v>41246</v>
      </c>
      <c r="AO401" s="40">
        <f t="shared" si="115"/>
        <v>118818</v>
      </c>
      <c r="AP401" s="36">
        <v>35824</v>
      </c>
      <c r="AQ401" s="60" t="s">
        <v>58</v>
      </c>
      <c r="AR401" s="60" t="s">
        <v>58</v>
      </c>
      <c r="AS401" s="60" t="s">
        <v>58</v>
      </c>
      <c r="AX401" s="40">
        <f t="shared" si="116"/>
        <v>19700</v>
      </c>
      <c r="AY401" s="40">
        <f t="shared" si="117"/>
        <v>0</v>
      </c>
      <c r="AZ401" s="40">
        <f t="shared" si="118"/>
        <v>26031.735000000001</v>
      </c>
      <c r="BA401" s="40">
        <f>+'load Info'!S401</f>
        <v>0</v>
      </c>
      <c r="BB401" s="40">
        <f t="shared" si="119"/>
        <v>2070</v>
      </c>
      <c r="BE401" s="41">
        <f t="shared" si="120"/>
        <v>0</v>
      </c>
      <c r="BF401" s="41">
        <f t="shared" si="121"/>
        <v>0</v>
      </c>
      <c r="BG401" s="41">
        <f t="shared" si="122"/>
        <v>0</v>
      </c>
      <c r="BH401" s="41">
        <f t="shared" si="123"/>
        <v>0</v>
      </c>
      <c r="BI401" s="41">
        <f t="shared" si="124"/>
        <v>0</v>
      </c>
      <c r="BJ401" s="40">
        <f t="shared" si="125"/>
        <v>0</v>
      </c>
    </row>
    <row r="402" spans="2:62" x14ac:dyDescent="0.25">
      <c r="B402" s="1">
        <f t="shared" si="110"/>
        <v>1</v>
      </c>
      <c r="D402" s="36">
        <v>35825</v>
      </c>
      <c r="E402" s="46">
        <v>21</v>
      </c>
      <c r="F402" s="46">
        <v>23</v>
      </c>
      <c r="G402" s="46">
        <v>38</v>
      </c>
      <c r="H402" s="46">
        <v>50</v>
      </c>
      <c r="I402" s="37">
        <f t="shared" si="111"/>
        <v>44</v>
      </c>
      <c r="J402" s="27" t="s">
        <v>50</v>
      </c>
      <c r="K402" s="56">
        <v>23679</v>
      </c>
      <c r="L402" s="57">
        <v>28032</v>
      </c>
      <c r="M402" s="57">
        <v>28095</v>
      </c>
      <c r="N402" s="57">
        <v>0</v>
      </c>
      <c r="O402" s="58"/>
      <c r="P402" s="56">
        <v>20891</v>
      </c>
      <c r="Q402" s="57">
        <v>13581</v>
      </c>
      <c r="R402" s="58">
        <v>36124.050000000003</v>
      </c>
      <c r="S402" s="48">
        <v>0</v>
      </c>
      <c r="T402" s="48"/>
      <c r="U402" s="48">
        <v>-176.49012500000001</v>
      </c>
      <c r="V402" s="56">
        <v>0</v>
      </c>
      <c r="W402" s="57">
        <v>22099</v>
      </c>
      <c r="X402" s="57">
        <v>2070</v>
      </c>
      <c r="Y402" s="57">
        <v>7300</v>
      </c>
      <c r="Z402" s="58">
        <v>-315</v>
      </c>
      <c r="AA402" s="48">
        <v>0</v>
      </c>
      <c r="AB402" s="38">
        <f t="shared" si="126"/>
        <v>181379.55987499998</v>
      </c>
      <c r="AC402" s="48">
        <v>184245</v>
      </c>
      <c r="AD402" s="48">
        <v>1</v>
      </c>
      <c r="AE402" s="48">
        <v>0</v>
      </c>
      <c r="AF402" s="48">
        <v>13580</v>
      </c>
      <c r="AG402" s="48">
        <v>5190</v>
      </c>
      <c r="AH402" s="38">
        <f t="shared" si="112"/>
        <v>203016</v>
      </c>
      <c r="AI402" s="39">
        <f t="shared" si="113"/>
        <v>139766.55987499998</v>
      </c>
      <c r="AJ402" s="40">
        <f t="shared" si="109"/>
        <v>41613</v>
      </c>
      <c r="AK402" s="60" t="s">
        <v>58</v>
      </c>
      <c r="AL402" s="60" t="s">
        <v>58</v>
      </c>
      <c r="AM402" s="60">
        <v>0</v>
      </c>
      <c r="AN402" s="40">
        <f t="shared" si="114"/>
        <v>41613</v>
      </c>
      <c r="AO402" s="40">
        <f t="shared" si="115"/>
        <v>142632</v>
      </c>
      <c r="AP402" s="36">
        <v>35825</v>
      </c>
      <c r="AQ402" s="60" t="s">
        <v>58</v>
      </c>
      <c r="AR402" s="60" t="s">
        <v>58</v>
      </c>
      <c r="AS402" s="60" t="s">
        <v>58</v>
      </c>
      <c r="AX402" s="40">
        <f t="shared" si="116"/>
        <v>28095</v>
      </c>
      <c r="AY402" s="40">
        <f t="shared" si="117"/>
        <v>0</v>
      </c>
      <c r="AZ402" s="40">
        <f t="shared" si="118"/>
        <v>36124.050000000003</v>
      </c>
      <c r="BA402" s="40">
        <f>+'load Info'!S402</f>
        <v>0</v>
      </c>
      <c r="BB402" s="40">
        <f t="shared" si="119"/>
        <v>2070</v>
      </c>
      <c r="BE402" s="41">
        <f t="shared" si="120"/>
        <v>0</v>
      </c>
      <c r="BF402" s="41">
        <f t="shared" si="121"/>
        <v>0</v>
      </c>
      <c r="BG402" s="41">
        <f t="shared" si="122"/>
        <v>0</v>
      </c>
      <c r="BH402" s="41">
        <f t="shared" si="123"/>
        <v>0</v>
      </c>
      <c r="BI402" s="41">
        <f t="shared" si="124"/>
        <v>0</v>
      </c>
      <c r="BJ402" s="40">
        <f t="shared" si="125"/>
        <v>0</v>
      </c>
    </row>
    <row r="403" spans="2:62" x14ac:dyDescent="0.25">
      <c r="B403" s="1">
        <f t="shared" si="110"/>
        <v>1</v>
      </c>
      <c r="D403" s="36">
        <v>35826</v>
      </c>
      <c r="E403" s="46">
        <v>25</v>
      </c>
      <c r="F403" s="46">
        <v>26</v>
      </c>
      <c r="G403" s="46">
        <v>35</v>
      </c>
      <c r="H403" s="46">
        <v>44</v>
      </c>
      <c r="I403" s="37">
        <f t="shared" si="111"/>
        <v>39.5</v>
      </c>
      <c r="J403" s="27" t="s">
        <v>50</v>
      </c>
      <c r="K403" s="56">
        <v>27679</v>
      </c>
      <c r="L403" s="57">
        <v>32532</v>
      </c>
      <c r="M403" s="57">
        <v>19595</v>
      </c>
      <c r="N403" s="57">
        <v>0</v>
      </c>
      <c r="O403" s="58"/>
      <c r="P403" s="56">
        <v>20891</v>
      </c>
      <c r="Q403" s="57">
        <v>13581</v>
      </c>
      <c r="R403" s="58">
        <v>47661.822500000002</v>
      </c>
      <c r="S403" s="48">
        <v>0</v>
      </c>
      <c r="T403" s="48"/>
      <c r="U403" s="48">
        <v>-205.33455624999999</v>
      </c>
      <c r="V403" s="56">
        <v>0</v>
      </c>
      <c r="W403" s="57">
        <v>22099</v>
      </c>
      <c r="X403" s="57">
        <v>2070</v>
      </c>
      <c r="Y403" s="57">
        <v>7300</v>
      </c>
      <c r="Z403" s="58">
        <v>-315</v>
      </c>
      <c r="AA403" s="48">
        <v>0</v>
      </c>
      <c r="AB403" s="38">
        <f t="shared" si="126"/>
        <v>192888.48794375002</v>
      </c>
      <c r="AC403" s="48">
        <v>209821</v>
      </c>
      <c r="AD403" s="48">
        <v>1</v>
      </c>
      <c r="AE403" s="48">
        <v>0</v>
      </c>
      <c r="AF403" s="48">
        <v>13580</v>
      </c>
      <c r="AG403" s="48">
        <v>6792</v>
      </c>
      <c r="AH403" s="38">
        <f t="shared" si="112"/>
        <v>230194</v>
      </c>
      <c r="AI403" s="39">
        <f t="shared" si="113"/>
        <v>146775.48794375002</v>
      </c>
      <c r="AJ403" s="40">
        <f t="shared" si="109"/>
        <v>46113</v>
      </c>
      <c r="AK403" s="60" t="s">
        <v>58</v>
      </c>
      <c r="AL403" s="60" t="s">
        <v>58</v>
      </c>
      <c r="AM403" s="60">
        <v>0</v>
      </c>
      <c r="AN403" s="40">
        <f t="shared" si="114"/>
        <v>46113</v>
      </c>
      <c r="AO403" s="40">
        <f t="shared" si="115"/>
        <v>163708</v>
      </c>
      <c r="AP403" s="36">
        <v>35826</v>
      </c>
      <c r="AQ403" s="60" t="s">
        <v>58</v>
      </c>
      <c r="AR403" s="60" t="s">
        <v>58</v>
      </c>
      <c r="AS403" s="60" t="s">
        <v>58</v>
      </c>
      <c r="AX403" s="40">
        <f t="shared" si="116"/>
        <v>19595</v>
      </c>
      <c r="AY403" s="40">
        <f t="shared" si="117"/>
        <v>0</v>
      </c>
      <c r="AZ403" s="40">
        <f t="shared" si="118"/>
        <v>47661.822500000002</v>
      </c>
      <c r="BA403" s="40">
        <f>+'load Info'!S403</f>
        <v>0</v>
      </c>
      <c r="BB403" s="40">
        <f t="shared" si="119"/>
        <v>2070</v>
      </c>
      <c r="BE403" s="41">
        <f t="shared" si="120"/>
        <v>0</v>
      </c>
      <c r="BF403" s="41">
        <f t="shared" si="121"/>
        <v>0</v>
      </c>
      <c r="BG403" s="41">
        <f t="shared" si="122"/>
        <v>0</v>
      </c>
      <c r="BH403" s="41">
        <f t="shared" si="123"/>
        <v>0</v>
      </c>
      <c r="BI403" s="41">
        <f t="shared" si="124"/>
        <v>0</v>
      </c>
      <c r="BJ403" s="40">
        <f t="shared" si="125"/>
        <v>0</v>
      </c>
    </row>
    <row r="404" spans="2:62" x14ac:dyDescent="0.25">
      <c r="B404" s="1">
        <f t="shared" si="110"/>
        <v>2</v>
      </c>
      <c r="D404" s="36">
        <v>35827</v>
      </c>
      <c r="E404" s="46">
        <v>26</v>
      </c>
      <c r="F404" s="46">
        <v>28</v>
      </c>
      <c r="G404" s="46">
        <v>33</v>
      </c>
      <c r="H404" s="46">
        <v>44</v>
      </c>
      <c r="I404" s="37">
        <f t="shared" si="111"/>
        <v>38.5</v>
      </c>
      <c r="J404" s="27" t="s">
        <v>50</v>
      </c>
      <c r="K404" s="56">
        <v>32480</v>
      </c>
      <c r="L404" s="57">
        <v>16266</v>
      </c>
      <c r="M404" s="57">
        <v>45269</v>
      </c>
      <c r="N404" s="57">
        <v>0</v>
      </c>
      <c r="O404" s="58"/>
      <c r="P404" s="56">
        <v>15891</v>
      </c>
      <c r="Q404" s="57">
        <v>23300</v>
      </c>
      <c r="R404" s="58">
        <v>41725.787499999999</v>
      </c>
      <c r="S404" s="48">
        <v>0</v>
      </c>
      <c r="T404" s="48"/>
      <c r="U404" s="48">
        <v>-202.29196875</v>
      </c>
      <c r="V404" s="56">
        <v>0</v>
      </c>
      <c r="W404" s="57">
        <v>14400</v>
      </c>
      <c r="X404" s="57">
        <v>2049</v>
      </c>
      <c r="Y404" s="57">
        <v>7300</v>
      </c>
      <c r="Z404" s="58">
        <v>-237</v>
      </c>
      <c r="AA404" s="48">
        <v>0</v>
      </c>
      <c r="AB404" s="38">
        <f t="shared" si="126"/>
        <v>198241.49553125</v>
      </c>
      <c r="AC404" s="48">
        <v>198619</v>
      </c>
      <c r="AD404" s="48">
        <v>24</v>
      </c>
      <c r="AE404" s="48">
        <v>3979</v>
      </c>
      <c r="AF404" s="48">
        <v>14423</v>
      </c>
      <c r="AG404" s="48">
        <v>5777</v>
      </c>
      <c r="AH404" s="38">
        <f t="shared" si="112"/>
        <v>222822</v>
      </c>
      <c r="AI404" s="39">
        <f t="shared" si="113"/>
        <v>158675.49553125</v>
      </c>
      <c r="AJ404" s="40">
        <f t="shared" si="109"/>
        <v>39566</v>
      </c>
      <c r="AK404" s="60" t="s">
        <v>58</v>
      </c>
      <c r="AL404" s="60" t="s">
        <v>58</v>
      </c>
      <c r="AM404" s="60">
        <v>0</v>
      </c>
      <c r="AN404" s="40">
        <f t="shared" si="114"/>
        <v>39566</v>
      </c>
      <c r="AO404" s="40">
        <f t="shared" si="115"/>
        <v>159053</v>
      </c>
      <c r="AP404" s="36">
        <v>35827</v>
      </c>
      <c r="AQ404" s="60" t="s">
        <v>58</v>
      </c>
      <c r="AR404" s="60" t="s">
        <v>58</v>
      </c>
      <c r="AS404" s="60" t="s">
        <v>58</v>
      </c>
      <c r="AX404" s="40">
        <f t="shared" si="116"/>
        <v>45269</v>
      </c>
      <c r="AY404" s="40">
        <f t="shared" si="117"/>
        <v>0</v>
      </c>
      <c r="AZ404" s="40">
        <f t="shared" si="118"/>
        <v>41725.787499999999</v>
      </c>
      <c r="BA404" s="40">
        <f>+'load Info'!S404</f>
        <v>0</v>
      </c>
      <c r="BB404" s="40">
        <f t="shared" si="119"/>
        <v>2049</v>
      </c>
      <c r="BE404" s="41">
        <f t="shared" si="120"/>
        <v>0</v>
      </c>
      <c r="BF404" s="41">
        <f t="shared" si="121"/>
        <v>0</v>
      </c>
      <c r="BG404" s="41">
        <f t="shared" si="122"/>
        <v>0</v>
      </c>
      <c r="BH404" s="41">
        <f t="shared" si="123"/>
        <v>0</v>
      </c>
      <c r="BI404" s="41">
        <f t="shared" si="124"/>
        <v>0</v>
      </c>
      <c r="BJ404" s="40">
        <f t="shared" si="125"/>
        <v>0</v>
      </c>
    </row>
    <row r="405" spans="2:62" x14ac:dyDescent="0.25">
      <c r="B405" s="1">
        <f t="shared" si="110"/>
        <v>2</v>
      </c>
      <c r="D405" s="36">
        <v>35828</v>
      </c>
      <c r="E405" s="46">
        <v>22</v>
      </c>
      <c r="F405" s="46">
        <v>19</v>
      </c>
      <c r="G405" s="46">
        <v>29</v>
      </c>
      <c r="H405" s="46">
        <v>56</v>
      </c>
      <c r="I405" s="37">
        <f t="shared" si="111"/>
        <v>42.5</v>
      </c>
      <c r="J405" s="27" t="s">
        <v>50</v>
      </c>
      <c r="K405" s="56">
        <v>32480</v>
      </c>
      <c r="L405" s="57">
        <v>16266</v>
      </c>
      <c r="M405" s="57">
        <v>39651</v>
      </c>
      <c r="N405" s="57">
        <v>0</v>
      </c>
      <c r="O405" s="58"/>
      <c r="P405" s="56">
        <v>15891</v>
      </c>
      <c r="Q405" s="57">
        <v>23300</v>
      </c>
      <c r="R405" s="58">
        <v>43292.695</v>
      </c>
      <c r="S405" s="48">
        <v>0</v>
      </c>
      <c r="T405" s="48"/>
      <c r="U405" s="48">
        <v>-206.2092375</v>
      </c>
      <c r="V405" s="56">
        <v>0</v>
      </c>
      <c r="W405" s="57">
        <v>14400</v>
      </c>
      <c r="X405" s="57">
        <v>0</v>
      </c>
      <c r="Y405" s="57">
        <v>0</v>
      </c>
      <c r="Z405" s="58">
        <v>-144</v>
      </c>
      <c r="AA405" s="48">
        <v>0</v>
      </c>
      <c r="AB405" s="38">
        <f t="shared" si="126"/>
        <v>184930.4857625</v>
      </c>
      <c r="AC405" s="48">
        <v>172820</v>
      </c>
      <c r="AD405" s="48">
        <v>15742</v>
      </c>
      <c r="AE405" s="48">
        <v>7019</v>
      </c>
      <c r="AF405" s="48">
        <v>13585</v>
      </c>
      <c r="AG405" s="48">
        <v>4728</v>
      </c>
      <c r="AH405" s="38">
        <f t="shared" si="112"/>
        <v>213894</v>
      </c>
      <c r="AI405" s="39">
        <f t="shared" si="113"/>
        <v>145364.4857625</v>
      </c>
      <c r="AJ405" s="40">
        <f t="shared" si="109"/>
        <v>39566</v>
      </c>
      <c r="AK405" s="60" t="s">
        <v>58</v>
      </c>
      <c r="AL405" s="60" t="s">
        <v>58</v>
      </c>
      <c r="AM405" s="60">
        <v>0</v>
      </c>
      <c r="AN405" s="40">
        <f t="shared" si="114"/>
        <v>39566</v>
      </c>
      <c r="AO405" s="40">
        <f t="shared" si="115"/>
        <v>133254</v>
      </c>
      <c r="AP405" s="36">
        <v>35828</v>
      </c>
      <c r="AQ405" s="60" t="s">
        <v>58</v>
      </c>
      <c r="AR405" s="60" t="s">
        <v>58</v>
      </c>
      <c r="AS405" s="60" t="s">
        <v>58</v>
      </c>
      <c r="AX405" s="40">
        <f t="shared" si="116"/>
        <v>39651</v>
      </c>
      <c r="AY405" s="40">
        <f t="shared" si="117"/>
        <v>0</v>
      </c>
      <c r="AZ405" s="40">
        <f t="shared" si="118"/>
        <v>43292.695</v>
      </c>
      <c r="BA405" s="40">
        <f>+'load Info'!S405</f>
        <v>0</v>
      </c>
      <c r="BB405" s="40">
        <f t="shared" si="119"/>
        <v>0</v>
      </c>
      <c r="BE405" s="41">
        <f t="shared" si="120"/>
        <v>0</v>
      </c>
      <c r="BF405" s="41">
        <f t="shared" si="121"/>
        <v>0</v>
      </c>
      <c r="BG405" s="41">
        <f t="shared" si="122"/>
        <v>0</v>
      </c>
      <c r="BH405" s="41">
        <f t="shared" si="123"/>
        <v>0</v>
      </c>
      <c r="BI405" s="41">
        <f t="shared" si="124"/>
        <v>0</v>
      </c>
      <c r="BJ405" s="40">
        <f t="shared" si="125"/>
        <v>0</v>
      </c>
    </row>
    <row r="406" spans="2:62" x14ac:dyDescent="0.25">
      <c r="B406" s="1">
        <f t="shared" si="110"/>
        <v>2</v>
      </c>
      <c r="D406" s="36">
        <v>35829</v>
      </c>
      <c r="E406" s="46">
        <v>20</v>
      </c>
      <c r="F406" s="46">
        <v>19</v>
      </c>
      <c r="G406" s="46">
        <v>41</v>
      </c>
      <c r="H406" s="46">
        <v>48</v>
      </c>
      <c r="I406" s="37">
        <f t="shared" si="111"/>
        <v>44.5</v>
      </c>
      <c r="J406" s="27" t="s">
        <v>50</v>
      </c>
      <c r="K406" s="56">
        <v>42358</v>
      </c>
      <c r="L406" s="57">
        <v>18280</v>
      </c>
      <c r="M406" s="57">
        <v>21140</v>
      </c>
      <c r="N406" s="57">
        <v>0</v>
      </c>
      <c r="O406" s="58"/>
      <c r="P406" s="56">
        <v>8391</v>
      </c>
      <c r="Q406" s="57">
        <v>25300</v>
      </c>
      <c r="R406" s="58">
        <v>30859.974999999999</v>
      </c>
      <c r="S406" s="48">
        <v>0</v>
      </c>
      <c r="T406" s="48"/>
      <c r="U406" s="48">
        <v>-161.37743750000001</v>
      </c>
      <c r="V406" s="56">
        <v>14230</v>
      </c>
      <c r="W406" s="57">
        <v>14400</v>
      </c>
      <c r="X406" s="57">
        <v>2049</v>
      </c>
      <c r="Y406" s="57">
        <v>7300</v>
      </c>
      <c r="Z406" s="58">
        <v>-380</v>
      </c>
      <c r="AA406" s="48">
        <v>0</v>
      </c>
      <c r="AB406" s="38">
        <f t="shared" si="126"/>
        <v>183766.59756250001</v>
      </c>
      <c r="AC406" s="48">
        <v>183887</v>
      </c>
      <c r="AD406" s="48">
        <v>41890</v>
      </c>
      <c r="AE406" s="48">
        <v>31882</v>
      </c>
      <c r="AF406" s="48">
        <v>208.28571428571431</v>
      </c>
      <c r="AG406" s="48">
        <v>5277</v>
      </c>
      <c r="AH406" s="38">
        <f t="shared" si="112"/>
        <v>263144.28571428568</v>
      </c>
      <c r="AI406" s="39">
        <f t="shared" si="113"/>
        <v>140186.59756250001</v>
      </c>
      <c r="AJ406" s="40">
        <f t="shared" si="109"/>
        <v>43580</v>
      </c>
      <c r="AK406" s="60" t="s">
        <v>58</v>
      </c>
      <c r="AL406" s="60" t="s">
        <v>58</v>
      </c>
      <c r="AM406" s="60">
        <v>0</v>
      </c>
      <c r="AN406" s="40">
        <f t="shared" si="114"/>
        <v>43580</v>
      </c>
      <c r="AO406" s="40">
        <f t="shared" si="115"/>
        <v>140307</v>
      </c>
      <c r="AP406" s="36">
        <v>35829</v>
      </c>
      <c r="AQ406" s="60" t="s">
        <v>58</v>
      </c>
      <c r="AR406" s="60" t="s">
        <v>58</v>
      </c>
      <c r="AS406" s="60" t="s">
        <v>58</v>
      </c>
      <c r="AX406" s="40">
        <f t="shared" si="116"/>
        <v>21140</v>
      </c>
      <c r="AY406" s="40">
        <f t="shared" si="117"/>
        <v>0</v>
      </c>
      <c r="AZ406" s="40">
        <f t="shared" si="118"/>
        <v>30859.974999999999</v>
      </c>
      <c r="BA406" s="40">
        <f>+'load Info'!S406</f>
        <v>0</v>
      </c>
      <c r="BB406" s="40">
        <f t="shared" si="119"/>
        <v>2049</v>
      </c>
      <c r="BE406" s="41">
        <f t="shared" si="120"/>
        <v>0</v>
      </c>
      <c r="BF406" s="41">
        <f t="shared" si="121"/>
        <v>0</v>
      </c>
      <c r="BG406" s="41">
        <f t="shared" si="122"/>
        <v>0</v>
      </c>
      <c r="BH406" s="41">
        <f t="shared" si="123"/>
        <v>0</v>
      </c>
      <c r="BI406" s="41">
        <f t="shared" si="124"/>
        <v>0</v>
      </c>
      <c r="BJ406" s="40">
        <f t="shared" si="125"/>
        <v>0</v>
      </c>
    </row>
    <row r="407" spans="2:62" x14ac:dyDescent="0.25">
      <c r="B407" s="1">
        <f t="shared" si="110"/>
        <v>2</v>
      </c>
      <c r="D407" s="36">
        <v>35830</v>
      </c>
      <c r="E407" s="46">
        <v>17</v>
      </c>
      <c r="F407" s="46">
        <v>18</v>
      </c>
      <c r="G407" s="46">
        <v>45</v>
      </c>
      <c r="H407" s="46">
        <v>51</v>
      </c>
      <c r="I407" s="37">
        <f t="shared" si="111"/>
        <v>48</v>
      </c>
      <c r="J407" s="27" t="s">
        <v>50</v>
      </c>
      <c r="K407" s="56">
        <v>42358</v>
      </c>
      <c r="L407" s="57">
        <v>10456</v>
      </c>
      <c r="M407" s="57">
        <v>29042</v>
      </c>
      <c r="N407" s="57">
        <v>0</v>
      </c>
      <c r="O407" s="58"/>
      <c r="P407" s="56">
        <v>11167</v>
      </c>
      <c r="Q407" s="57">
        <v>29069</v>
      </c>
      <c r="R407" s="58">
        <v>37040.71</v>
      </c>
      <c r="S407" s="48">
        <v>0</v>
      </c>
      <c r="T407" s="48"/>
      <c r="U407" s="48">
        <v>-193.19177500000001</v>
      </c>
      <c r="V407" s="56">
        <v>14230</v>
      </c>
      <c r="W407" s="57">
        <v>14400</v>
      </c>
      <c r="X407" s="57">
        <v>2049</v>
      </c>
      <c r="Y407" s="57">
        <v>7300</v>
      </c>
      <c r="Z407" s="58">
        <v>-380</v>
      </c>
      <c r="AA407" s="48">
        <v>0</v>
      </c>
      <c r="AB407" s="38">
        <f t="shared" si="126"/>
        <v>196538.51822499998</v>
      </c>
      <c r="AC407" s="48">
        <v>195645</v>
      </c>
      <c r="AD407" s="48">
        <v>74790</v>
      </c>
      <c r="AE407" s="48">
        <v>35851</v>
      </c>
      <c r="AF407" s="48">
        <v>16147</v>
      </c>
      <c r="AG407" s="48">
        <v>5890</v>
      </c>
      <c r="AH407" s="38">
        <f t="shared" si="112"/>
        <v>328323</v>
      </c>
      <c r="AI407" s="39">
        <f t="shared" si="113"/>
        <v>157013.51822499998</v>
      </c>
      <c r="AJ407" s="40">
        <f t="shared" si="109"/>
        <v>39525</v>
      </c>
      <c r="AK407" s="60" t="s">
        <v>58</v>
      </c>
      <c r="AL407" s="60" t="s">
        <v>58</v>
      </c>
      <c r="AM407" s="60">
        <v>0</v>
      </c>
      <c r="AN407" s="40">
        <f t="shared" si="114"/>
        <v>39525</v>
      </c>
      <c r="AO407" s="40">
        <f t="shared" si="115"/>
        <v>156120</v>
      </c>
      <c r="AP407" s="36">
        <v>35830</v>
      </c>
      <c r="AQ407" s="60" t="s">
        <v>58</v>
      </c>
      <c r="AR407" s="60" t="s">
        <v>58</v>
      </c>
      <c r="AS407" s="60" t="s">
        <v>58</v>
      </c>
      <c r="AX407" s="40">
        <f t="shared" si="116"/>
        <v>29042</v>
      </c>
      <c r="AY407" s="40">
        <f t="shared" si="117"/>
        <v>0</v>
      </c>
      <c r="AZ407" s="40">
        <f t="shared" si="118"/>
        <v>37040.71</v>
      </c>
      <c r="BA407" s="40">
        <f>+'load Info'!S407</f>
        <v>0</v>
      </c>
      <c r="BB407" s="40">
        <f t="shared" si="119"/>
        <v>2049</v>
      </c>
      <c r="BE407" s="41">
        <f t="shared" si="120"/>
        <v>0</v>
      </c>
      <c r="BF407" s="41">
        <f t="shared" si="121"/>
        <v>0</v>
      </c>
      <c r="BG407" s="41">
        <f t="shared" si="122"/>
        <v>0</v>
      </c>
      <c r="BH407" s="41">
        <f t="shared" si="123"/>
        <v>0</v>
      </c>
      <c r="BI407" s="41">
        <f t="shared" si="124"/>
        <v>0</v>
      </c>
      <c r="BJ407" s="40">
        <f t="shared" si="125"/>
        <v>0</v>
      </c>
    </row>
    <row r="408" spans="2:62" x14ac:dyDescent="0.25">
      <c r="B408" s="1">
        <f t="shared" si="110"/>
        <v>2</v>
      </c>
      <c r="D408" s="36">
        <v>35831</v>
      </c>
      <c r="E408" s="46">
        <v>21</v>
      </c>
      <c r="F408" s="46">
        <v>25</v>
      </c>
      <c r="G408" s="46">
        <v>39</v>
      </c>
      <c r="H408" s="46">
        <v>48</v>
      </c>
      <c r="I408" s="37">
        <f t="shared" si="111"/>
        <v>43.5</v>
      </c>
      <c r="J408" s="27" t="s">
        <v>50</v>
      </c>
      <c r="K408" s="56">
        <v>51770</v>
      </c>
      <c r="L408" s="57">
        <v>10456</v>
      </c>
      <c r="M408" s="57">
        <v>30348</v>
      </c>
      <c r="N408" s="57">
        <v>0</v>
      </c>
      <c r="O408" s="58"/>
      <c r="P408" s="56">
        <v>11168</v>
      </c>
      <c r="Q408" s="57">
        <v>27569</v>
      </c>
      <c r="R408" s="58">
        <v>46011.342499999999</v>
      </c>
      <c r="S408" s="48">
        <v>0</v>
      </c>
      <c r="T408" s="48"/>
      <c r="U408" s="48">
        <v>-211.87085625</v>
      </c>
      <c r="V408" s="56">
        <v>14230</v>
      </c>
      <c r="W408" s="57">
        <v>14400</v>
      </c>
      <c r="X408" s="57">
        <v>2049</v>
      </c>
      <c r="Y408" s="57">
        <v>7300</v>
      </c>
      <c r="Z408" s="58">
        <v>-380</v>
      </c>
      <c r="AA408" s="48">
        <v>0</v>
      </c>
      <c r="AB408" s="38">
        <f t="shared" si="126"/>
        <v>214709.47164375</v>
      </c>
      <c r="AC408" s="48">
        <v>217107</v>
      </c>
      <c r="AD408" s="48">
        <v>74329</v>
      </c>
      <c r="AE408" s="48">
        <v>31313</v>
      </c>
      <c r="AF408" s="48">
        <v>15313</v>
      </c>
      <c r="AG408" s="48">
        <v>5541</v>
      </c>
      <c r="AH408" s="38">
        <f t="shared" si="112"/>
        <v>343603</v>
      </c>
      <c r="AI408" s="39">
        <f t="shared" si="113"/>
        <v>176684.47164375</v>
      </c>
      <c r="AJ408" s="40">
        <f t="shared" si="109"/>
        <v>38025</v>
      </c>
      <c r="AK408" s="60" t="s">
        <v>58</v>
      </c>
      <c r="AL408" s="60" t="s">
        <v>58</v>
      </c>
      <c r="AM408" s="60">
        <v>0</v>
      </c>
      <c r="AN408" s="40">
        <f t="shared" si="114"/>
        <v>38025</v>
      </c>
      <c r="AO408" s="40">
        <f t="shared" si="115"/>
        <v>179082</v>
      </c>
      <c r="AP408" s="36">
        <v>35831</v>
      </c>
      <c r="AQ408" s="60" t="s">
        <v>58</v>
      </c>
      <c r="AR408" s="60" t="s">
        <v>58</v>
      </c>
      <c r="AS408" s="60" t="s">
        <v>58</v>
      </c>
      <c r="AX408" s="40">
        <f t="shared" si="116"/>
        <v>30348</v>
      </c>
      <c r="AY408" s="40">
        <f t="shared" si="117"/>
        <v>0</v>
      </c>
      <c r="AZ408" s="40">
        <f t="shared" si="118"/>
        <v>46011.342499999999</v>
      </c>
      <c r="BA408" s="40">
        <f>+'load Info'!S408</f>
        <v>0</v>
      </c>
      <c r="BB408" s="40">
        <f t="shared" si="119"/>
        <v>2049</v>
      </c>
      <c r="BE408" s="41">
        <f t="shared" si="120"/>
        <v>0</v>
      </c>
      <c r="BF408" s="41">
        <f t="shared" si="121"/>
        <v>0</v>
      </c>
      <c r="BG408" s="41">
        <f t="shared" si="122"/>
        <v>0</v>
      </c>
      <c r="BH408" s="41">
        <f t="shared" si="123"/>
        <v>0</v>
      </c>
      <c r="BI408" s="41">
        <f t="shared" si="124"/>
        <v>0</v>
      </c>
      <c r="BJ408" s="40">
        <f t="shared" si="125"/>
        <v>0</v>
      </c>
    </row>
    <row r="409" spans="2:62" x14ac:dyDescent="0.25">
      <c r="B409" s="1">
        <f t="shared" si="110"/>
        <v>2</v>
      </c>
      <c r="D409" s="36">
        <v>35832</v>
      </c>
      <c r="E409" s="46">
        <v>26</v>
      </c>
      <c r="F409" s="46">
        <v>26</v>
      </c>
      <c r="G409" s="46">
        <v>38</v>
      </c>
      <c r="H409" s="46">
        <v>39</v>
      </c>
      <c r="I409" s="37">
        <f t="shared" si="111"/>
        <v>38.5</v>
      </c>
      <c r="J409" s="27" t="s">
        <v>50</v>
      </c>
      <c r="K409" s="56">
        <v>51754</v>
      </c>
      <c r="L409" s="57">
        <v>14406</v>
      </c>
      <c r="M409" s="57">
        <v>25426</v>
      </c>
      <c r="N409" s="57">
        <v>0</v>
      </c>
      <c r="O409" s="58"/>
      <c r="P409" s="56">
        <v>11168</v>
      </c>
      <c r="Q409" s="57">
        <v>28569</v>
      </c>
      <c r="R409" s="58">
        <v>45300.0625</v>
      </c>
      <c r="S409" s="48">
        <v>0</v>
      </c>
      <c r="T409" s="48"/>
      <c r="U409" s="48">
        <v>-212.59265625</v>
      </c>
      <c r="V409" s="56">
        <v>14230</v>
      </c>
      <c r="W409" s="57">
        <v>14400</v>
      </c>
      <c r="X409" s="57">
        <v>2049</v>
      </c>
      <c r="Y409" s="57">
        <v>7300</v>
      </c>
      <c r="Z409" s="58">
        <v>-380</v>
      </c>
      <c r="AA409" s="48">
        <v>0</v>
      </c>
      <c r="AB409" s="38">
        <f t="shared" si="126"/>
        <v>214009.46984375</v>
      </c>
      <c r="AC409" s="48">
        <v>214927</v>
      </c>
      <c r="AD409" s="48">
        <v>62462</v>
      </c>
      <c r="AE409" s="48">
        <v>26868</v>
      </c>
      <c r="AF409" s="48">
        <v>15049</v>
      </c>
      <c r="AG409" s="48">
        <v>6086</v>
      </c>
      <c r="AH409" s="38">
        <f t="shared" si="112"/>
        <v>325392</v>
      </c>
      <c r="AI409" s="39">
        <f t="shared" si="113"/>
        <v>171034.46984375</v>
      </c>
      <c r="AJ409" s="40">
        <f t="shared" si="109"/>
        <v>42975</v>
      </c>
      <c r="AK409" s="60" t="s">
        <v>58</v>
      </c>
      <c r="AL409" s="60" t="s">
        <v>58</v>
      </c>
      <c r="AM409" s="60">
        <v>0</v>
      </c>
      <c r="AN409" s="40">
        <f t="shared" si="114"/>
        <v>42975</v>
      </c>
      <c r="AO409" s="40">
        <f t="shared" si="115"/>
        <v>171952</v>
      </c>
      <c r="AP409" s="36">
        <v>35832</v>
      </c>
      <c r="AQ409" s="60" t="s">
        <v>58</v>
      </c>
      <c r="AR409" s="60" t="s">
        <v>58</v>
      </c>
      <c r="AS409" s="60" t="s">
        <v>58</v>
      </c>
      <c r="AX409" s="40">
        <f t="shared" si="116"/>
        <v>25426</v>
      </c>
      <c r="AY409" s="40">
        <f t="shared" si="117"/>
        <v>0</v>
      </c>
      <c r="AZ409" s="40">
        <f t="shared" si="118"/>
        <v>45300.0625</v>
      </c>
      <c r="BA409" s="40">
        <f>+'load Info'!S409</f>
        <v>0</v>
      </c>
      <c r="BB409" s="40">
        <f t="shared" si="119"/>
        <v>2049</v>
      </c>
      <c r="BE409" s="41">
        <f t="shared" si="120"/>
        <v>0</v>
      </c>
      <c r="BF409" s="41">
        <f t="shared" si="121"/>
        <v>0</v>
      </c>
      <c r="BG409" s="41">
        <f t="shared" si="122"/>
        <v>0</v>
      </c>
      <c r="BH409" s="41">
        <f t="shared" si="123"/>
        <v>0</v>
      </c>
      <c r="BI409" s="41">
        <f t="shared" si="124"/>
        <v>0</v>
      </c>
      <c r="BJ409" s="40">
        <f t="shared" si="125"/>
        <v>0</v>
      </c>
    </row>
    <row r="410" spans="2:62" x14ac:dyDescent="0.25">
      <c r="B410" s="1">
        <f t="shared" si="110"/>
        <v>2</v>
      </c>
      <c r="D410" s="36">
        <v>35833</v>
      </c>
      <c r="E410" s="46">
        <v>23</v>
      </c>
      <c r="F410" s="46">
        <v>23</v>
      </c>
      <c r="G410" s="46">
        <v>38</v>
      </c>
      <c r="H410" s="46">
        <v>45</v>
      </c>
      <c r="I410" s="37">
        <f t="shared" si="111"/>
        <v>41.5</v>
      </c>
      <c r="J410" s="27" t="s">
        <v>50</v>
      </c>
      <c r="K410" s="56">
        <v>51754</v>
      </c>
      <c r="L410" s="57">
        <v>15218</v>
      </c>
      <c r="M410" s="57">
        <v>25855</v>
      </c>
      <c r="N410" s="57">
        <v>0</v>
      </c>
      <c r="O410" s="58"/>
      <c r="P410" s="56">
        <v>11168</v>
      </c>
      <c r="Q410" s="57">
        <v>24069</v>
      </c>
      <c r="R410" s="58">
        <v>51262.71</v>
      </c>
      <c r="S410" s="48">
        <v>0</v>
      </c>
      <c r="T410" s="48"/>
      <c r="U410" s="48">
        <v>-216.24927500000001</v>
      </c>
      <c r="V410" s="56">
        <v>14230</v>
      </c>
      <c r="W410" s="57">
        <v>14400</v>
      </c>
      <c r="X410" s="57">
        <v>2049</v>
      </c>
      <c r="Y410" s="57">
        <v>7300</v>
      </c>
      <c r="Z410" s="58">
        <v>-380</v>
      </c>
      <c r="AA410" s="48">
        <v>0</v>
      </c>
      <c r="AB410" s="38">
        <f t="shared" si="126"/>
        <v>216709.46072499998</v>
      </c>
      <c r="AC410" s="48">
        <v>212948</v>
      </c>
      <c r="AD410" s="48">
        <v>1</v>
      </c>
      <c r="AE410" s="48">
        <v>0</v>
      </c>
      <c r="AF410" s="48">
        <v>14459</v>
      </c>
      <c r="AG410" s="48">
        <v>4725</v>
      </c>
      <c r="AH410" s="38">
        <f t="shared" si="112"/>
        <v>232133</v>
      </c>
      <c r="AI410" s="39">
        <f t="shared" si="113"/>
        <v>177422.46072499998</v>
      </c>
      <c r="AJ410" s="40">
        <f t="shared" si="109"/>
        <v>39287</v>
      </c>
      <c r="AK410" s="60" t="s">
        <v>58</v>
      </c>
      <c r="AL410" s="60" t="s">
        <v>58</v>
      </c>
      <c r="AM410" s="60">
        <v>0</v>
      </c>
      <c r="AN410" s="40">
        <f t="shared" si="114"/>
        <v>39287</v>
      </c>
      <c r="AO410" s="40">
        <f t="shared" si="115"/>
        <v>173661</v>
      </c>
      <c r="AP410" s="36">
        <v>35833</v>
      </c>
      <c r="AQ410" s="60" t="s">
        <v>58</v>
      </c>
      <c r="AR410" s="60" t="s">
        <v>58</v>
      </c>
      <c r="AS410" s="60" t="s">
        <v>58</v>
      </c>
      <c r="AX410" s="40">
        <f t="shared" si="116"/>
        <v>25855</v>
      </c>
      <c r="AY410" s="40">
        <f t="shared" si="117"/>
        <v>0</v>
      </c>
      <c r="AZ410" s="40">
        <f t="shared" si="118"/>
        <v>51262.71</v>
      </c>
      <c r="BA410" s="40">
        <f>+'load Info'!S410</f>
        <v>0</v>
      </c>
      <c r="BB410" s="40">
        <f t="shared" si="119"/>
        <v>2049</v>
      </c>
      <c r="BE410" s="41">
        <f t="shared" si="120"/>
        <v>0</v>
      </c>
      <c r="BF410" s="41">
        <f t="shared" si="121"/>
        <v>0</v>
      </c>
      <c r="BG410" s="41">
        <f t="shared" si="122"/>
        <v>0</v>
      </c>
      <c r="BH410" s="41">
        <f t="shared" si="123"/>
        <v>0</v>
      </c>
      <c r="BI410" s="41">
        <f t="shared" si="124"/>
        <v>0</v>
      </c>
      <c r="BJ410" s="40">
        <f t="shared" si="125"/>
        <v>0</v>
      </c>
    </row>
    <row r="411" spans="2:62" x14ac:dyDescent="0.25">
      <c r="B411" s="1">
        <f t="shared" si="110"/>
        <v>2</v>
      </c>
      <c r="D411" s="36">
        <v>35834</v>
      </c>
      <c r="E411" s="46">
        <v>25</v>
      </c>
      <c r="F411" s="46">
        <v>25</v>
      </c>
      <c r="G411" s="46">
        <v>38</v>
      </c>
      <c r="H411" s="46">
        <v>42</v>
      </c>
      <c r="I411" s="37">
        <f t="shared" si="111"/>
        <v>40</v>
      </c>
      <c r="J411" s="27" t="s">
        <v>50</v>
      </c>
      <c r="K411" s="56">
        <v>51754</v>
      </c>
      <c r="L411" s="57">
        <v>15218</v>
      </c>
      <c r="M411" s="57">
        <v>28301</v>
      </c>
      <c r="N411" s="57">
        <v>0</v>
      </c>
      <c r="O411" s="58"/>
      <c r="P411" s="56">
        <v>11168</v>
      </c>
      <c r="Q411" s="57">
        <v>24069</v>
      </c>
      <c r="R411" s="58">
        <v>49722.87</v>
      </c>
      <c r="S411" s="48">
        <v>0</v>
      </c>
      <c r="T411" s="48"/>
      <c r="U411" s="48">
        <v>-212.399675</v>
      </c>
      <c r="V411" s="56">
        <v>14230</v>
      </c>
      <c r="W411" s="57">
        <v>14400</v>
      </c>
      <c r="X411" s="57">
        <v>2049</v>
      </c>
      <c r="Y411" s="57">
        <v>7300</v>
      </c>
      <c r="Z411" s="58">
        <v>-380</v>
      </c>
      <c r="AA411" s="48">
        <v>0</v>
      </c>
      <c r="AB411" s="38">
        <f t="shared" si="126"/>
        <v>217619.470325</v>
      </c>
      <c r="AC411" s="48">
        <v>220131</v>
      </c>
      <c r="AD411" s="48">
        <v>14174</v>
      </c>
      <c r="AE411" s="48">
        <v>1668</v>
      </c>
      <c r="AF411" s="48">
        <v>14223</v>
      </c>
      <c r="AG411" s="48">
        <v>4965</v>
      </c>
      <c r="AH411" s="38">
        <f t="shared" si="112"/>
        <v>255161</v>
      </c>
      <c r="AI411" s="39">
        <f t="shared" si="113"/>
        <v>178332.470325</v>
      </c>
      <c r="AJ411" s="40">
        <f t="shared" si="109"/>
        <v>39287</v>
      </c>
      <c r="AK411" s="60" t="s">
        <v>58</v>
      </c>
      <c r="AL411" s="60" t="s">
        <v>58</v>
      </c>
      <c r="AM411" s="60">
        <v>0</v>
      </c>
      <c r="AN411" s="40">
        <f t="shared" si="114"/>
        <v>39287</v>
      </c>
      <c r="AO411" s="40">
        <f t="shared" si="115"/>
        <v>180844</v>
      </c>
      <c r="AP411" s="36">
        <v>35834</v>
      </c>
      <c r="AQ411" s="60" t="s">
        <v>58</v>
      </c>
      <c r="AR411" s="60" t="s">
        <v>58</v>
      </c>
      <c r="AS411" s="60" t="s">
        <v>58</v>
      </c>
      <c r="AX411" s="40">
        <f t="shared" si="116"/>
        <v>28301</v>
      </c>
      <c r="AY411" s="40">
        <f t="shared" si="117"/>
        <v>0</v>
      </c>
      <c r="AZ411" s="40">
        <f t="shared" si="118"/>
        <v>49722.87</v>
      </c>
      <c r="BA411" s="40">
        <f>+'load Info'!S411</f>
        <v>0</v>
      </c>
      <c r="BB411" s="40">
        <f t="shared" si="119"/>
        <v>2049</v>
      </c>
      <c r="BE411" s="41">
        <f t="shared" si="120"/>
        <v>0</v>
      </c>
      <c r="BF411" s="41">
        <f t="shared" si="121"/>
        <v>0</v>
      </c>
      <c r="BG411" s="41">
        <f t="shared" si="122"/>
        <v>0</v>
      </c>
      <c r="BH411" s="41">
        <f t="shared" si="123"/>
        <v>0</v>
      </c>
      <c r="BI411" s="41">
        <f t="shared" si="124"/>
        <v>0</v>
      </c>
      <c r="BJ411" s="40">
        <f t="shared" si="125"/>
        <v>0</v>
      </c>
    </row>
    <row r="412" spans="2:62" x14ac:dyDescent="0.25">
      <c r="B412" s="1">
        <f t="shared" si="110"/>
        <v>2</v>
      </c>
      <c r="D412" s="36">
        <v>35835</v>
      </c>
      <c r="E412" s="46">
        <v>27</v>
      </c>
      <c r="F412" s="46">
        <v>27</v>
      </c>
      <c r="G412" s="46">
        <v>32</v>
      </c>
      <c r="H412" s="46">
        <v>44</v>
      </c>
      <c r="I412" s="37">
        <f t="shared" si="111"/>
        <v>38</v>
      </c>
      <c r="J412" s="27" t="s">
        <v>50</v>
      </c>
      <c r="K412" s="56">
        <v>51754</v>
      </c>
      <c r="L412" s="57">
        <v>15218</v>
      </c>
      <c r="M412" s="57">
        <v>25530</v>
      </c>
      <c r="N412" s="57">
        <v>0</v>
      </c>
      <c r="O412" s="58"/>
      <c r="P412" s="56">
        <v>11168</v>
      </c>
      <c r="Q412" s="57">
        <v>24069</v>
      </c>
      <c r="R412" s="58">
        <v>50454.695</v>
      </c>
      <c r="S412" s="48">
        <v>0</v>
      </c>
      <c r="T412" s="48"/>
      <c r="U412" s="48">
        <v>-214.22923750000001</v>
      </c>
      <c r="V412" s="56">
        <v>14230</v>
      </c>
      <c r="W412" s="57">
        <v>14400</v>
      </c>
      <c r="X412" s="57">
        <v>2049</v>
      </c>
      <c r="Y412" s="57">
        <v>7300</v>
      </c>
      <c r="Z412" s="58">
        <v>-380</v>
      </c>
      <c r="AA412" s="48">
        <v>0</v>
      </c>
      <c r="AB412" s="38">
        <f t="shared" si="126"/>
        <v>215578.46576250001</v>
      </c>
      <c r="AC412" s="48">
        <v>217365</v>
      </c>
      <c r="AD412" s="48">
        <v>17963</v>
      </c>
      <c r="AE412" s="48">
        <v>33490</v>
      </c>
      <c r="AF412" s="48">
        <v>14713</v>
      </c>
      <c r="AG412" s="48">
        <v>5925</v>
      </c>
      <c r="AH412" s="38">
        <f t="shared" si="112"/>
        <v>289456</v>
      </c>
      <c r="AI412" s="39">
        <f t="shared" si="113"/>
        <v>176291.46576250001</v>
      </c>
      <c r="AJ412" s="40">
        <f t="shared" si="109"/>
        <v>39287</v>
      </c>
      <c r="AK412" s="60" t="s">
        <v>58</v>
      </c>
      <c r="AL412" s="60" t="s">
        <v>58</v>
      </c>
      <c r="AM412" s="60">
        <v>0</v>
      </c>
      <c r="AN412" s="40">
        <f t="shared" si="114"/>
        <v>39287</v>
      </c>
      <c r="AO412" s="40">
        <f t="shared" si="115"/>
        <v>178078</v>
      </c>
      <c r="AP412" s="36">
        <v>35835</v>
      </c>
      <c r="AQ412" s="60" t="s">
        <v>58</v>
      </c>
      <c r="AR412" s="60" t="s">
        <v>58</v>
      </c>
      <c r="AS412" s="60" t="s">
        <v>58</v>
      </c>
      <c r="AX412" s="40">
        <f t="shared" si="116"/>
        <v>25530</v>
      </c>
      <c r="AY412" s="40">
        <f t="shared" si="117"/>
        <v>0</v>
      </c>
      <c r="AZ412" s="40">
        <f t="shared" si="118"/>
        <v>50454.695</v>
      </c>
      <c r="BA412" s="40">
        <f>+'load Info'!S412</f>
        <v>0</v>
      </c>
      <c r="BB412" s="40">
        <f t="shared" si="119"/>
        <v>2049</v>
      </c>
      <c r="BE412" s="41">
        <f t="shared" si="120"/>
        <v>0</v>
      </c>
      <c r="BF412" s="41">
        <f t="shared" si="121"/>
        <v>0</v>
      </c>
      <c r="BG412" s="41">
        <f t="shared" si="122"/>
        <v>0</v>
      </c>
      <c r="BH412" s="41">
        <f t="shared" si="123"/>
        <v>0</v>
      </c>
      <c r="BI412" s="41">
        <f t="shared" si="124"/>
        <v>0</v>
      </c>
      <c r="BJ412" s="40">
        <f t="shared" si="125"/>
        <v>0</v>
      </c>
    </row>
    <row r="413" spans="2:62" x14ac:dyDescent="0.25">
      <c r="B413" s="1">
        <f t="shared" si="110"/>
        <v>2</v>
      </c>
      <c r="D413" s="36">
        <v>35836</v>
      </c>
      <c r="E413" s="46">
        <v>25</v>
      </c>
      <c r="F413" s="46">
        <v>20</v>
      </c>
      <c r="G413" s="46">
        <v>29</v>
      </c>
      <c r="H413" s="46">
        <v>51</v>
      </c>
      <c r="I413" s="37">
        <f t="shared" si="111"/>
        <v>40</v>
      </c>
      <c r="J413" s="27" t="s">
        <v>50</v>
      </c>
      <c r="K413" s="56">
        <v>32266</v>
      </c>
      <c r="L413" s="57">
        <v>12406</v>
      </c>
      <c r="M413" s="57">
        <v>30757</v>
      </c>
      <c r="N413" s="57">
        <v>0</v>
      </c>
      <c r="O413" s="58"/>
      <c r="P413" s="56">
        <v>11168</v>
      </c>
      <c r="Q413" s="57">
        <v>29069</v>
      </c>
      <c r="R413" s="58">
        <v>35101.877500000002</v>
      </c>
      <c r="S413" s="48">
        <v>0</v>
      </c>
      <c r="T413" s="48"/>
      <c r="U413" s="48">
        <v>-188.34719375</v>
      </c>
      <c r="V413" s="56">
        <v>14230</v>
      </c>
      <c r="W413" s="57">
        <v>14400</v>
      </c>
      <c r="X413" s="57">
        <v>0</v>
      </c>
      <c r="Y413" s="57">
        <v>7300</v>
      </c>
      <c r="Z413" s="58">
        <v>-359</v>
      </c>
      <c r="AA413" s="48">
        <v>0</v>
      </c>
      <c r="AB413" s="38">
        <f t="shared" si="126"/>
        <v>186150.53030625</v>
      </c>
      <c r="AC413" s="48">
        <v>173650</v>
      </c>
      <c r="AD413" s="48">
        <v>4430</v>
      </c>
      <c r="AE413" s="48">
        <v>4835</v>
      </c>
      <c r="AF413" s="48">
        <v>12475</v>
      </c>
      <c r="AG413" s="48">
        <v>5998</v>
      </c>
      <c r="AH413" s="38">
        <f t="shared" si="112"/>
        <v>201388</v>
      </c>
      <c r="AI413" s="39">
        <f t="shared" si="113"/>
        <v>144675.53030625</v>
      </c>
      <c r="AJ413" s="40">
        <f t="shared" si="109"/>
        <v>41475</v>
      </c>
      <c r="AK413" s="60" t="s">
        <v>58</v>
      </c>
      <c r="AL413" s="60" t="s">
        <v>58</v>
      </c>
      <c r="AM413" s="60">
        <v>0</v>
      </c>
      <c r="AN413" s="40">
        <f t="shared" si="114"/>
        <v>41475</v>
      </c>
      <c r="AO413" s="40">
        <f t="shared" si="115"/>
        <v>132175</v>
      </c>
      <c r="AP413" s="36">
        <v>35836</v>
      </c>
      <c r="AQ413" s="60" t="s">
        <v>58</v>
      </c>
      <c r="AR413" s="60" t="s">
        <v>58</v>
      </c>
      <c r="AS413" s="60" t="s">
        <v>58</v>
      </c>
      <c r="AX413" s="40">
        <f t="shared" si="116"/>
        <v>30757</v>
      </c>
      <c r="AY413" s="40">
        <f t="shared" si="117"/>
        <v>0</v>
      </c>
      <c r="AZ413" s="40">
        <f t="shared" si="118"/>
        <v>35101.877500000002</v>
      </c>
      <c r="BA413" s="40">
        <f>+'load Info'!S413</f>
        <v>0</v>
      </c>
      <c r="BB413" s="40">
        <f t="shared" si="119"/>
        <v>0</v>
      </c>
      <c r="BE413" s="41">
        <f t="shared" si="120"/>
        <v>0</v>
      </c>
      <c r="BF413" s="41">
        <f t="shared" si="121"/>
        <v>0</v>
      </c>
      <c r="BG413" s="41">
        <f t="shared" si="122"/>
        <v>0</v>
      </c>
      <c r="BH413" s="41">
        <f t="shared" si="123"/>
        <v>0</v>
      </c>
      <c r="BI413" s="41">
        <f t="shared" si="124"/>
        <v>0</v>
      </c>
      <c r="BJ413" s="40">
        <f t="shared" si="125"/>
        <v>0</v>
      </c>
    </row>
    <row r="414" spans="2:62" x14ac:dyDescent="0.25">
      <c r="B414" s="1">
        <f t="shared" si="110"/>
        <v>2</v>
      </c>
      <c r="D414" s="36">
        <v>35837</v>
      </c>
      <c r="E414" s="46">
        <v>14</v>
      </c>
      <c r="F414" s="46">
        <v>7</v>
      </c>
      <c r="G414" s="46">
        <v>40</v>
      </c>
      <c r="H414" s="46">
        <v>62</v>
      </c>
      <c r="I414" s="37">
        <f t="shared" si="111"/>
        <v>51</v>
      </c>
      <c r="J414" s="27" t="s">
        <v>50</v>
      </c>
      <c r="K414" s="56">
        <v>32266</v>
      </c>
      <c r="L414" s="57">
        <v>14992</v>
      </c>
      <c r="M414" s="57">
        <v>5086.1400000000003</v>
      </c>
      <c r="N414" s="57">
        <v>0</v>
      </c>
      <c r="O414" s="58"/>
      <c r="P414" s="56">
        <v>11168</v>
      </c>
      <c r="Q414" s="57">
        <v>29237</v>
      </c>
      <c r="R414" s="58">
        <v>1422.3074999999999</v>
      </c>
      <c r="S414" s="48">
        <v>0</v>
      </c>
      <c r="T414" s="48"/>
      <c r="U414" s="48">
        <v>-104.56826875</v>
      </c>
      <c r="V414" s="56">
        <v>14230</v>
      </c>
      <c r="W414" s="57">
        <v>14400</v>
      </c>
      <c r="X414" s="57">
        <v>0</v>
      </c>
      <c r="Y414" s="57">
        <v>0</v>
      </c>
      <c r="Z414" s="58">
        <v>-286</v>
      </c>
      <c r="AA414" s="48">
        <v>0</v>
      </c>
      <c r="AB414" s="38">
        <f t="shared" si="126"/>
        <v>122410.87923125</v>
      </c>
      <c r="AC414" s="48">
        <v>124516</v>
      </c>
      <c r="AD414" s="48">
        <v>0</v>
      </c>
      <c r="AE414" s="48">
        <v>1160</v>
      </c>
      <c r="AF414" s="48">
        <v>10372</v>
      </c>
      <c r="AG414" s="48">
        <v>3243</v>
      </c>
      <c r="AH414" s="38">
        <f t="shared" si="112"/>
        <v>139291</v>
      </c>
      <c r="AI414" s="39">
        <f t="shared" si="113"/>
        <v>78181.879231250001</v>
      </c>
      <c r="AJ414" s="40">
        <f t="shared" si="109"/>
        <v>44229</v>
      </c>
      <c r="AK414" s="60" t="s">
        <v>58</v>
      </c>
      <c r="AL414" s="60" t="s">
        <v>58</v>
      </c>
      <c r="AM414" s="60">
        <v>0</v>
      </c>
      <c r="AN414" s="40">
        <f t="shared" si="114"/>
        <v>44229</v>
      </c>
      <c r="AO414" s="40">
        <f t="shared" si="115"/>
        <v>80287</v>
      </c>
      <c r="AP414" s="36">
        <v>35837</v>
      </c>
      <c r="AQ414" s="60" t="s">
        <v>58</v>
      </c>
      <c r="AR414" s="60" t="s">
        <v>58</v>
      </c>
      <c r="AS414" s="60" t="s">
        <v>58</v>
      </c>
      <c r="AX414" s="40">
        <f t="shared" si="116"/>
        <v>5086.1400000000003</v>
      </c>
      <c r="AY414" s="40">
        <f t="shared" si="117"/>
        <v>0</v>
      </c>
      <c r="AZ414" s="40">
        <f t="shared" si="118"/>
        <v>1422.3074999999999</v>
      </c>
      <c r="BA414" s="40">
        <f>+'load Info'!S414</f>
        <v>0</v>
      </c>
      <c r="BB414" s="40">
        <f t="shared" si="119"/>
        <v>0</v>
      </c>
      <c r="BE414" s="41">
        <f t="shared" si="120"/>
        <v>0</v>
      </c>
      <c r="BF414" s="41">
        <f t="shared" si="121"/>
        <v>0</v>
      </c>
      <c r="BG414" s="41">
        <f t="shared" si="122"/>
        <v>0</v>
      </c>
      <c r="BH414" s="41">
        <f t="shared" si="123"/>
        <v>0</v>
      </c>
      <c r="BI414" s="41">
        <f t="shared" si="124"/>
        <v>0</v>
      </c>
      <c r="BJ414" s="40">
        <f t="shared" si="125"/>
        <v>0</v>
      </c>
    </row>
    <row r="415" spans="2:62" x14ac:dyDescent="0.25">
      <c r="B415" s="1">
        <f t="shared" si="110"/>
        <v>2</v>
      </c>
      <c r="D415" s="36">
        <v>35838</v>
      </c>
      <c r="E415" s="46">
        <v>9</v>
      </c>
      <c r="F415" s="46">
        <v>14</v>
      </c>
      <c r="G415" s="46">
        <v>49</v>
      </c>
      <c r="H415" s="46">
        <v>62</v>
      </c>
      <c r="I415" s="37">
        <f t="shared" si="111"/>
        <v>55.5</v>
      </c>
      <c r="J415" s="27" t="s">
        <v>50</v>
      </c>
      <c r="K415" s="56">
        <v>32266</v>
      </c>
      <c r="L415" s="57">
        <v>17792</v>
      </c>
      <c r="M415" s="57">
        <v>9262.14</v>
      </c>
      <c r="N415" s="57">
        <v>0</v>
      </c>
      <c r="O415" s="58"/>
      <c r="P415" s="56">
        <v>11168</v>
      </c>
      <c r="Q415" s="57">
        <v>24237</v>
      </c>
      <c r="R415" s="58">
        <v>7351.625</v>
      </c>
      <c r="S415" s="48">
        <v>0</v>
      </c>
      <c r="T415" s="48"/>
      <c r="U415" s="48">
        <v>-106.89156250000001</v>
      </c>
      <c r="V415" s="56">
        <v>14230</v>
      </c>
      <c r="W415" s="57">
        <v>14400</v>
      </c>
      <c r="X415" s="57">
        <v>0</v>
      </c>
      <c r="Y415" s="57">
        <v>0</v>
      </c>
      <c r="Z415" s="58">
        <v>-286</v>
      </c>
      <c r="AA415" s="48">
        <v>0</v>
      </c>
      <c r="AB415" s="38">
        <f t="shared" si="126"/>
        <v>130313.87343750001</v>
      </c>
      <c r="AC415" s="48">
        <v>135911</v>
      </c>
      <c r="AD415" s="48">
        <v>0</v>
      </c>
      <c r="AE415" s="48">
        <v>292</v>
      </c>
      <c r="AF415" s="48">
        <v>10849</v>
      </c>
      <c r="AG415" s="48">
        <v>3657</v>
      </c>
      <c r="AH415" s="38">
        <f t="shared" si="112"/>
        <v>150709</v>
      </c>
      <c r="AI415" s="39">
        <f t="shared" si="113"/>
        <v>88284.873437500006</v>
      </c>
      <c r="AJ415" s="40">
        <f t="shared" si="109"/>
        <v>42029</v>
      </c>
      <c r="AK415" s="60" t="s">
        <v>58</v>
      </c>
      <c r="AL415" s="60" t="s">
        <v>58</v>
      </c>
      <c r="AM415" s="60">
        <v>0</v>
      </c>
      <c r="AN415" s="40">
        <f t="shared" si="114"/>
        <v>42029</v>
      </c>
      <c r="AO415" s="40">
        <f t="shared" si="115"/>
        <v>93882</v>
      </c>
      <c r="AP415" s="36">
        <v>35838</v>
      </c>
      <c r="AQ415" s="60" t="s">
        <v>58</v>
      </c>
      <c r="AR415" s="60" t="s">
        <v>58</v>
      </c>
      <c r="AS415" s="60" t="s">
        <v>58</v>
      </c>
      <c r="AX415" s="40">
        <f t="shared" si="116"/>
        <v>9262.14</v>
      </c>
      <c r="AY415" s="40">
        <f t="shared" si="117"/>
        <v>0</v>
      </c>
      <c r="AZ415" s="40">
        <f t="shared" si="118"/>
        <v>7351.625</v>
      </c>
      <c r="BA415" s="40">
        <f>+'load Info'!S415</f>
        <v>0</v>
      </c>
      <c r="BB415" s="40">
        <f t="shared" si="119"/>
        <v>0</v>
      </c>
      <c r="BE415" s="41">
        <f t="shared" si="120"/>
        <v>0</v>
      </c>
      <c r="BF415" s="41">
        <f t="shared" si="121"/>
        <v>0</v>
      </c>
      <c r="BG415" s="41">
        <f t="shared" si="122"/>
        <v>0</v>
      </c>
      <c r="BH415" s="41">
        <f t="shared" si="123"/>
        <v>0</v>
      </c>
      <c r="BI415" s="41">
        <f t="shared" si="124"/>
        <v>0</v>
      </c>
      <c r="BJ415" s="40">
        <f t="shared" si="125"/>
        <v>0</v>
      </c>
    </row>
    <row r="416" spans="2:62" x14ac:dyDescent="0.25">
      <c r="B416" s="1">
        <f t="shared" si="110"/>
        <v>2</v>
      </c>
      <c r="D416" s="36">
        <v>35839</v>
      </c>
      <c r="E416" s="46">
        <v>20</v>
      </c>
      <c r="F416" s="46">
        <v>23</v>
      </c>
      <c r="G416" s="46">
        <v>41</v>
      </c>
      <c r="H416" s="46">
        <v>49</v>
      </c>
      <c r="I416" s="37">
        <f t="shared" si="111"/>
        <v>45</v>
      </c>
      <c r="J416" s="27" t="s">
        <v>50</v>
      </c>
      <c r="K416" s="56">
        <v>32266</v>
      </c>
      <c r="L416" s="57">
        <v>14922</v>
      </c>
      <c r="M416" s="57">
        <v>21373.14</v>
      </c>
      <c r="N416" s="57">
        <v>0</v>
      </c>
      <c r="O416" s="58"/>
      <c r="P416" s="56">
        <v>12403</v>
      </c>
      <c r="Q416" s="57">
        <v>27037</v>
      </c>
      <c r="R416" s="58">
        <v>34983.595000000001</v>
      </c>
      <c r="S416" s="48">
        <v>0</v>
      </c>
      <c r="T416" s="48"/>
      <c r="U416" s="48">
        <v>-186.0589875</v>
      </c>
      <c r="V416" s="56">
        <v>14230</v>
      </c>
      <c r="W416" s="57">
        <v>14400</v>
      </c>
      <c r="X416" s="57">
        <v>0</v>
      </c>
      <c r="Y416" s="57">
        <v>7300</v>
      </c>
      <c r="Z416" s="58">
        <v>-359</v>
      </c>
      <c r="AA416" s="48">
        <v>0</v>
      </c>
      <c r="AB416" s="38">
        <f t="shared" si="126"/>
        <v>178369.67601249999</v>
      </c>
      <c r="AC416" s="48">
        <v>176249</v>
      </c>
      <c r="AD416" s="48">
        <v>0</v>
      </c>
      <c r="AE416" s="48">
        <v>0</v>
      </c>
      <c r="AF416" s="48">
        <v>12555</v>
      </c>
      <c r="AG416" s="48">
        <v>4962</v>
      </c>
      <c r="AH416" s="38">
        <f t="shared" si="112"/>
        <v>193766</v>
      </c>
      <c r="AI416" s="39">
        <f t="shared" si="113"/>
        <v>136410.67601249999</v>
      </c>
      <c r="AJ416" s="40">
        <f t="shared" ref="AJ416:AJ479" si="127">L416+Q416</f>
        <v>41959</v>
      </c>
      <c r="AK416" s="60" t="s">
        <v>58</v>
      </c>
      <c r="AL416" s="60" t="s">
        <v>58</v>
      </c>
      <c r="AM416" s="60">
        <v>0</v>
      </c>
      <c r="AN416" s="40">
        <f t="shared" si="114"/>
        <v>41959</v>
      </c>
      <c r="AO416" s="40">
        <f t="shared" si="115"/>
        <v>134290</v>
      </c>
      <c r="AP416" s="36">
        <v>35839</v>
      </c>
      <c r="AQ416" s="60" t="s">
        <v>58</v>
      </c>
      <c r="AR416" s="60" t="s">
        <v>58</v>
      </c>
      <c r="AS416" s="60" t="s">
        <v>58</v>
      </c>
      <c r="AX416" s="40">
        <f t="shared" si="116"/>
        <v>21373.14</v>
      </c>
      <c r="AY416" s="40">
        <f t="shared" si="117"/>
        <v>0</v>
      </c>
      <c r="AZ416" s="40">
        <f t="shared" si="118"/>
        <v>34983.595000000001</v>
      </c>
      <c r="BA416" s="40">
        <f>+'load Info'!S416</f>
        <v>0</v>
      </c>
      <c r="BB416" s="40">
        <f t="shared" si="119"/>
        <v>0</v>
      </c>
      <c r="BE416" s="41">
        <f t="shared" si="120"/>
        <v>0</v>
      </c>
      <c r="BF416" s="41">
        <f t="shared" si="121"/>
        <v>0</v>
      </c>
      <c r="BG416" s="41">
        <f t="shared" si="122"/>
        <v>0</v>
      </c>
      <c r="BH416" s="41">
        <f t="shared" si="123"/>
        <v>0</v>
      </c>
      <c r="BI416" s="41">
        <f t="shared" si="124"/>
        <v>0</v>
      </c>
      <c r="BJ416" s="40">
        <f t="shared" si="125"/>
        <v>0</v>
      </c>
    </row>
    <row r="417" spans="2:62" x14ac:dyDescent="0.25">
      <c r="B417" s="1">
        <f t="shared" si="110"/>
        <v>2</v>
      </c>
      <c r="D417" s="36">
        <v>35840</v>
      </c>
      <c r="E417" s="46">
        <v>25</v>
      </c>
      <c r="F417" s="46">
        <v>27</v>
      </c>
      <c r="G417" s="46">
        <v>38</v>
      </c>
      <c r="H417" s="46">
        <v>42</v>
      </c>
      <c r="I417" s="37">
        <f t="shared" si="111"/>
        <v>40</v>
      </c>
      <c r="J417" s="27" t="s">
        <v>50</v>
      </c>
      <c r="K417" s="56">
        <v>42265</v>
      </c>
      <c r="L417" s="57">
        <v>14336</v>
      </c>
      <c r="M417" s="57">
        <v>29856</v>
      </c>
      <c r="N417" s="57">
        <v>0</v>
      </c>
      <c r="O417" s="58"/>
      <c r="P417" s="56">
        <v>12403</v>
      </c>
      <c r="Q417" s="57">
        <v>27708</v>
      </c>
      <c r="R417" s="58">
        <v>50255.352500000001</v>
      </c>
      <c r="S417" s="48">
        <v>0</v>
      </c>
      <c r="T417" s="48"/>
      <c r="U417" s="48">
        <v>-225.91588125000001</v>
      </c>
      <c r="V417" s="56">
        <v>14230</v>
      </c>
      <c r="W417" s="57">
        <v>14400</v>
      </c>
      <c r="X417" s="57">
        <v>0</v>
      </c>
      <c r="Y417" s="57">
        <v>7300</v>
      </c>
      <c r="Z417" s="58">
        <v>-359</v>
      </c>
      <c r="AA417" s="48">
        <v>0</v>
      </c>
      <c r="AB417" s="38">
        <f t="shared" si="126"/>
        <v>212168.43661875001</v>
      </c>
      <c r="AC417" s="48">
        <v>211744</v>
      </c>
      <c r="AD417" s="48">
        <v>0</v>
      </c>
      <c r="AE417" s="48">
        <v>0</v>
      </c>
      <c r="AF417" s="48">
        <v>14258</v>
      </c>
      <c r="AG417" s="48">
        <v>6180</v>
      </c>
      <c r="AH417" s="38">
        <f t="shared" si="112"/>
        <v>232182</v>
      </c>
      <c r="AI417" s="39">
        <f t="shared" si="113"/>
        <v>170124.43661875001</v>
      </c>
      <c r="AJ417" s="40">
        <f t="shared" si="127"/>
        <v>42044</v>
      </c>
      <c r="AK417" s="60" t="s">
        <v>58</v>
      </c>
      <c r="AL417" s="60" t="s">
        <v>58</v>
      </c>
      <c r="AM417" s="60">
        <v>0</v>
      </c>
      <c r="AN417" s="40">
        <f t="shared" si="114"/>
        <v>42044</v>
      </c>
      <c r="AO417" s="40">
        <f t="shared" si="115"/>
        <v>169700</v>
      </c>
      <c r="AP417" s="36">
        <v>35840</v>
      </c>
      <c r="AQ417" s="60" t="s">
        <v>58</v>
      </c>
      <c r="AR417" s="60" t="s">
        <v>58</v>
      </c>
      <c r="AS417" s="60" t="s">
        <v>58</v>
      </c>
      <c r="AX417" s="40">
        <f t="shared" si="116"/>
        <v>29856</v>
      </c>
      <c r="AY417" s="40">
        <f t="shared" si="117"/>
        <v>0</v>
      </c>
      <c r="AZ417" s="40">
        <f t="shared" si="118"/>
        <v>50255.352500000001</v>
      </c>
      <c r="BA417" s="40">
        <f>+'load Info'!S417</f>
        <v>0</v>
      </c>
      <c r="BB417" s="40">
        <f t="shared" si="119"/>
        <v>0</v>
      </c>
      <c r="BE417" s="41">
        <f t="shared" si="120"/>
        <v>0</v>
      </c>
      <c r="BF417" s="41">
        <f t="shared" si="121"/>
        <v>0</v>
      </c>
      <c r="BG417" s="41">
        <f t="shared" si="122"/>
        <v>0</v>
      </c>
      <c r="BH417" s="41">
        <f t="shared" si="123"/>
        <v>0</v>
      </c>
      <c r="BI417" s="41">
        <f t="shared" si="124"/>
        <v>0</v>
      </c>
      <c r="BJ417" s="40">
        <f t="shared" si="125"/>
        <v>0</v>
      </c>
    </row>
    <row r="418" spans="2:62" x14ac:dyDescent="0.25">
      <c r="B418" s="1">
        <f t="shared" si="110"/>
        <v>2</v>
      </c>
      <c r="D418" s="36">
        <v>35841</v>
      </c>
      <c r="E418" s="46">
        <v>27</v>
      </c>
      <c r="F418" s="46">
        <v>26</v>
      </c>
      <c r="G418" s="46">
        <v>35</v>
      </c>
      <c r="H418" s="46">
        <v>41</v>
      </c>
      <c r="I418" s="37">
        <f t="shared" si="111"/>
        <v>38</v>
      </c>
      <c r="J418" s="27" t="s">
        <v>50</v>
      </c>
      <c r="K418" s="56">
        <v>42265</v>
      </c>
      <c r="L418" s="57">
        <v>19012</v>
      </c>
      <c r="M418" s="57">
        <v>20460</v>
      </c>
      <c r="N418" s="57">
        <v>0</v>
      </c>
      <c r="O418" s="58"/>
      <c r="P418" s="56">
        <v>12403</v>
      </c>
      <c r="Q418" s="57">
        <v>27708</v>
      </c>
      <c r="R418" s="58">
        <v>42922.065000000002</v>
      </c>
      <c r="S418" s="48">
        <v>0</v>
      </c>
      <c r="T418" s="48"/>
      <c r="U418" s="48">
        <v>-207.5826625</v>
      </c>
      <c r="V418" s="56">
        <v>14230</v>
      </c>
      <c r="W418" s="57">
        <v>14400</v>
      </c>
      <c r="X418" s="57">
        <v>0</v>
      </c>
      <c r="Y418" s="57">
        <v>7300</v>
      </c>
      <c r="Z418" s="58">
        <v>-359</v>
      </c>
      <c r="AA418" s="48">
        <v>0</v>
      </c>
      <c r="AB418" s="38">
        <f t="shared" si="126"/>
        <v>200133.4823375</v>
      </c>
      <c r="AC418" s="48">
        <v>198919</v>
      </c>
      <c r="AD418" s="48">
        <v>30319</v>
      </c>
      <c r="AE418" s="48">
        <v>0</v>
      </c>
      <c r="AF418" s="48">
        <v>13895</v>
      </c>
      <c r="AG418" s="48">
        <v>6278</v>
      </c>
      <c r="AH418" s="38">
        <f t="shared" si="112"/>
        <v>249411</v>
      </c>
      <c r="AI418" s="39">
        <f t="shared" si="113"/>
        <v>153413.4823375</v>
      </c>
      <c r="AJ418" s="40">
        <f t="shared" si="127"/>
        <v>46720</v>
      </c>
      <c r="AK418" s="60" t="s">
        <v>58</v>
      </c>
      <c r="AL418" s="60" t="s">
        <v>58</v>
      </c>
      <c r="AM418" s="60">
        <v>0</v>
      </c>
      <c r="AN418" s="40">
        <f t="shared" si="114"/>
        <v>46720</v>
      </c>
      <c r="AO418" s="40">
        <f t="shared" si="115"/>
        <v>152199</v>
      </c>
      <c r="AP418" s="36">
        <v>35841</v>
      </c>
      <c r="AQ418" s="60" t="s">
        <v>58</v>
      </c>
      <c r="AR418" s="60" t="s">
        <v>58</v>
      </c>
      <c r="AS418" s="60" t="s">
        <v>58</v>
      </c>
      <c r="AX418" s="40">
        <f t="shared" si="116"/>
        <v>20460</v>
      </c>
      <c r="AY418" s="40">
        <f t="shared" si="117"/>
        <v>0</v>
      </c>
      <c r="AZ418" s="40">
        <f t="shared" si="118"/>
        <v>42922.065000000002</v>
      </c>
      <c r="BA418" s="40">
        <f>+'load Info'!S418</f>
        <v>0</v>
      </c>
      <c r="BB418" s="40">
        <f t="shared" si="119"/>
        <v>0</v>
      </c>
      <c r="BE418" s="41">
        <f t="shared" si="120"/>
        <v>0</v>
      </c>
      <c r="BF418" s="41">
        <f t="shared" si="121"/>
        <v>0</v>
      </c>
      <c r="BG418" s="41">
        <f t="shared" si="122"/>
        <v>0</v>
      </c>
      <c r="BH418" s="41">
        <f t="shared" si="123"/>
        <v>0</v>
      </c>
      <c r="BI418" s="41">
        <f t="shared" si="124"/>
        <v>0</v>
      </c>
      <c r="BJ418" s="40">
        <f t="shared" si="125"/>
        <v>0</v>
      </c>
    </row>
    <row r="419" spans="2:62" x14ac:dyDescent="0.25">
      <c r="B419" s="1">
        <f t="shared" si="110"/>
        <v>2</v>
      </c>
      <c r="D419" s="36">
        <v>35842</v>
      </c>
      <c r="E419" s="46">
        <v>21</v>
      </c>
      <c r="F419" s="46">
        <v>14</v>
      </c>
      <c r="G419" s="46">
        <v>35</v>
      </c>
      <c r="H419" s="46">
        <v>53</v>
      </c>
      <c r="I419" s="37">
        <f t="shared" si="111"/>
        <v>44</v>
      </c>
      <c r="J419" s="27" t="s">
        <v>50</v>
      </c>
      <c r="K419" s="56">
        <v>32266</v>
      </c>
      <c r="L419" s="57">
        <v>21836</v>
      </c>
      <c r="M419" s="57">
        <v>20113</v>
      </c>
      <c r="N419" s="57">
        <v>0</v>
      </c>
      <c r="O419" s="58"/>
      <c r="P419" s="56">
        <v>12403</v>
      </c>
      <c r="Q419" s="57">
        <v>27708</v>
      </c>
      <c r="R419" s="58">
        <v>23466.547500000001</v>
      </c>
      <c r="S419" s="48">
        <v>0</v>
      </c>
      <c r="T419" s="48"/>
      <c r="U419" s="48">
        <v>-158.94386875000001</v>
      </c>
      <c r="V419" s="56">
        <v>14230</v>
      </c>
      <c r="W419" s="57">
        <v>14400</v>
      </c>
      <c r="X419" s="57">
        <v>0</v>
      </c>
      <c r="Y419" s="57">
        <v>7300</v>
      </c>
      <c r="Z419" s="58">
        <v>-359</v>
      </c>
      <c r="AA419" s="48">
        <v>0</v>
      </c>
      <c r="AB419" s="38">
        <f t="shared" si="126"/>
        <v>173204.60363124998</v>
      </c>
      <c r="AC419" s="48">
        <v>167366</v>
      </c>
      <c r="AD419" s="48">
        <v>33772</v>
      </c>
      <c r="AE419" s="48">
        <v>0</v>
      </c>
      <c r="AF419" s="48">
        <v>13016</v>
      </c>
      <c r="AG419" s="48">
        <v>6477</v>
      </c>
      <c r="AH419" s="38">
        <f t="shared" si="112"/>
        <v>220631</v>
      </c>
      <c r="AI419" s="39">
        <f t="shared" si="113"/>
        <v>123660.60363124998</v>
      </c>
      <c r="AJ419" s="40">
        <f t="shared" si="127"/>
        <v>49544</v>
      </c>
      <c r="AK419" s="60" t="s">
        <v>58</v>
      </c>
      <c r="AL419" s="60" t="s">
        <v>58</v>
      </c>
      <c r="AM419" s="60">
        <v>0</v>
      </c>
      <c r="AN419" s="40">
        <f t="shared" si="114"/>
        <v>49544</v>
      </c>
      <c r="AO419" s="40">
        <f t="shared" si="115"/>
        <v>117822</v>
      </c>
      <c r="AP419" s="36">
        <v>35842</v>
      </c>
      <c r="AQ419" s="60" t="s">
        <v>58</v>
      </c>
      <c r="AR419" s="60" t="s">
        <v>58</v>
      </c>
      <c r="AS419" s="60" t="s">
        <v>58</v>
      </c>
      <c r="AX419" s="40">
        <f t="shared" si="116"/>
        <v>20113</v>
      </c>
      <c r="AY419" s="40">
        <f t="shared" si="117"/>
        <v>0</v>
      </c>
      <c r="AZ419" s="40">
        <f t="shared" si="118"/>
        <v>23466.547500000001</v>
      </c>
      <c r="BA419" s="40">
        <f>+'load Info'!S419</f>
        <v>0</v>
      </c>
      <c r="BB419" s="40">
        <f t="shared" si="119"/>
        <v>0</v>
      </c>
      <c r="BE419" s="41">
        <f t="shared" si="120"/>
        <v>0</v>
      </c>
      <c r="BF419" s="41">
        <f t="shared" si="121"/>
        <v>0</v>
      </c>
      <c r="BG419" s="41">
        <f t="shared" si="122"/>
        <v>0</v>
      </c>
      <c r="BH419" s="41">
        <f t="shared" si="123"/>
        <v>0</v>
      </c>
      <c r="BI419" s="41">
        <f t="shared" si="124"/>
        <v>0</v>
      </c>
      <c r="BJ419" s="40">
        <f t="shared" si="125"/>
        <v>0</v>
      </c>
    </row>
    <row r="420" spans="2:62" x14ac:dyDescent="0.25">
      <c r="B420" s="1">
        <f t="shared" si="110"/>
        <v>2</v>
      </c>
      <c r="D420" s="36">
        <v>35843</v>
      </c>
      <c r="E420" s="46">
        <v>7</v>
      </c>
      <c r="F420" s="46">
        <v>6</v>
      </c>
      <c r="G420" s="46">
        <v>51</v>
      </c>
      <c r="H420" s="46">
        <v>65</v>
      </c>
      <c r="I420" s="37">
        <f t="shared" si="111"/>
        <v>58</v>
      </c>
      <c r="J420" s="27" t="s">
        <v>50</v>
      </c>
      <c r="K420" s="56">
        <v>22480</v>
      </c>
      <c r="L420" s="57">
        <v>20347</v>
      </c>
      <c r="M420" s="57">
        <v>-2193</v>
      </c>
      <c r="N420" s="57">
        <v>0</v>
      </c>
      <c r="O420" s="58"/>
      <c r="P420" s="56">
        <v>12403</v>
      </c>
      <c r="Q420" s="57">
        <v>27267</v>
      </c>
      <c r="R420" s="58">
        <v>-1276.2550000000001</v>
      </c>
      <c r="S420" s="48">
        <v>0</v>
      </c>
      <c r="T420" s="48"/>
      <c r="U420" s="48">
        <v>-95.984362500000003</v>
      </c>
      <c r="V420" s="56">
        <v>14230</v>
      </c>
      <c r="W420" s="57">
        <v>14400</v>
      </c>
      <c r="X420" s="57">
        <v>0</v>
      </c>
      <c r="Y420" s="57">
        <v>0</v>
      </c>
      <c r="Z420" s="58">
        <v>-286</v>
      </c>
      <c r="AA420" s="48">
        <v>0</v>
      </c>
      <c r="AB420" s="38">
        <f t="shared" si="126"/>
        <v>107275.76063749999</v>
      </c>
      <c r="AC420" s="48">
        <v>114236</v>
      </c>
      <c r="AD420" s="48">
        <v>0</v>
      </c>
      <c r="AE420" s="48">
        <v>0</v>
      </c>
      <c r="AF420" s="48">
        <v>9371</v>
      </c>
      <c r="AG420" s="48">
        <v>4127</v>
      </c>
      <c r="AH420" s="38">
        <f t="shared" si="112"/>
        <v>127734</v>
      </c>
      <c r="AI420" s="39">
        <f t="shared" si="113"/>
        <v>59661.760637499989</v>
      </c>
      <c r="AJ420" s="40">
        <f t="shared" si="127"/>
        <v>47614</v>
      </c>
      <c r="AK420" s="60" t="s">
        <v>58</v>
      </c>
      <c r="AL420" s="60" t="s">
        <v>58</v>
      </c>
      <c r="AM420" s="60">
        <v>0</v>
      </c>
      <c r="AN420" s="40">
        <f t="shared" si="114"/>
        <v>47614</v>
      </c>
      <c r="AO420" s="40">
        <f t="shared" si="115"/>
        <v>66622</v>
      </c>
      <c r="AP420" s="36">
        <v>35843</v>
      </c>
      <c r="AQ420" s="60" t="s">
        <v>58</v>
      </c>
      <c r="AR420" s="60" t="s">
        <v>58</v>
      </c>
      <c r="AS420" s="60" t="s">
        <v>58</v>
      </c>
      <c r="AX420" s="40">
        <f t="shared" si="116"/>
        <v>-2193</v>
      </c>
      <c r="AY420" s="40">
        <f t="shared" si="117"/>
        <v>0</v>
      </c>
      <c r="AZ420" s="40">
        <f t="shared" si="118"/>
        <v>-1276.2550000000001</v>
      </c>
      <c r="BA420" s="40">
        <f>+'load Info'!S420</f>
        <v>0</v>
      </c>
      <c r="BB420" s="40">
        <f t="shared" si="119"/>
        <v>0</v>
      </c>
      <c r="BE420" s="41">
        <f t="shared" si="120"/>
        <v>-2193</v>
      </c>
      <c r="BF420" s="41">
        <f t="shared" si="121"/>
        <v>0</v>
      </c>
      <c r="BG420" s="41">
        <f t="shared" si="122"/>
        <v>-1276.2550000000001</v>
      </c>
      <c r="BH420" s="41">
        <f t="shared" si="123"/>
        <v>0</v>
      </c>
      <c r="BI420" s="41">
        <f t="shared" si="124"/>
        <v>0</v>
      </c>
      <c r="BJ420" s="40">
        <f t="shared" si="125"/>
        <v>-3469.2550000000001</v>
      </c>
    </row>
    <row r="421" spans="2:62" x14ac:dyDescent="0.25">
      <c r="B421" s="1">
        <f t="shared" si="110"/>
        <v>2</v>
      </c>
      <c r="D421" s="36">
        <v>35844</v>
      </c>
      <c r="E421" s="46">
        <v>6</v>
      </c>
      <c r="F421" s="46">
        <v>7</v>
      </c>
      <c r="G421" s="46">
        <v>50</v>
      </c>
      <c r="H421" s="46">
        <v>68</v>
      </c>
      <c r="I421" s="37">
        <f t="shared" si="111"/>
        <v>59</v>
      </c>
      <c r="J421" s="27" t="s">
        <v>50</v>
      </c>
      <c r="K421" s="56">
        <v>22480</v>
      </c>
      <c r="L421" s="57">
        <v>20872</v>
      </c>
      <c r="M421" s="57">
        <v>-210.86</v>
      </c>
      <c r="N421" s="57">
        <v>0</v>
      </c>
      <c r="O421" s="58"/>
      <c r="P421" s="56">
        <v>12403</v>
      </c>
      <c r="Q421" s="57">
        <v>21972</v>
      </c>
      <c r="R421" s="58">
        <v>-1031.8499999999999</v>
      </c>
      <c r="S421" s="48">
        <v>0</v>
      </c>
      <c r="T421" s="48"/>
      <c r="U421" s="48">
        <v>-83.357875000000007</v>
      </c>
      <c r="V421" s="56">
        <v>14251</v>
      </c>
      <c r="W421" s="57">
        <v>14400</v>
      </c>
      <c r="X421" s="57">
        <v>0</v>
      </c>
      <c r="Y421" s="57">
        <v>0</v>
      </c>
      <c r="Z421" s="58">
        <v>-287</v>
      </c>
      <c r="AA421" s="48">
        <v>0</v>
      </c>
      <c r="AB421" s="38">
        <f t="shared" si="126"/>
        <v>104764.93212499999</v>
      </c>
      <c r="AC421" s="48">
        <v>103674</v>
      </c>
      <c r="AD421" s="48">
        <v>0</v>
      </c>
      <c r="AE421" s="48">
        <v>0</v>
      </c>
      <c r="AF421" s="48">
        <v>9367</v>
      </c>
      <c r="AG421" s="48">
        <v>3196</v>
      </c>
      <c r="AH421" s="38">
        <f t="shared" si="112"/>
        <v>116237</v>
      </c>
      <c r="AI421" s="39">
        <f t="shared" si="113"/>
        <v>61920.932124999992</v>
      </c>
      <c r="AJ421" s="40">
        <f t="shared" si="127"/>
        <v>42844</v>
      </c>
      <c r="AK421" s="60" t="s">
        <v>58</v>
      </c>
      <c r="AL421" s="60" t="s">
        <v>58</v>
      </c>
      <c r="AM421" s="60">
        <v>0</v>
      </c>
      <c r="AN421" s="40">
        <f t="shared" si="114"/>
        <v>42844</v>
      </c>
      <c r="AO421" s="40">
        <f t="shared" si="115"/>
        <v>60830</v>
      </c>
      <c r="AP421" s="36">
        <v>35844</v>
      </c>
      <c r="AQ421" s="60" t="s">
        <v>58</v>
      </c>
      <c r="AR421" s="60" t="s">
        <v>58</v>
      </c>
      <c r="AS421" s="60" t="s">
        <v>58</v>
      </c>
      <c r="AX421" s="40">
        <f t="shared" si="116"/>
        <v>-210.86</v>
      </c>
      <c r="AY421" s="40">
        <f t="shared" si="117"/>
        <v>0</v>
      </c>
      <c r="AZ421" s="40">
        <f t="shared" si="118"/>
        <v>-1031.8499999999999</v>
      </c>
      <c r="BA421" s="40">
        <f>+'load Info'!S421</f>
        <v>0</v>
      </c>
      <c r="BB421" s="40">
        <f t="shared" si="119"/>
        <v>0</v>
      </c>
      <c r="BE421" s="41">
        <f t="shared" si="120"/>
        <v>-210.86</v>
      </c>
      <c r="BF421" s="41">
        <f t="shared" si="121"/>
        <v>0</v>
      </c>
      <c r="BG421" s="41">
        <f t="shared" si="122"/>
        <v>-1031.8499999999999</v>
      </c>
      <c r="BH421" s="41">
        <f t="shared" si="123"/>
        <v>0</v>
      </c>
      <c r="BI421" s="41">
        <f t="shared" si="124"/>
        <v>0</v>
      </c>
      <c r="BJ421" s="40">
        <f t="shared" si="125"/>
        <v>-1242.71</v>
      </c>
    </row>
    <row r="422" spans="2:62" x14ac:dyDescent="0.25">
      <c r="B422" s="1">
        <f t="shared" si="110"/>
        <v>2</v>
      </c>
      <c r="D422" s="36">
        <v>35845</v>
      </c>
      <c r="E422" s="46">
        <v>9</v>
      </c>
      <c r="F422" s="46">
        <v>12</v>
      </c>
      <c r="G422" s="46">
        <v>49</v>
      </c>
      <c r="H422" s="46">
        <v>62</v>
      </c>
      <c r="I422" s="37">
        <f t="shared" si="111"/>
        <v>55.5</v>
      </c>
      <c r="J422" s="27" t="s">
        <v>50</v>
      </c>
      <c r="K422" s="56">
        <v>22480</v>
      </c>
      <c r="L422" s="57">
        <v>20691</v>
      </c>
      <c r="M422" s="57">
        <v>15944.14</v>
      </c>
      <c r="N422" s="57">
        <v>0</v>
      </c>
      <c r="O422" s="58"/>
      <c r="P422" s="56">
        <v>6118</v>
      </c>
      <c r="Q422" s="57">
        <v>22028</v>
      </c>
      <c r="R422" s="58">
        <v>2813.2049999999999</v>
      </c>
      <c r="S422" s="48">
        <v>0</v>
      </c>
      <c r="T422" s="48"/>
      <c r="U422" s="48">
        <v>-77.398012499999993</v>
      </c>
      <c r="V422" s="56">
        <v>14251</v>
      </c>
      <c r="W422" s="57">
        <v>14400</v>
      </c>
      <c r="X422" s="57">
        <v>0</v>
      </c>
      <c r="Y422" s="57">
        <v>6670</v>
      </c>
      <c r="Z422" s="58">
        <v>-353</v>
      </c>
      <c r="AA422" s="48">
        <v>0</v>
      </c>
      <c r="AB422" s="38">
        <f t="shared" si="126"/>
        <v>124964.94698750001</v>
      </c>
      <c r="AC422" s="48">
        <v>117232</v>
      </c>
      <c r="AD422" s="48">
        <v>0</v>
      </c>
      <c r="AE422" s="48">
        <v>0</v>
      </c>
      <c r="AF422" s="48">
        <v>9688</v>
      </c>
      <c r="AG422" s="48">
        <v>4241</v>
      </c>
      <c r="AH422" s="38">
        <f t="shared" si="112"/>
        <v>131161</v>
      </c>
      <c r="AI422" s="39">
        <f t="shared" si="113"/>
        <v>82245.946987500007</v>
      </c>
      <c r="AJ422" s="40">
        <f t="shared" si="127"/>
        <v>42719</v>
      </c>
      <c r="AK422" s="60" t="s">
        <v>58</v>
      </c>
      <c r="AL422" s="60" t="s">
        <v>58</v>
      </c>
      <c r="AM422" s="60">
        <v>0</v>
      </c>
      <c r="AN422" s="40">
        <f t="shared" si="114"/>
        <v>42719</v>
      </c>
      <c r="AO422" s="40">
        <f t="shared" si="115"/>
        <v>74513</v>
      </c>
      <c r="AP422" s="36">
        <v>35845</v>
      </c>
      <c r="AQ422" s="60" t="s">
        <v>58</v>
      </c>
      <c r="AR422" s="60" t="s">
        <v>58</v>
      </c>
      <c r="AS422" s="60" t="s">
        <v>58</v>
      </c>
      <c r="AX422" s="40">
        <f t="shared" si="116"/>
        <v>15944.14</v>
      </c>
      <c r="AY422" s="40">
        <f t="shared" si="117"/>
        <v>0</v>
      </c>
      <c r="AZ422" s="40">
        <f t="shared" si="118"/>
        <v>2813.2049999999999</v>
      </c>
      <c r="BA422" s="40">
        <f>+'load Info'!S422</f>
        <v>0</v>
      </c>
      <c r="BB422" s="40">
        <f t="shared" si="119"/>
        <v>0</v>
      </c>
      <c r="BE422" s="41">
        <f t="shared" si="120"/>
        <v>0</v>
      </c>
      <c r="BF422" s="41">
        <f t="shared" si="121"/>
        <v>0</v>
      </c>
      <c r="BG422" s="41">
        <f t="shared" si="122"/>
        <v>0</v>
      </c>
      <c r="BH422" s="41">
        <f t="shared" si="123"/>
        <v>0</v>
      </c>
      <c r="BI422" s="41">
        <f t="shared" si="124"/>
        <v>0</v>
      </c>
      <c r="BJ422" s="40">
        <f t="shared" si="125"/>
        <v>0</v>
      </c>
    </row>
    <row r="423" spans="2:62" x14ac:dyDescent="0.25">
      <c r="B423" s="1">
        <f t="shared" si="110"/>
        <v>2</v>
      </c>
      <c r="D423" s="36">
        <v>35846</v>
      </c>
      <c r="E423" s="46">
        <v>17</v>
      </c>
      <c r="F423" s="46">
        <v>18</v>
      </c>
      <c r="G423" s="46">
        <v>44</v>
      </c>
      <c r="H423" s="46">
        <v>52</v>
      </c>
      <c r="I423" s="37">
        <f t="shared" si="111"/>
        <v>48</v>
      </c>
      <c r="J423" s="27" t="s">
        <v>50</v>
      </c>
      <c r="K423" s="56">
        <v>37159</v>
      </c>
      <c r="L423" s="57">
        <v>23191</v>
      </c>
      <c r="M423" s="57">
        <v>19147.14</v>
      </c>
      <c r="N423" s="57">
        <v>0</v>
      </c>
      <c r="O423" s="58"/>
      <c r="P423" s="56">
        <v>6118</v>
      </c>
      <c r="Q423" s="57">
        <v>22050</v>
      </c>
      <c r="R423" s="58">
        <v>7571.125</v>
      </c>
      <c r="S423" s="48">
        <v>0</v>
      </c>
      <c r="T423" s="48"/>
      <c r="U423" s="48">
        <v>-89.347812500000003</v>
      </c>
      <c r="V423" s="56">
        <v>14251</v>
      </c>
      <c r="W423" s="57">
        <v>14400</v>
      </c>
      <c r="X423" s="57">
        <v>0</v>
      </c>
      <c r="Y423" s="57">
        <v>6670</v>
      </c>
      <c r="Z423" s="58">
        <v>-353</v>
      </c>
      <c r="AA423" s="48">
        <v>0</v>
      </c>
      <c r="AB423" s="38">
        <f t="shared" si="126"/>
        <v>150114.91718749999</v>
      </c>
      <c r="AC423" s="48">
        <v>146533</v>
      </c>
      <c r="AD423" s="48">
        <v>0</v>
      </c>
      <c r="AE423" s="48">
        <v>0</v>
      </c>
      <c r="AF423" s="48">
        <v>10815</v>
      </c>
      <c r="AG423" s="48">
        <v>2544</v>
      </c>
      <c r="AH423" s="38">
        <f t="shared" si="112"/>
        <v>159892</v>
      </c>
      <c r="AI423" s="39">
        <f t="shared" si="113"/>
        <v>104873.91718749999</v>
      </c>
      <c r="AJ423" s="40">
        <f t="shared" si="127"/>
        <v>45241</v>
      </c>
      <c r="AK423" s="60" t="s">
        <v>58</v>
      </c>
      <c r="AL423" s="60" t="s">
        <v>58</v>
      </c>
      <c r="AM423" s="60">
        <v>0</v>
      </c>
      <c r="AN423" s="40">
        <f t="shared" si="114"/>
        <v>45241</v>
      </c>
      <c r="AO423" s="40">
        <f t="shared" si="115"/>
        <v>101292</v>
      </c>
      <c r="AP423" s="36">
        <v>35846</v>
      </c>
      <c r="AQ423" s="60" t="s">
        <v>58</v>
      </c>
      <c r="AR423" s="60" t="s">
        <v>58</v>
      </c>
      <c r="AS423" s="60" t="s">
        <v>58</v>
      </c>
      <c r="AX423" s="40">
        <f t="shared" si="116"/>
        <v>19147.14</v>
      </c>
      <c r="AY423" s="40">
        <f t="shared" si="117"/>
        <v>0</v>
      </c>
      <c r="AZ423" s="40">
        <f t="shared" si="118"/>
        <v>7571.125</v>
      </c>
      <c r="BA423" s="40">
        <f>+'load Info'!S423</f>
        <v>0</v>
      </c>
      <c r="BB423" s="40">
        <f t="shared" si="119"/>
        <v>0</v>
      </c>
      <c r="BE423" s="41">
        <f t="shared" si="120"/>
        <v>0</v>
      </c>
      <c r="BF423" s="41">
        <f t="shared" si="121"/>
        <v>0</v>
      </c>
      <c r="BG423" s="41">
        <f t="shared" si="122"/>
        <v>0</v>
      </c>
      <c r="BH423" s="41">
        <f t="shared" si="123"/>
        <v>0</v>
      </c>
      <c r="BI423" s="41">
        <f t="shared" si="124"/>
        <v>0</v>
      </c>
      <c r="BJ423" s="40">
        <f t="shared" si="125"/>
        <v>0</v>
      </c>
    </row>
    <row r="424" spans="2:62" x14ac:dyDescent="0.25">
      <c r="B424" s="1">
        <f t="shared" si="110"/>
        <v>2</v>
      </c>
      <c r="D424" s="36">
        <v>35847</v>
      </c>
      <c r="E424" s="46">
        <v>14</v>
      </c>
      <c r="F424" s="46">
        <v>16</v>
      </c>
      <c r="G424" s="46">
        <v>43</v>
      </c>
      <c r="H424" s="46">
        <v>58</v>
      </c>
      <c r="I424" s="37">
        <f t="shared" si="111"/>
        <v>50.5</v>
      </c>
      <c r="J424" s="27" t="s">
        <v>50</v>
      </c>
      <c r="K424" s="56">
        <v>37159</v>
      </c>
      <c r="L424" s="57">
        <v>20510</v>
      </c>
      <c r="M424" s="57">
        <v>2419.14</v>
      </c>
      <c r="N424" s="57">
        <v>0</v>
      </c>
      <c r="O424" s="58"/>
      <c r="P424" s="56">
        <v>6118</v>
      </c>
      <c r="Q424" s="57">
        <v>21873</v>
      </c>
      <c r="R424" s="58">
        <v>5551.6475</v>
      </c>
      <c r="S424" s="48">
        <v>0</v>
      </c>
      <c r="T424" s="48"/>
      <c r="U424" s="48">
        <v>-83.856618749999996</v>
      </c>
      <c r="V424" s="56">
        <v>14251</v>
      </c>
      <c r="W424" s="57">
        <v>14400</v>
      </c>
      <c r="X424" s="57">
        <v>0</v>
      </c>
      <c r="Y424" s="57">
        <v>6670</v>
      </c>
      <c r="Z424" s="58">
        <v>-353</v>
      </c>
      <c r="AA424" s="48">
        <v>0</v>
      </c>
      <c r="AB424" s="38">
        <f t="shared" si="126"/>
        <v>128514.93088125001</v>
      </c>
      <c r="AC424" s="48">
        <v>138768</v>
      </c>
      <c r="AD424" s="48">
        <v>0</v>
      </c>
      <c r="AE424" s="48">
        <v>0</v>
      </c>
      <c r="AF424" s="48">
        <v>10599</v>
      </c>
      <c r="AG424" s="48">
        <v>2533</v>
      </c>
      <c r="AH424" s="38">
        <f t="shared" si="112"/>
        <v>151900</v>
      </c>
      <c r="AI424" s="39">
        <f t="shared" si="113"/>
        <v>86131.930881250009</v>
      </c>
      <c r="AJ424" s="40">
        <f t="shared" si="127"/>
        <v>42383</v>
      </c>
      <c r="AK424" s="60" t="s">
        <v>58</v>
      </c>
      <c r="AL424" s="60" t="s">
        <v>58</v>
      </c>
      <c r="AM424" s="60">
        <v>0</v>
      </c>
      <c r="AN424" s="40">
        <f t="shared" si="114"/>
        <v>42383</v>
      </c>
      <c r="AO424" s="40">
        <f t="shared" si="115"/>
        <v>96385</v>
      </c>
      <c r="AP424" s="36">
        <v>35847</v>
      </c>
      <c r="AQ424" s="60" t="s">
        <v>58</v>
      </c>
      <c r="AR424" s="60" t="s">
        <v>58</v>
      </c>
      <c r="AS424" s="60" t="s">
        <v>58</v>
      </c>
      <c r="AX424" s="40">
        <f t="shared" si="116"/>
        <v>2419.14</v>
      </c>
      <c r="AY424" s="40">
        <f t="shared" si="117"/>
        <v>0</v>
      </c>
      <c r="AZ424" s="40">
        <f t="shared" si="118"/>
        <v>5551.6475</v>
      </c>
      <c r="BA424" s="40">
        <f>+'load Info'!S424</f>
        <v>0</v>
      </c>
      <c r="BB424" s="40">
        <f t="shared" si="119"/>
        <v>0</v>
      </c>
      <c r="BE424" s="41">
        <f t="shared" si="120"/>
        <v>0</v>
      </c>
      <c r="BF424" s="41">
        <f t="shared" si="121"/>
        <v>0</v>
      </c>
      <c r="BG424" s="41">
        <f t="shared" si="122"/>
        <v>0</v>
      </c>
      <c r="BH424" s="41">
        <f t="shared" si="123"/>
        <v>0</v>
      </c>
      <c r="BI424" s="41">
        <f t="shared" si="124"/>
        <v>0</v>
      </c>
      <c r="BJ424" s="40">
        <f t="shared" si="125"/>
        <v>0</v>
      </c>
    </row>
    <row r="425" spans="2:62" x14ac:dyDescent="0.25">
      <c r="B425" s="1">
        <f t="shared" si="110"/>
        <v>2</v>
      </c>
      <c r="D425" s="36">
        <v>35848</v>
      </c>
      <c r="E425" s="46">
        <v>21</v>
      </c>
      <c r="F425" s="46">
        <v>17</v>
      </c>
      <c r="G425" s="46">
        <v>36</v>
      </c>
      <c r="H425" s="46">
        <v>50</v>
      </c>
      <c r="I425" s="37">
        <f t="shared" si="111"/>
        <v>43</v>
      </c>
      <c r="J425" s="27" t="s">
        <v>50</v>
      </c>
      <c r="K425" s="56">
        <v>37159</v>
      </c>
      <c r="L425" s="57">
        <v>20691</v>
      </c>
      <c r="M425" s="57">
        <v>15181.14</v>
      </c>
      <c r="N425" s="57">
        <v>0</v>
      </c>
      <c r="O425" s="58"/>
      <c r="P425" s="56">
        <v>6118</v>
      </c>
      <c r="Q425" s="57">
        <v>21873</v>
      </c>
      <c r="R425" s="58">
        <v>9258.8924999999999</v>
      </c>
      <c r="S425" s="48">
        <v>0</v>
      </c>
      <c r="T425" s="48"/>
      <c r="U425" s="48">
        <v>-93.124731249999996</v>
      </c>
      <c r="V425" s="56">
        <v>14251</v>
      </c>
      <c r="W425" s="57">
        <v>14400</v>
      </c>
      <c r="X425" s="57">
        <v>0</v>
      </c>
      <c r="Y425" s="57">
        <v>6670</v>
      </c>
      <c r="Z425" s="58">
        <v>-353</v>
      </c>
      <c r="AA425" s="48">
        <v>0</v>
      </c>
      <c r="AB425" s="38">
        <f t="shared" si="126"/>
        <v>145155.90776874998</v>
      </c>
      <c r="AC425" s="48">
        <v>143278</v>
      </c>
      <c r="AD425" s="48">
        <v>27245</v>
      </c>
      <c r="AE425" s="48">
        <v>0</v>
      </c>
      <c r="AF425" s="48">
        <v>10361</v>
      </c>
      <c r="AG425" s="48">
        <v>2064</v>
      </c>
      <c r="AH425" s="38">
        <f t="shared" si="112"/>
        <v>182948</v>
      </c>
      <c r="AI425" s="39">
        <f t="shared" si="113"/>
        <v>102591.90776874998</v>
      </c>
      <c r="AJ425" s="40">
        <f t="shared" si="127"/>
        <v>42564</v>
      </c>
      <c r="AK425" s="60" t="s">
        <v>58</v>
      </c>
      <c r="AL425" s="60" t="s">
        <v>58</v>
      </c>
      <c r="AM425" s="60">
        <v>0</v>
      </c>
      <c r="AN425" s="40">
        <f t="shared" si="114"/>
        <v>42564</v>
      </c>
      <c r="AO425" s="40">
        <f t="shared" si="115"/>
        <v>100714</v>
      </c>
      <c r="AP425" s="36">
        <v>35848</v>
      </c>
      <c r="AQ425" s="60" t="s">
        <v>58</v>
      </c>
      <c r="AR425" s="60" t="s">
        <v>58</v>
      </c>
      <c r="AS425" s="60" t="s">
        <v>58</v>
      </c>
      <c r="AX425" s="40">
        <f t="shared" si="116"/>
        <v>15181.14</v>
      </c>
      <c r="AY425" s="40">
        <f t="shared" si="117"/>
        <v>0</v>
      </c>
      <c r="AZ425" s="40">
        <f t="shared" si="118"/>
        <v>9258.8924999999999</v>
      </c>
      <c r="BA425" s="40">
        <f>+'load Info'!S425</f>
        <v>0</v>
      </c>
      <c r="BB425" s="40">
        <f t="shared" si="119"/>
        <v>0</v>
      </c>
      <c r="BE425" s="41">
        <f t="shared" si="120"/>
        <v>0</v>
      </c>
      <c r="BF425" s="41">
        <f t="shared" si="121"/>
        <v>0</v>
      </c>
      <c r="BG425" s="41">
        <f t="shared" si="122"/>
        <v>0</v>
      </c>
      <c r="BH425" s="41">
        <f t="shared" si="123"/>
        <v>0</v>
      </c>
      <c r="BI425" s="41">
        <f t="shared" si="124"/>
        <v>0</v>
      </c>
      <c r="BJ425" s="40">
        <f t="shared" si="125"/>
        <v>0</v>
      </c>
    </row>
    <row r="426" spans="2:62" x14ac:dyDescent="0.25">
      <c r="B426" s="1">
        <f t="shared" si="110"/>
        <v>2</v>
      </c>
      <c r="D426" s="36">
        <v>35849</v>
      </c>
      <c r="E426" s="46">
        <v>13</v>
      </c>
      <c r="F426" s="46">
        <v>19</v>
      </c>
      <c r="G426" s="46">
        <v>44</v>
      </c>
      <c r="H426" s="46">
        <v>59</v>
      </c>
      <c r="I426" s="37">
        <f t="shared" si="111"/>
        <v>51.5</v>
      </c>
      <c r="J426" s="27" t="s">
        <v>50</v>
      </c>
      <c r="K426" s="56">
        <v>37159</v>
      </c>
      <c r="L426" s="57">
        <v>23691</v>
      </c>
      <c r="M426" s="57">
        <v>30328.14</v>
      </c>
      <c r="N426" s="57">
        <v>0</v>
      </c>
      <c r="O426" s="58"/>
      <c r="P426" s="56">
        <v>6118</v>
      </c>
      <c r="Q426" s="57">
        <v>21873</v>
      </c>
      <c r="R426" s="58">
        <v>18962.09</v>
      </c>
      <c r="S426" s="48">
        <v>0</v>
      </c>
      <c r="T426" s="48"/>
      <c r="U426" s="48">
        <v>-117.38272499999999</v>
      </c>
      <c r="V426" s="56">
        <v>14251</v>
      </c>
      <c r="W426" s="57">
        <v>14400</v>
      </c>
      <c r="X426" s="57">
        <v>0</v>
      </c>
      <c r="Y426" s="57">
        <v>6670</v>
      </c>
      <c r="Z426" s="58">
        <v>-353</v>
      </c>
      <c r="AA426" s="48">
        <v>0</v>
      </c>
      <c r="AB426" s="38">
        <f t="shared" si="126"/>
        <v>172981.84727500001</v>
      </c>
      <c r="AC426" s="48">
        <v>169145</v>
      </c>
      <c r="AD426" s="48">
        <v>43421</v>
      </c>
      <c r="AE426" s="48">
        <v>0</v>
      </c>
      <c r="AF426" s="48">
        <v>13736</v>
      </c>
      <c r="AG426" s="48">
        <v>3585</v>
      </c>
      <c r="AH426" s="38">
        <f t="shared" si="112"/>
        <v>229887</v>
      </c>
      <c r="AI426" s="39">
        <f t="shared" si="113"/>
        <v>127417.84727500001</v>
      </c>
      <c r="AJ426" s="40">
        <f t="shared" si="127"/>
        <v>45564</v>
      </c>
      <c r="AK426" s="60" t="s">
        <v>58</v>
      </c>
      <c r="AL426" s="60" t="s">
        <v>58</v>
      </c>
      <c r="AM426" s="60">
        <v>0</v>
      </c>
      <c r="AN426" s="40">
        <f t="shared" si="114"/>
        <v>45564</v>
      </c>
      <c r="AO426" s="40">
        <f t="shared" si="115"/>
        <v>123581</v>
      </c>
      <c r="AP426" s="36">
        <v>35849</v>
      </c>
      <c r="AQ426" s="60" t="s">
        <v>58</v>
      </c>
      <c r="AR426" s="60" t="s">
        <v>58</v>
      </c>
      <c r="AS426" s="60" t="s">
        <v>58</v>
      </c>
      <c r="AX426" s="40">
        <f t="shared" si="116"/>
        <v>30328.14</v>
      </c>
      <c r="AY426" s="40">
        <f t="shared" si="117"/>
        <v>0</v>
      </c>
      <c r="AZ426" s="40">
        <f t="shared" si="118"/>
        <v>18962.09</v>
      </c>
      <c r="BA426" s="40">
        <f>+'load Info'!S426</f>
        <v>0</v>
      </c>
      <c r="BB426" s="40">
        <f t="shared" si="119"/>
        <v>0</v>
      </c>
      <c r="BE426" s="41">
        <f t="shared" si="120"/>
        <v>0</v>
      </c>
      <c r="BF426" s="41">
        <f t="shared" si="121"/>
        <v>0</v>
      </c>
      <c r="BG426" s="41">
        <f t="shared" si="122"/>
        <v>0</v>
      </c>
      <c r="BH426" s="41">
        <f t="shared" si="123"/>
        <v>0</v>
      </c>
      <c r="BI426" s="41">
        <f t="shared" si="124"/>
        <v>0</v>
      </c>
      <c r="BJ426" s="40">
        <f t="shared" si="125"/>
        <v>0</v>
      </c>
    </row>
    <row r="427" spans="2:62" x14ac:dyDescent="0.25">
      <c r="B427" s="1">
        <f t="shared" si="110"/>
        <v>2</v>
      </c>
      <c r="D427" s="36">
        <v>35850</v>
      </c>
      <c r="E427" s="46">
        <v>18</v>
      </c>
      <c r="F427" s="46">
        <v>16</v>
      </c>
      <c r="G427" s="46">
        <v>40</v>
      </c>
      <c r="H427" s="46">
        <v>53</v>
      </c>
      <c r="I427" s="37">
        <f t="shared" si="111"/>
        <v>46.5</v>
      </c>
      <c r="J427" s="27" t="s">
        <v>50</v>
      </c>
      <c r="K427" s="56">
        <v>51838</v>
      </c>
      <c r="L427" s="57">
        <v>22091</v>
      </c>
      <c r="M427" s="57">
        <v>27377.14</v>
      </c>
      <c r="N427" s="57">
        <v>0</v>
      </c>
      <c r="O427" s="58"/>
      <c r="P427" s="56">
        <v>11168</v>
      </c>
      <c r="Q427" s="57">
        <v>21873</v>
      </c>
      <c r="R427" s="58">
        <v>10281.035</v>
      </c>
      <c r="S427" s="48">
        <v>0</v>
      </c>
      <c r="T427" s="48"/>
      <c r="U427" s="48">
        <v>-108.3050875</v>
      </c>
      <c r="V427" s="56">
        <v>14251</v>
      </c>
      <c r="W427" s="57">
        <v>14400</v>
      </c>
      <c r="X427" s="57">
        <v>0</v>
      </c>
      <c r="Y427" s="57">
        <v>6670</v>
      </c>
      <c r="Z427" s="58">
        <v>-353</v>
      </c>
      <c r="AA427" s="48">
        <v>0</v>
      </c>
      <c r="AB427" s="38">
        <f t="shared" si="126"/>
        <v>179487.86991250003</v>
      </c>
      <c r="AC427" s="48">
        <v>179801</v>
      </c>
      <c r="AD427" s="48">
        <v>0</v>
      </c>
      <c r="AE427" s="48">
        <v>0</v>
      </c>
      <c r="AF427" s="48">
        <v>12195</v>
      </c>
      <c r="AG427" s="48">
        <v>5151</v>
      </c>
      <c r="AH427" s="38">
        <f t="shared" si="112"/>
        <v>197147</v>
      </c>
      <c r="AI427" s="39">
        <f t="shared" si="113"/>
        <v>135523.86991250003</v>
      </c>
      <c r="AJ427" s="40">
        <f t="shared" si="127"/>
        <v>43964</v>
      </c>
      <c r="AK427" s="60" t="s">
        <v>58</v>
      </c>
      <c r="AL427" s="60" t="s">
        <v>58</v>
      </c>
      <c r="AM427" s="60">
        <v>0</v>
      </c>
      <c r="AN427" s="40">
        <f t="shared" si="114"/>
        <v>43964</v>
      </c>
      <c r="AO427" s="40">
        <f t="shared" si="115"/>
        <v>135837</v>
      </c>
      <c r="AP427" s="36">
        <v>35850</v>
      </c>
      <c r="AQ427" s="60" t="s">
        <v>58</v>
      </c>
      <c r="AR427" s="60" t="s">
        <v>58</v>
      </c>
      <c r="AS427" s="60" t="s">
        <v>58</v>
      </c>
      <c r="AX427" s="40">
        <f t="shared" si="116"/>
        <v>27377.14</v>
      </c>
      <c r="AY427" s="40">
        <f t="shared" si="117"/>
        <v>0</v>
      </c>
      <c r="AZ427" s="40">
        <f t="shared" si="118"/>
        <v>10281.035</v>
      </c>
      <c r="BA427" s="40">
        <f>+'load Info'!S427</f>
        <v>0</v>
      </c>
      <c r="BB427" s="40">
        <f t="shared" si="119"/>
        <v>0</v>
      </c>
      <c r="BE427" s="41">
        <f t="shared" si="120"/>
        <v>0</v>
      </c>
      <c r="BF427" s="41">
        <f t="shared" si="121"/>
        <v>0</v>
      </c>
      <c r="BG427" s="41">
        <f t="shared" si="122"/>
        <v>0</v>
      </c>
      <c r="BH427" s="41">
        <f t="shared" si="123"/>
        <v>0</v>
      </c>
      <c r="BI427" s="41">
        <f t="shared" si="124"/>
        <v>0</v>
      </c>
      <c r="BJ427" s="40">
        <f t="shared" si="125"/>
        <v>0</v>
      </c>
    </row>
    <row r="428" spans="2:62" x14ac:dyDescent="0.25">
      <c r="B428" s="1">
        <f t="shared" si="110"/>
        <v>2</v>
      </c>
      <c r="D428" s="36">
        <v>35851</v>
      </c>
      <c r="E428" s="46">
        <v>11</v>
      </c>
      <c r="F428" s="46">
        <v>14</v>
      </c>
      <c r="G428" s="46">
        <v>46</v>
      </c>
      <c r="H428" s="46">
        <v>62</v>
      </c>
      <c r="I428" s="37">
        <f t="shared" si="111"/>
        <v>54</v>
      </c>
      <c r="J428" s="27" t="s">
        <v>50</v>
      </c>
      <c r="K428" s="56">
        <v>22480</v>
      </c>
      <c r="L428" s="57">
        <v>25779</v>
      </c>
      <c r="M428" s="57">
        <v>28060.14</v>
      </c>
      <c r="N428" s="57">
        <v>0</v>
      </c>
      <c r="O428" s="58"/>
      <c r="P428" s="56">
        <v>6118</v>
      </c>
      <c r="Q428" s="57">
        <v>18213</v>
      </c>
      <c r="R428" s="58">
        <v>3706.92</v>
      </c>
      <c r="S428" s="48">
        <v>0</v>
      </c>
      <c r="T428" s="48"/>
      <c r="U428" s="48">
        <v>-70.094800000000006</v>
      </c>
      <c r="V428" s="56">
        <v>14251</v>
      </c>
      <c r="W428" s="57">
        <v>14400</v>
      </c>
      <c r="X428" s="57">
        <v>0</v>
      </c>
      <c r="Y428" s="57">
        <v>6670</v>
      </c>
      <c r="Z428" s="58">
        <v>-353</v>
      </c>
      <c r="AA428" s="48">
        <v>0</v>
      </c>
      <c r="AB428" s="38">
        <f t="shared" si="126"/>
        <v>139254.96519999998</v>
      </c>
      <c r="AC428" s="48">
        <v>140636</v>
      </c>
      <c r="AD428" s="48">
        <v>0</v>
      </c>
      <c r="AE428" s="48">
        <v>0</v>
      </c>
      <c r="AF428" s="48">
        <v>10769</v>
      </c>
      <c r="AG428" s="48">
        <v>3245</v>
      </c>
      <c r="AH428" s="38">
        <f t="shared" si="112"/>
        <v>154650</v>
      </c>
      <c r="AI428" s="39">
        <f t="shared" si="113"/>
        <v>95262.965199999977</v>
      </c>
      <c r="AJ428" s="40">
        <f t="shared" si="127"/>
        <v>43992</v>
      </c>
      <c r="AK428" s="60" t="s">
        <v>58</v>
      </c>
      <c r="AL428" s="60" t="s">
        <v>58</v>
      </c>
      <c r="AM428" s="60">
        <v>0</v>
      </c>
      <c r="AN428" s="40">
        <f t="shared" si="114"/>
        <v>43992</v>
      </c>
      <c r="AO428" s="40">
        <f t="shared" si="115"/>
        <v>96644</v>
      </c>
      <c r="AP428" s="36">
        <v>35851</v>
      </c>
      <c r="AQ428" s="60" t="s">
        <v>58</v>
      </c>
      <c r="AR428" s="60" t="s">
        <v>58</v>
      </c>
      <c r="AS428" s="60" t="s">
        <v>58</v>
      </c>
      <c r="AX428" s="40">
        <f t="shared" si="116"/>
        <v>28060.14</v>
      </c>
      <c r="AY428" s="40">
        <f t="shared" si="117"/>
        <v>0</v>
      </c>
      <c r="AZ428" s="40">
        <f t="shared" si="118"/>
        <v>3706.92</v>
      </c>
      <c r="BA428" s="40">
        <f>+'load Info'!S428</f>
        <v>0</v>
      </c>
      <c r="BB428" s="40">
        <f t="shared" si="119"/>
        <v>0</v>
      </c>
      <c r="BE428" s="41">
        <f t="shared" si="120"/>
        <v>0</v>
      </c>
      <c r="BF428" s="41">
        <f t="shared" si="121"/>
        <v>0</v>
      </c>
      <c r="BG428" s="41">
        <f t="shared" si="122"/>
        <v>0</v>
      </c>
      <c r="BH428" s="41">
        <f t="shared" si="123"/>
        <v>0</v>
      </c>
      <c r="BI428" s="41">
        <f t="shared" si="124"/>
        <v>0</v>
      </c>
      <c r="BJ428" s="40">
        <f t="shared" si="125"/>
        <v>0</v>
      </c>
    </row>
    <row r="429" spans="2:62" x14ac:dyDescent="0.25">
      <c r="B429" s="1">
        <f t="shared" si="110"/>
        <v>2</v>
      </c>
      <c r="D429" s="36">
        <v>35852</v>
      </c>
      <c r="E429" s="46">
        <v>13</v>
      </c>
      <c r="F429" s="46">
        <v>16</v>
      </c>
      <c r="G429" s="46">
        <v>43</v>
      </c>
      <c r="H429" s="46">
        <v>61</v>
      </c>
      <c r="I429" s="37">
        <f t="shared" si="111"/>
        <v>52</v>
      </c>
      <c r="J429" s="27" t="s">
        <v>50</v>
      </c>
      <c r="K429" s="56">
        <v>22480</v>
      </c>
      <c r="L429" s="57">
        <v>25779</v>
      </c>
      <c r="M429" s="57">
        <v>43103.14</v>
      </c>
      <c r="N429" s="57">
        <v>0</v>
      </c>
      <c r="O429" s="58"/>
      <c r="P429" s="56">
        <v>6118</v>
      </c>
      <c r="Q429" s="57">
        <v>17513</v>
      </c>
      <c r="R429" s="58">
        <v>3892.6374999999998</v>
      </c>
      <c r="S429" s="48">
        <v>0</v>
      </c>
      <c r="T429" s="48"/>
      <c r="U429" s="48">
        <v>-68.809093750000002</v>
      </c>
      <c r="V429" s="56">
        <v>0</v>
      </c>
      <c r="W429" s="57">
        <v>14400</v>
      </c>
      <c r="X429" s="57">
        <v>0</v>
      </c>
      <c r="Y429" s="57">
        <v>0</v>
      </c>
      <c r="Z429" s="58">
        <v>-144</v>
      </c>
      <c r="AA429" s="48">
        <v>0</v>
      </c>
      <c r="AB429" s="38">
        <f t="shared" si="126"/>
        <v>133072.96840625</v>
      </c>
      <c r="AC429" s="48">
        <v>138254</v>
      </c>
      <c r="AD429" s="48">
        <v>0</v>
      </c>
      <c r="AE429" s="48">
        <v>0</v>
      </c>
      <c r="AF429" s="48">
        <v>9919</v>
      </c>
      <c r="AG429" s="48">
        <v>2585</v>
      </c>
      <c r="AH429" s="38">
        <f t="shared" si="112"/>
        <v>150758</v>
      </c>
      <c r="AI429" s="39">
        <f t="shared" si="113"/>
        <v>89780.968406250002</v>
      </c>
      <c r="AJ429" s="40">
        <f t="shared" si="127"/>
        <v>43292</v>
      </c>
      <c r="AK429" s="60" t="s">
        <v>58</v>
      </c>
      <c r="AL429" s="60" t="s">
        <v>58</v>
      </c>
      <c r="AM429" s="60">
        <v>0</v>
      </c>
      <c r="AN429" s="40">
        <f t="shared" si="114"/>
        <v>43292</v>
      </c>
      <c r="AO429" s="40">
        <f t="shared" si="115"/>
        <v>94962</v>
      </c>
      <c r="AP429" s="36">
        <v>35852</v>
      </c>
      <c r="AQ429" s="60" t="s">
        <v>58</v>
      </c>
      <c r="AR429" s="60" t="s">
        <v>58</v>
      </c>
      <c r="AS429" s="60" t="s">
        <v>58</v>
      </c>
      <c r="AX429" s="40">
        <f t="shared" si="116"/>
        <v>43103.14</v>
      </c>
      <c r="AY429" s="40">
        <f t="shared" si="117"/>
        <v>0</v>
      </c>
      <c r="AZ429" s="40">
        <f t="shared" si="118"/>
        <v>3892.6374999999998</v>
      </c>
      <c r="BA429" s="40">
        <f>+'load Info'!S429</f>
        <v>0</v>
      </c>
      <c r="BB429" s="40">
        <f t="shared" si="119"/>
        <v>0</v>
      </c>
      <c r="BE429" s="41">
        <f t="shared" si="120"/>
        <v>0</v>
      </c>
      <c r="BF429" s="41">
        <f t="shared" si="121"/>
        <v>0</v>
      </c>
      <c r="BG429" s="41">
        <f t="shared" si="122"/>
        <v>0</v>
      </c>
      <c r="BH429" s="41">
        <f t="shared" si="123"/>
        <v>0</v>
      </c>
      <c r="BI429" s="41">
        <f t="shared" si="124"/>
        <v>0</v>
      </c>
      <c r="BJ429" s="40">
        <f t="shared" si="125"/>
        <v>0</v>
      </c>
    </row>
    <row r="430" spans="2:62" x14ac:dyDescent="0.25">
      <c r="B430" s="1">
        <f t="shared" si="110"/>
        <v>2</v>
      </c>
      <c r="D430" s="36">
        <v>35853</v>
      </c>
      <c r="E430" s="46">
        <v>11</v>
      </c>
      <c r="F430" s="46">
        <v>7</v>
      </c>
      <c r="G430" s="46">
        <v>38</v>
      </c>
      <c r="H430" s="46">
        <v>69</v>
      </c>
      <c r="I430" s="37">
        <f t="shared" si="111"/>
        <v>53.5</v>
      </c>
      <c r="J430" s="27" t="s">
        <v>50</v>
      </c>
      <c r="K430" s="56">
        <v>22480</v>
      </c>
      <c r="L430" s="57">
        <v>21466</v>
      </c>
      <c r="M430" s="57">
        <v>21347.14</v>
      </c>
      <c r="N430" s="57">
        <v>0</v>
      </c>
      <c r="O430" s="58"/>
      <c r="P430" s="56">
        <v>6118</v>
      </c>
      <c r="Q430" s="57">
        <v>18013</v>
      </c>
      <c r="R430" s="58">
        <v>3840.7550000000001</v>
      </c>
      <c r="S430" s="48">
        <v>0</v>
      </c>
      <c r="T430" s="48"/>
      <c r="U430" s="48">
        <v>-69.929387500000004</v>
      </c>
      <c r="V430" s="56">
        <v>0</v>
      </c>
      <c r="W430" s="57">
        <v>14400</v>
      </c>
      <c r="X430" s="57">
        <v>0</v>
      </c>
      <c r="Y430" s="57">
        <v>0</v>
      </c>
      <c r="Z430" s="58">
        <v>-144</v>
      </c>
      <c r="AA430" s="48">
        <v>0</v>
      </c>
      <c r="AB430" s="38">
        <f t="shared" si="126"/>
        <v>107450.9656125</v>
      </c>
      <c r="AC430" s="48">
        <v>106584</v>
      </c>
      <c r="AD430" s="48">
        <v>0</v>
      </c>
      <c r="AE430" s="48">
        <v>0</v>
      </c>
      <c r="AF430" s="48">
        <v>8387</v>
      </c>
      <c r="AG430" s="48">
        <v>1026</v>
      </c>
      <c r="AH430" s="38">
        <f t="shared" si="112"/>
        <v>115997</v>
      </c>
      <c r="AI430" s="39">
        <f t="shared" si="113"/>
        <v>67971.965612500004</v>
      </c>
      <c r="AJ430" s="40">
        <f t="shared" si="127"/>
        <v>39479</v>
      </c>
      <c r="AK430" s="60" t="s">
        <v>58</v>
      </c>
      <c r="AL430" s="60" t="s">
        <v>58</v>
      </c>
      <c r="AM430" s="60">
        <v>0</v>
      </c>
      <c r="AN430" s="40">
        <f t="shared" si="114"/>
        <v>39479</v>
      </c>
      <c r="AO430" s="40">
        <f t="shared" si="115"/>
        <v>67105</v>
      </c>
      <c r="AP430" s="36">
        <v>35853</v>
      </c>
      <c r="AQ430" s="60" t="s">
        <v>58</v>
      </c>
      <c r="AR430" s="60" t="s">
        <v>58</v>
      </c>
      <c r="AS430" s="60" t="s">
        <v>58</v>
      </c>
      <c r="AX430" s="40">
        <f t="shared" si="116"/>
        <v>21347.14</v>
      </c>
      <c r="AY430" s="40">
        <f t="shared" si="117"/>
        <v>0</v>
      </c>
      <c r="AZ430" s="40">
        <f t="shared" si="118"/>
        <v>3840.7550000000001</v>
      </c>
      <c r="BA430" s="40">
        <f>+'load Info'!S430</f>
        <v>0</v>
      </c>
      <c r="BB430" s="40">
        <f t="shared" si="119"/>
        <v>0</v>
      </c>
      <c r="BE430" s="41">
        <f t="shared" si="120"/>
        <v>0</v>
      </c>
      <c r="BF430" s="41">
        <f t="shared" si="121"/>
        <v>0</v>
      </c>
      <c r="BG430" s="41">
        <f t="shared" si="122"/>
        <v>0</v>
      </c>
      <c r="BH430" s="41">
        <f t="shared" si="123"/>
        <v>0</v>
      </c>
      <c r="BI430" s="41">
        <f t="shared" si="124"/>
        <v>0</v>
      </c>
      <c r="BJ430" s="40">
        <f t="shared" si="125"/>
        <v>0</v>
      </c>
    </row>
    <row r="431" spans="2:62" x14ac:dyDescent="0.25">
      <c r="B431" s="1">
        <f t="shared" si="110"/>
        <v>2</v>
      </c>
      <c r="D431" s="36">
        <v>35854</v>
      </c>
      <c r="E431" s="46">
        <v>4</v>
      </c>
      <c r="F431" s="46">
        <v>8</v>
      </c>
      <c r="G431" s="46">
        <v>50</v>
      </c>
      <c r="H431" s="46">
        <v>72</v>
      </c>
      <c r="I431" s="37">
        <f t="shared" si="111"/>
        <v>61</v>
      </c>
      <c r="J431" s="27" t="s">
        <v>50</v>
      </c>
      <c r="K431" s="56">
        <v>22480</v>
      </c>
      <c r="L431" s="57">
        <v>21466</v>
      </c>
      <c r="M431" s="57">
        <v>6729.14</v>
      </c>
      <c r="N431" s="57">
        <v>0</v>
      </c>
      <c r="O431" s="58"/>
      <c r="P431" s="56">
        <v>6118</v>
      </c>
      <c r="Q431" s="57">
        <v>18013</v>
      </c>
      <c r="R431" s="58">
        <v>2824.22</v>
      </c>
      <c r="S431" s="48">
        <v>0</v>
      </c>
      <c r="T431" s="48"/>
      <c r="U431" s="48">
        <v>-67.388050000000007</v>
      </c>
      <c r="V431" s="56">
        <v>0</v>
      </c>
      <c r="W431" s="57">
        <v>14400</v>
      </c>
      <c r="X431" s="57">
        <v>0</v>
      </c>
      <c r="Y431" s="57">
        <v>0</v>
      </c>
      <c r="Z431" s="58">
        <v>-144</v>
      </c>
      <c r="AA431" s="48">
        <v>0</v>
      </c>
      <c r="AB431" s="38">
        <f t="shared" si="126"/>
        <v>91818.971950000006</v>
      </c>
      <c r="AC431" s="48">
        <v>87117</v>
      </c>
      <c r="AD431" s="48">
        <v>0</v>
      </c>
      <c r="AE431" s="48">
        <v>111</v>
      </c>
      <c r="AF431" s="48">
        <v>6464</v>
      </c>
      <c r="AG431" s="48">
        <v>813</v>
      </c>
      <c r="AH431" s="38">
        <f t="shared" si="112"/>
        <v>94505</v>
      </c>
      <c r="AI431" s="39">
        <f t="shared" si="113"/>
        <v>52339.971950000006</v>
      </c>
      <c r="AJ431" s="40">
        <f t="shared" si="127"/>
        <v>39479</v>
      </c>
      <c r="AK431" s="60" t="s">
        <v>58</v>
      </c>
      <c r="AL431" s="60" t="s">
        <v>58</v>
      </c>
      <c r="AM431" s="60">
        <v>0</v>
      </c>
      <c r="AN431" s="40">
        <f t="shared" si="114"/>
        <v>39479</v>
      </c>
      <c r="AO431" s="40">
        <f t="shared" si="115"/>
        <v>47638</v>
      </c>
      <c r="AP431" s="36">
        <v>35854</v>
      </c>
      <c r="AQ431" s="60" t="s">
        <v>58</v>
      </c>
      <c r="AR431" s="60" t="s">
        <v>58</v>
      </c>
      <c r="AS431" s="60" t="s">
        <v>58</v>
      </c>
      <c r="AX431" s="40">
        <f t="shared" si="116"/>
        <v>6729.14</v>
      </c>
      <c r="AY431" s="40">
        <f t="shared" si="117"/>
        <v>0</v>
      </c>
      <c r="AZ431" s="40">
        <f t="shared" si="118"/>
        <v>2824.22</v>
      </c>
      <c r="BA431" s="40">
        <f>+'load Info'!S431</f>
        <v>0</v>
      </c>
      <c r="BB431" s="40">
        <f t="shared" si="119"/>
        <v>0</v>
      </c>
      <c r="BE431" s="41">
        <f t="shared" si="120"/>
        <v>0</v>
      </c>
      <c r="BF431" s="41">
        <f t="shared" si="121"/>
        <v>0</v>
      </c>
      <c r="BG431" s="41">
        <f t="shared" si="122"/>
        <v>0</v>
      </c>
      <c r="BH431" s="41">
        <f t="shared" si="123"/>
        <v>0</v>
      </c>
      <c r="BI431" s="41">
        <f t="shared" si="124"/>
        <v>0</v>
      </c>
      <c r="BJ431" s="40">
        <f t="shared" si="125"/>
        <v>0</v>
      </c>
    </row>
    <row r="432" spans="2:62" x14ac:dyDescent="0.25">
      <c r="B432" s="1">
        <f t="shared" si="110"/>
        <v>3</v>
      </c>
      <c r="D432" s="36">
        <v>35855</v>
      </c>
      <c r="E432" s="46">
        <v>14</v>
      </c>
      <c r="F432" s="46">
        <v>18</v>
      </c>
      <c r="G432" s="46">
        <v>44</v>
      </c>
      <c r="H432" s="46">
        <v>57</v>
      </c>
      <c r="I432" s="37">
        <f t="shared" si="111"/>
        <v>50.5</v>
      </c>
      <c r="J432" s="27" t="s">
        <v>50</v>
      </c>
      <c r="K432" s="56">
        <v>32571</v>
      </c>
      <c r="L432" s="57">
        <v>30792</v>
      </c>
      <c r="M432" s="57">
        <v>13687</v>
      </c>
      <c r="N432" s="57">
        <v>0</v>
      </c>
      <c r="O432" s="58"/>
      <c r="P432" s="56">
        <v>24391</v>
      </c>
      <c r="Q432" s="57">
        <v>7621</v>
      </c>
      <c r="R432" s="58">
        <v>1631.9</v>
      </c>
      <c r="S432" s="48">
        <v>0</v>
      </c>
      <c r="T432" s="48"/>
      <c r="U432" s="48">
        <v>-84.109750000000005</v>
      </c>
      <c r="V432" s="56">
        <v>0</v>
      </c>
      <c r="W432" s="57">
        <v>14400</v>
      </c>
      <c r="X432" s="57">
        <v>0</v>
      </c>
      <c r="Y432" s="57">
        <v>0</v>
      </c>
      <c r="Z432" s="58">
        <v>-144</v>
      </c>
      <c r="AA432" s="48">
        <v>0</v>
      </c>
      <c r="AB432" s="38">
        <f t="shared" si="126"/>
        <v>124865.79024999999</v>
      </c>
      <c r="AC432" s="48">
        <v>117817</v>
      </c>
      <c r="AD432" s="48">
        <v>13701</v>
      </c>
      <c r="AE432" s="48">
        <v>0</v>
      </c>
      <c r="AF432" s="48">
        <v>8602</v>
      </c>
      <c r="AG432" s="48">
        <v>1705</v>
      </c>
      <c r="AH432" s="38">
        <f t="shared" si="112"/>
        <v>141825</v>
      </c>
      <c r="AI432" s="39">
        <f t="shared" si="113"/>
        <v>86452.790249999991</v>
      </c>
      <c r="AJ432" s="40">
        <f t="shared" si="127"/>
        <v>38413</v>
      </c>
      <c r="AK432" s="60" t="s">
        <v>58</v>
      </c>
      <c r="AL432" s="60" t="s">
        <v>58</v>
      </c>
      <c r="AM432" s="60">
        <v>0</v>
      </c>
      <c r="AN432" s="40">
        <f t="shared" si="114"/>
        <v>38413</v>
      </c>
      <c r="AO432" s="40">
        <f t="shared" si="115"/>
        <v>79404</v>
      </c>
      <c r="AP432" s="36">
        <v>35855</v>
      </c>
      <c r="AQ432" s="60" t="s">
        <v>58</v>
      </c>
      <c r="AR432" s="60" t="s">
        <v>58</v>
      </c>
      <c r="AS432" s="60" t="s">
        <v>58</v>
      </c>
      <c r="AX432" s="40">
        <f t="shared" si="116"/>
        <v>13687</v>
      </c>
      <c r="AY432" s="40">
        <f t="shared" si="117"/>
        <v>0</v>
      </c>
      <c r="AZ432" s="40">
        <f t="shared" si="118"/>
        <v>1631.9</v>
      </c>
      <c r="BA432" s="40">
        <f>+'load Info'!S432</f>
        <v>0</v>
      </c>
      <c r="BB432" s="40">
        <f t="shared" si="119"/>
        <v>0</v>
      </c>
      <c r="BE432" s="41">
        <f t="shared" si="120"/>
        <v>0</v>
      </c>
      <c r="BF432" s="41">
        <f t="shared" si="121"/>
        <v>0</v>
      </c>
      <c r="BG432" s="41">
        <f t="shared" si="122"/>
        <v>0</v>
      </c>
      <c r="BH432" s="41">
        <f t="shared" si="123"/>
        <v>0</v>
      </c>
      <c r="BI432" s="41">
        <f t="shared" si="124"/>
        <v>0</v>
      </c>
      <c r="BJ432" s="40">
        <f t="shared" si="125"/>
        <v>0</v>
      </c>
    </row>
    <row r="433" spans="2:62" x14ac:dyDescent="0.25">
      <c r="B433" s="1">
        <f t="shared" si="110"/>
        <v>3</v>
      </c>
      <c r="D433" s="36">
        <v>35856</v>
      </c>
      <c r="E433" s="46">
        <v>19</v>
      </c>
      <c r="F433" s="46">
        <v>20</v>
      </c>
      <c r="G433" s="46">
        <v>44</v>
      </c>
      <c r="H433" s="46">
        <v>48</v>
      </c>
      <c r="I433" s="37">
        <f t="shared" si="111"/>
        <v>46</v>
      </c>
      <c r="J433" s="27" t="s">
        <v>50</v>
      </c>
      <c r="K433" s="56">
        <v>32571</v>
      </c>
      <c r="L433" s="57">
        <v>30792</v>
      </c>
      <c r="M433" s="57">
        <v>34964</v>
      </c>
      <c r="N433" s="57">
        <v>0</v>
      </c>
      <c r="O433" s="58"/>
      <c r="P433" s="56">
        <v>24391</v>
      </c>
      <c r="Q433" s="57">
        <v>7621</v>
      </c>
      <c r="R433" s="58">
        <v>8249.4024999999965</v>
      </c>
      <c r="S433" s="48">
        <v>0</v>
      </c>
      <c r="T433" s="48"/>
      <c r="U433" s="48">
        <v>-100.65350624999999</v>
      </c>
      <c r="V433" s="56">
        <v>0</v>
      </c>
      <c r="W433" s="57">
        <v>14400</v>
      </c>
      <c r="X433" s="57">
        <v>0</v>
      </c>
      <c r="Y433" s="57">
        <v>0</v>
      </c>
      <c r="Z433" s="58">
        <v>-144</v>
      </c>
      <c r="AA433" s="48">
        <v>0</v>
      </c>
      <c r="AB433" s="38">
        <f t="shared" si="126"/>
        <v>152743.74899374999</v>
      </c>
      <c r="AC433" s="48">
        <v>155734</v>
      </c>
      <c r="AD433" s="48">
        <v>1669</v>
      </c>
      <c r="AE433" s="48">
        <v>0</v>
      </c>
      <c r="AF433" s="48">
        <v>11690</v>
      </c>
      <c r="AG433" s="48">
        <v>3776</v>
      </c>
      <c r="AH433" s="38">
        <f t="shared" si="112"/>
        <v>172869</v>
      </c>
      <c r="AI433" s="39">
        <f t="shared" si="113"/>
        <v>114330.74899374999</v>
      </c>
      <c r="AJ433" s="40">
        <f t="shared" si="127"/>
        <v>38413</v>
      </c>
      <c r="AK433" s="60" t="s">
        <v>58</v>
      </c>
      <c r="AL433" s="60" t="s">
        <v>58</v>
      </c>
      <c r="AM433" s="60">
        <v>0</v>
      </c>
      <c r="AN433" s="40">
        <f t="shared" si="114"/>
        <v>38413</v>
      </c>
      <c r="AO433" s="40">
        <f t="shared" si="115"/>
        <v>117321</v>
      </c>
      <c r="AP433" s="36">
        <v>35856</v>
      </c>
      <c r="AQ433" s="60" t="s">
        <v>58</v>
      </c>
      <c r="AR433" s="60" t="s">
        <v>58</v>
      </c>
      <c r="AS433" s="60" t="s">
        <v>58</v>
      </c>
      <c r="AX433" s="40">
        <f t="shared" si="116"/>
        <v>34964</v>
      </c>
      <c r="AY433" s="40">
        <f t="shared" si="117"/>
        <v>0</v>
      </c>
      <c r="AZ433" s="40">
        <f t="shared" si="118"/>
        <v>8249.4024999999965</v>
      </c>
      <c r="BA433" s="40">
        <f>+'load Info'!S433</f>
        <v>0</v>
      </c>
      <c r="BB433" s="40">
        <f t="shared" si="119"/>
        <v>0</v>
      </c>
      <c r="BE433" s="41">
        <f t="shared" si="120"/>
        <v>0</v>
      </c>
      <c r="BF433" s="41">
        <f t="shared" si="121"/>
        <v>0</v>
      </c>
      <c r="BG433" s="41">
        <f t="shared" si="122"/>
        <v>0</v>
      </c>
      <c r="BH433" s="41">
        <f t="shared" si="123"/>
        <v>0</v>
      </c>
      <c r="BI433" s="41">
        <f t="shared" si="124"/>
        <v>0</v>
      </c>
      <c r="BJ433" s="40">
        <f t="shared" si="125"/>
        <v>0</v>
      </c>
    </row>
    <row r="434" spans="2:62" x14ac:dyDescent="0.25">
      <c r="B434" s="1">
        <f t="shared" si="110"/>
        <v>3</v>
      </c>
      <c r="D434" s="36">
        <v>35857</v>
      </c>
      <c r="E434" s="46">
        <v>19</v>
      </c>
      <c r="F434" s="46">
        <v>22</v>
      </c>
      <c r="G434" s="46">
        <v>41</v>
      </c>
      <c r="H434" s="46">
        <v>51</v>
      </c>
      <c r="I434" s="37">
        <f t="shared" si="111"/>
        <v>46</v>
      </c>
      <c r="J434" s="27" t="s">
        <v>50</v>
      </c>
      <c r="K434" s="56">
        <v>32571</v>
      </c>
      <c r="L434" s="57">
        <v>30953</v>
      </c>
      <c r="M434" s="57">
        <v>33789</v>
      </c>
      <c r="N434" s="57">
        <v>0</v>
      </c>
      <c r="O434" s="58"/>
      <c r="P434" s="56">
        <v>24391</v>
      </c>
      <c r="Q434" s="57">
        <v>7621</v>
      </c>
      <c r="R434" s="58">
        <v>14246.357499999998</v>
      </c>
      <c r="S434" s="48">
        <v>0</v>
      </c>
      <c r="T434" s="48"/>
      <c r="U434" s="48">
        <v>-115.64589375</v>
      </c>
      <c r="V434" s="56">
        <v>15930</v>
      </c>
      <c r="W434" s="57">
        <v>14400</v>
      </c>
      <c r="X434" s="57">
        <v>0</v>
      </c>
      <c r="Y434" s="57">
        <v>0</v>
      </c>
      <c r="Z434" s="58">
        <v>-303</v>
      </c>
      <c r="AA434" s="48">
        <v>0</v>
      </c>
      <c r="AB434" s="38">
        <f t="shared" si="126"/>
        <v>173482.71160624997</v>
      </c>
      <c r="AC434" s="48">
        <v>174616</v>
      </c>
      <c r="AD434" s="48">
        <v>28496</v>
      </c>
      <c r="AE434" s="48">
        <v>0</v>
      </c>
      <c r="AF434" s="48">
        <v>13064</v>
      </c>
      <c r="AG434" s="48">
        <v>4225</v>
      </c>
      <c r="AH434" s="38">
        <f t="shared" si="112"/>
        <v>220401</v>
      </c>
      <c r="AI434" s="39">
        <f t="shared" si="113"/>
        <v>134908.71160624997</v>
      </c>
      <c r="AJ434" s="40">
        <f t="shared" si="127"/>
        <v>38574</v>
      </c>
      <c r="AK434" s="60" t="s">
        <v>58</v>
      </c>
      <c r="AL434" s="60" t="s">
        <v>58</v>
      </c>
      <c r="AM434" s="60">
        <v>0</v>
      </c>
      <c r="AN434" s="40">
        <f t="shared" si="114"/>
        <v>38574</v>
      </c>
      <c r="AO434" s="40">
        <f t="shared" si="115"/>
        <v>136042</v>
      </c>
      <c r="AP434" s="36">
        <v>35857</v>
      </c>
      <c r="AQ434" s="60" t="s">
        <v>58</v>
      </c>
      <c r="AR434" s="60" t="s">
        <v>58</v>
      </c>
      <c r="AS434" s="60" t="s">
        <v>58</v>
      </c>
      <c r="AX434" s="40">
        <f t="shared" si="116"/>
        <v>33789</v>
      </c>
      <c r="AY434" s="40">
        <f t="shared" si="117"/>
        <v>0</v>
      </c>
      <c r="AZ434" s="40">
        <f t="shared" si="118"/>
        <v>14246.357499999998</v>
      </c>
      <c r="BA434" s="40">
        <f>+'load Info'!S434</f>
        <v>0</v>
      </c>
      <c r="BB434" s="40">
        <f t="shared" si="119"/>
        <v>0</v>
      </c>
      <c r="BE434" s="41">
        <f t="shared" si="120"/>
        <v>0</v>
      </c>
      <c r="BF434" s="41">
        <f t="shared" si="121"/>
        <v>0</v>
      </c>
      <c r="BG434" s="41">
        <f t="shared" si="122"/>
        <v>0</v>
      </c>
      <c r="BH434" s="41">
        <f t="shared" si="123"/>
        <v>0</v>
      </c>
      <c r="BI434" s="41">
        <f t="shared" si="124"/>
        <v>0</v>
      </c>
      <c r="BJ434" s="40">
        <f t="shared" si="125"/>
        <v>0</v>
      </c>
    </row>
    <row r="435" spans="2:62" x14ac:dyDescent="0.25">
      <c r="B435" s="1">
        <f t="shared" si="110"/>
        <v>3</v>
      </c>
      <c r="D435" s="36">
        <v>35858</v>
      </c>
      <c r="E435" s="46">
        <v>22</v>
      </c>
      <c r="F435" s="46">
        <v>20</v>
      </c>
      <c r="G435" s="46">
        <v>34</v>
      </c>
      <c r="H435" s="46">
        <v>51</v>
      </c>
      <c r="I435" s="37">
        <f t="shared" si="111"/>
        <v>42.5</v>
      </c>
      <c r="J435" s="27" t="s">
        <v>50</v>
      </c>
      <c r="K435" s="56">
        <v>22572</v>
      </c>
      <c r="L435" s="57">
        <v>30792</v>
      </c>
      <c r="M435" s="57">
        <v>34722</v>
      </c>
      <c r="N435" s="57">
        <v>0</v>
      </c>
      <c r="O435" s="58"/>
      <c r="P435" s="56">
        <v>24391</v>
      </c>
      <c r="Q435" s="57">
        <v>7621</v>
      </c>
      <c r="R435" s="58">
        <v>17125.537499999999</v>
      </c>
      <c r="S435" s="48">
        <v>0</v>
      </c>
      <c r="T435" s="48"/>
      <c r="U435" s="48">
        <v>-122.84384375</v>
      </c>
      <c r="V435" s="56">
        <v>8000</v>
      </c>
      <c r="W435" s="57">
        <v>22099</v>
      </c>
      <c r="X435" s="57">
        <v>0</v>
      </c>
      <c r="Y435" s="57">
        <v>0</v>
      </c>
      <c r="Z435" s="58">
        <v>-301</v>
      </c>
      <c r="AA435" s="48">
        <v>0</v>
      </c>
      <c r="AB435" s="38">
        <f t="shared" si="126"/>
        <v>166898.69365625002</v>
      </c>
      <c r="AC435" s="48">
        <v>169387</v>
      </c>
      <c r="AD435" s="48">
        <v>25016</v>
      </c>
      <c r="AE435" s="48">
        <v>0</v>
      </c>
      <c r="AF435" s="48">
        <v>12428</v>
      </c>
      <c r="AG435" s="48">
        <v>2500</v>
      </c>
      <c r="AH435" s="38">
        <f t="shared" si="112"/>
        <v>209331</v>
      </c>
      <c r="AI435" s="39">
        <f t="shared" si="113"/>
        <v>128485.69365625002</v>
      </c>
      <c r="AJ435" s="40">
        <f t="shared" si="127"/>
        <v>38413</v>
      </c>
      <c r="AK435" s="60" t="s">
        <v>58</v>
      </c>
      <c r="AL435" s="60" t="s">
        <v>58</v>
      </c>
      <c r="AM435" s="60">
        <v>0</v>
      </c>
      <c r="AN435" s="40">
        <f t="shared" si="114"/>
        <v>38413</v>
      </c>
      <c r="AO435" s="40">
        <f t="shared" si="115"/>
        <v>130974</v>
      </c>
      <c r="AP435" s="36">
        <v>35858</v>
      </c>
      <c r="AQ435" s="60" t="s">
        <v>58</v>
      </c>
      <c r="AR435" s="60" t="s">
        <v>58</v>
      </c>
      <c r="AS435" s="60" t="s">
        <v>58</v>
      </c>
      <c r="AX435" s="40">
        <f t="shared" si="116"/>
        <v>34722</v>
      </c>
      <c r="AY435" s="40">
        <f t="shared" si="117"/>
        <v>0</v>
      </c>
      <c r="AZ435" s="40">
        <f t="shared" si="118"/>
        <v>17125.537499999999</v>
      </c>
      <c r="BA435" s="40">
        <f>+'load Info'!S435</f>
        <v>0</v>
      </c>
      <c r="BB435" s="40">
        <f t="shared" si="119"/>
        <v>0</v>
      </c>
      <c r="BE435" s="41">
        <f t="shared" si="120"/>
        <v>0</v>
      </c>
      <c r="BF435" s="41">
        <f t="shared" si="121"/>
        <v>0</v>
      </c>
      <c r="BG435" s="41">
        <f t="shared" si="122"/>
        <v>0</v>
      </c>
      <c r="BH435" s="41">
        <f t="shared" si="123"/>
        <v>0</v>
      </c>
      <c r="BI435" s="41">
        <f t="shared" si="124"/>
        <v>0</v>
      </c>
      <c r="BJ435" s="40">
        <f t="shared" si="125"/>
        <v>0</v>
      </c>
    </row>
    <row r="436" spans="2:62" x14ac:dyDescent="0.25">
      <c r="B436" s="1">
        <f t="shared" si="110"/>
        <v>3</v>
      </c>
      <c r="D436" s="36">
        <v>35859</v>
      </c>
      <c r="E436" s="46">
        <v>22</v>
      </c>
      <c r="F436" s="46">
        <v>21</v>
      </c>
      <c r="G436" s="46">
        <v>35</v>
      </c>
      <c r="H436" s="46">
        <v>50</v>
      </c>
      <c r="I436" s="37">
        <f t="shared" si="111"/>
        <v>42.5</v>
      </c>
      <c r="J436" s="27" t="s">
        <v>50</v>
      </c>
      <c r="K436" s="56">
        <v>22572</v>
      </c>
      <c r="L436" s="57">
        <v>30780</v>
      </c>
      <c r="M436" s="57">
        <v>35284</v>
      </c>
      <c r="N436" s="57">
        <v>0</v>
      </c>
      <c r="O436" s="58"/>
      <c r="P436" s="56">
        <v>24391</v>
      </c>
      <c r="Q436" s="57">
        <v>7621</v>
      </c>
      <c r="R436" s="58">
        <v>26811.692499999997</v>
      </c>
      <c r="S436" s="48">
        <v>0</v>
      </c>
      <c r="T436" s="48"/>
      <c r="U436" s="48">
        <v>-147.05923125000001</v>
      </c>
      <c r="V436" s="56">
        <v>0</v>
      </c>
      <c r="W436" s="57">
        <v>22099</v>
      </c>
      <c r="X436" s="57">
        <v>0</v>
      </c>
      <c r="Y436" s="57">
        <v>0</v>
      </c>
      <c r="Z436" s="58">
        <v>-221</v>
      </c>
      <c r="AA436" s="48">
        <v>0</v>
      </c>
      <c r="AB436" s="38">
        <f t="shared" si="126"/>
        <v>169190.63326875001</v>
      </c>
      <c r="AC436" s="48">
        <v>170209</v>
      </c>
      <c r="AD436" s="48">
        <v>2177</v>
      </c>
      <c r="AE436" s="48">
        <v>0</v>
      </c>
      <c r="AF436" s="48">
        <v>12446</v>
      </c>
      <c r="AG436" s="48">
        <v>2537</v>
      </c>
      <c r="AH436" s="38">
        <f t="shared" si="112"/>
        <v>187369</v>
      </c>
      <c r="AI436" s="39">
        <f t="shared" si="113"/>
        <v>130789.63326875001</v>
      </c>
      <c r="AJ436" s="40">
        <f t="shared" si="127"/>
        <v>38401</v>
      </c>
      <c r="AK436" s="60" t="s">
        <v>58</v>
      </c>
      <c r="AL436" s="60" t="s">
        <v>58</v>
      </c>
      <c r="AM436" s="60">
        <v>0</v>
      </c>
      <c r="AN436" s="40">
        <f t="shared" si="114"/>
        <v>38401</v>
      </c>
      <c r="AO436" s="40">
        <f t="shared" si="115"/>
        <v>131808</v>
      </c>
      <c r="AP436" s="36">
        <v>35859</v>
      </c>
      <c r="AQ436" s="60" t="s">
        <v>58</v>
      </c>
      <c r="AR436" s="60" t="s">
        <v>58</v>
      </c>
      <c r="AS436" s="60" t="s">
        <v>58</v>
      </c>
      <c r="AX436" s="40">
        <f t="shared" si="116"/>
        <v>35284</v>
      </c>
      <c r="AY436" s="40">
        <f t="shared" si="117"/>
        <v>0</v>
      </c>
      <c r="AZ436" s="40">
        <f t="shared" si="118"/>
        <v>26811.692499999997</v>
      </c>
      <c r="BA436" s="40">
        <f>+'load Info'!S436</f>
        <v>0</v>
      </c>
      <c r="BB436" s="40">
        <f t="shared" si="119"/>
        <v>0</v>
      </c>
      <c r="BE436" s="41">
        <f t="shared" si="120"/>
        <v>0</v>
      </c>
      <c r="BF436" s="41">
        <f t="shared" si="121"/>
        <v>0</v>
      </c>
      <c r="BG436" s="41">
        <f t="shared" si="122"/>
        <v>0</v>
      </c>
      <c r="BH436" s="41">
        <f t="shared" si="123"/>
        <v>0</v>
      </c>
      <c r="BI436" s="41">
        <f t="shared" si="124"/>
        <v>0</v>
      </c>
      <c r="BJ436" s="40">
        <f t="shared" si="125"/>
        <v>0</v>
      </c>
    </row>
    <row r="437" spans="2:62" x14ac:dyDescent="0.25">
      <c r="B437" s="1">
        <f t="shared" si="110"/>
        <v>3</v>
      </c>
      <c r="D437" s="36">
        <v>35860</v>
      </c>
      <c r="E437" s="46">
        <v>21</v>
      </c>
      <c r="F437" s="46">
        <v>18</v>
      </c>
      <c r="G437" s="46">
        <v>35</v>
      </c>
      <c r="H437" s="46">
        <v>52</v>
      </c>
      <c r="I437" s="37">
        <f t="shared" si="111"/>
        <v>43.5</v>
      </c>
      <c r="J437" s="27" t="s">
        <v>50</v>
      </c>
      <c r="K437" s="56">
        <v>22572</v>
      </c>
      <c r="L437" s="57">
        <v>36780</v>
      </c>
      <c r="M437" s="57">
        <v>29796</v>
      </c>
      <c r="N437" s="57">
        <v>0</v>
      </c>
      <c r="O437" s="58"/>
      <c r="P437" s="56">
        <v>24391</v>
      </c>
      <c r="Q437" s="57">
        <v>7621</v>
      </c>
      <c r="R437" s="58">
        <v>7290.01</v>
      </c>
      <c r="S437" s="48">
        <v>0</v>
      </c>
      <c r="T437" s="48"/>
      <c r="U437" s="48">
        <v>-98.255024999999989</v>
      </c>
      <c r="V437" s="56">
        <v>0</v>
      </c>
      <c r="W437" s="57">
        <v>22099</v>
      </c>
      <c r="X437" s="57">
        <v>0</v>
      </c>
      <c r="Y437" s="57">
        <v>0</v>
      </c>
      <c r="Z437" s="58">
        <v>-221</v>
      </c>
      <c r="AA437" s="48">
        <v>0</v>
      </c>
      <c r="AB437" s="38">
        <f t="shared" si="126"/>
        <v>150229.75497499999</v>
      </c>
      <c r="AC437" s="48">
        <v>151439</v>
      </c>
      <c r="AD437" s="48">
        <v>0</v>
      </c>
      <c r="AE437" s="48">
        <v>0</v>
      </c>
      <c r="AF437" s="48">
        <v>10589</v>
      </c>
      <c r="AG437" s="48">
        <v>1767</v>
      </c>
      <c r="AH437" s="38">
        <f t="shared" si="112"/>
        <v>163795</v>
      </c>
      <c r="AI437" s="39">
        <f t="shared" si="113"/>
        <v>105828.75497499999</v>
      </c>
      <c r="AJ437" s="40">
        <f t="shared" si="127"/>
        <v>44401</v>
      </c>
      <c r="AK437" s="60" t="s">
        <v>58</v>
      </c>
      <c r="AL437" s="60" t="s">
        <v>58</v>
      </c>
      <c r="AM437" s="60">
        <v>0</v>
      </c>
      <c r="AN437" s="40">
        <f t="shared" si="114"/>
        <v>44401</v>
      </c>
      <c r="AO437" s="40">
        <f t="shared" si="115"/>
        <v>107038</v>
      </c>
      <c r="AP437" s="36">
        <v>35860</v>
      </c>
      <c r="AQ437" s="60" t="s">
        <v>58</v>
      </c>
      <c r="AR437" s="60" t="s">
        <v>58</v>
      </c>
      <c r="AS437" s="60" t="s">
        <v>58</v>
      </c>
      <c r="AX437" s="40">
        <f t="shared" si="116"/>
        <v>29796</v>
      </c>
      <c r="AY437" s="40">
        <f t="shared" si="117"/>
        <v>0</v>
      </c>
      <c r="AZ437" s="40">
        <f t="shared" si="118"/>
        <v>7290.01</v>
      </c>
      <c r="BA437" s="40">
        <f>+'load Info'!S437</f>
        <v>0</v>
      </c>
      <c r="BB437" s="40">
        <f t="shared" si="119"/>
        <v>0</v>
      </c>
      <c r="BE437" s="41">
        <f t="shared" si="120"/>
        <v>0</v>
      </c>
      <c r="BF437" s="41">
        <f t="shared" si="121"/>
        <v>0</v>
      </c>
      <c r="BG437" s="41">
        <f t="shared" si="122"/>
        <v>0</v>
      </c>
      <c r="BH437" s="41">
        <f t="shared" si="123"/>
        <v>0</v>
      </c>
      <c r="BI437" s="41">
        <f t="shared" si="124"/>
        <v>0</v>
      </c>
      <c r="BJ437" s="40">
        <f t="shared" si="125"/>
        <v>0</v>
      </c>
    </row>
    <row r="438" spans="2:62" x14ac:dyDescent="0.25">
      <c r="B438" s="1">
        <f t="shared" si="110"/>
        <v>3</v>
      </c>
      <c r="D438" s="36">
        <v>35861</v>
      </c>
      <c r="E438" s="46">
        <v>16</v>
      </c>
      <c r="F438" s="46">
        <v>15</v>
      </c>
      <c r="G438" s="46">
        <v>45</v>
      </c>
      <c r="H438" s="46">
        <v>53</v>
      </c>
      <c r="I438" s="37">
        <f t="shared" si="111"/>
        <v>49</v>
      </c>
      <c r="J438" s="27" t="s">
        <v>50</v>
      </c>
      <c r="K438" s="56">
        <v>10068</v>
      </c>
      <c r="L438" s="57">
        <v>39280</v>
      </c>
      <c r="M438" s="57">
        <v>24891</v>
      </c>
      <c r="N438" s="57">
        <v>0</v>
      </c>
      <c r="O438" s="58"/>
      <c r="P438" s="56">
        <v>10543</v>
      </c>
      <c r="Q438" s="57">
        <v>7621</v>
      </c>
      <c r="R438" s="58">
        <v>21978.105</v>
      </c>
      <c r="S438" s="48">
        <v>0</v>
      </c>
      <c r="T438" s="48"/>
      <c r="U438" s="48">
        <v>-100.35526249999999</v>
      </c>
      <c r="V438" s="56">
        <v>0</v>
      </c>
      <c r="W438" s="57">
        <v>22099</v>
      </c>
      <c r="X438" s="57">
        <v>0</v>
      </c>
      <c r="Y438" s="57">
        <v>0</v>
      </c>
      <c r="Z438" s="58">
        <v>-221</v>
      </c>
      <c r="AA438" s="48">
        <v>0</v>
      </c>
      <c r="AB438" s="38">
        <f t="shared" si="126"/>
        <v>136158.74973749998</v>
      </c>
      <c r="AC438" s="48">
        <v>130715</v>
      </c>
      <c r="AD438" s="48">
        <v>0</v>
      </c>
      <c r="AE438" s="48">
        <v>0</v>
      </c>
      <c r="AF438" s="48">
        <v>9844</v>
      </c>
      <c r="AG438" s="48">
        <v>1075</v>
      </c>
      <c r="AH438" s="38">
        <f t="shared" si="112"/>
        <v>141634</v>
      </c>
      <c r="AI438" s="39">
        <f t="shared" si="113"/>
        <v>89257.74973749998</v>
      </c>
      <c r="AJ438" s="40">
        <f t="shared" si="127"/>
        <v>46901</v>
      </c>
      <c r="AK438" s="60" t="s">
        <v>58</v>
      </c>
      <c r="AL438" s="60" t="s">
        <v>58</v>
      </c>
      <c r="AM438" s="60">
        <v>0</v>
      </c>
      <c r="AN438" s="40">
        <f t="shared" si="114"/>
        <v>46901</v>
      </c>
      <c r="AO438" s="40">
        <f t="shared" si="115"/>
        <v>83814</v>
      </c>
      <c r="AP438" s="36">
        <v>35861</v>
      </c>
      <c r="AQ438" s="60" t="s">
        <v>58</v>
      </c>
      <c r="AR438" s="60" t="s">
        <v>58</v>
      </c>
      <c r="AS438" s="60" t="s">
        <v>58</v>
      </c>
      <c r="AX438" s="40">
        <f t="shared" si="116"/>
        <v>24891</v>
      </c>
      <c r="AY438" s="40">
        <f t="shared" si="117"/>
        <v>0</v>
      </c>
      <c r="AZ438" s="40">
        <f t="shared" si="118"/>
        <v>21978.105</v>
      </c>
      <c r="BA438" s="40">
        <f>+'load Info'!S438</f>
        <v>0</v>
      </c>
      <c r="BB438" s="40">
        <f t="shared" si="119"/>
        <v>0</v>
      </c>
      <c r="BE438" s="41">
        <f t="shared" si="120"/>
        <v>0</v>
      </c>
      <c r="BF438" s="41">
        <f t="shared" si="121"/>
        <v>0</v>
      </c>
      <c r="BG438" s="41">
        <f t="shared" si="122"/>
        <v>0</v>
      </c>
      <c r="BH438" s="41">
        <f t="shared" si="123"/>
        <v>0</v>
      </c>
      <c r="BI438" s="41">
        <f t="shared" si="124"/>
        <v>0</v>
      </c>
      <c r="BJ438" s="40">
        <f t="shared" si="125"/>
        <v>0</v>
      </c>
    </row>
    <row r="439" spans="2:62" x14ac:dyDescent="0.25">
      <c r="B439" s="1">
        <f t="shared" si="110"/>
        <v>3</v>
      </c>
      <c r="D439" s="36">
        <v>35862</v>
      </c>
      <c r="E439" s="46">
        <v>7</v>
      </c>
      <c r="F439" s="46">
        <v>0</v>
      </c>
      <c r="G439" s="46">
        <v>48</v>
      </c>
      <c r="H439" s="46">
        <v>67</v>
      </c>
      <c r="I439" s="37">
        <f t="shared" si="111"/>
        <v>57.5</v>
      </c>
      <c r="J439" s="27" t="s">
        <v>50</v>
      </c>
      <c r="K439" s="56">
        <v>10068</v>
      </c>
      <c r="L439" s="57">
        <v>39280</v>
      </c>
      <c r="M439" s="57">
        <v>6174</v>
      </c>
      <c r="N439" s="57">
        <v>0</v>
      </c>
      <c r="O439" s="58"/>
      <c r="P439" s="56">
        <v>10543</v>
      </c>
      <c r="Q439" s="57">
        <v>7621</v>
      </c>
      <c r="R439" s="58">
        <v>2215.8224999999984</v>
      </c>
      <c r="S439" s="48">
        <v>0</v>
      </c>
      <c r="T439" s="48"/>
      <c r="U439" s="48">
        <v>-50.949556250000001</v>
      </c>
      <c r="V439" s="56">
        <v>0</v>
      </c>
      <c r="W439" s="57">
        <v>22099</v>
      </c>
      <c r="X439" s="57">
        <v>0</v>
      </c>
      <c r="Y439" s="57">
        <v>0</v>
      </c>
      <c r="Z439" s="58">
        <v>-221</v>
      </c>
      <c r="AA439" s="48">
        <v>0</v>
      </c>
      <c r="AB439" s="38">
        <f t="shared" si="126"/>
        <v>97728.872943750001</v>
      </c>
      <c r="AC439" s="48">
        <v>96058</v>
      </c>
      <c r="AD439" s="48">
        <v>10759</v>
      </c>
      <c r="AE439" s="48">
        <v>0</v>
      </c>
      <c r="AF439" s="48">
        <v>7638</v>
      </c>
      <c r="AG439" s="48">
        <v>1507</v>
      </c>
      <c r="AH439" s="38">
        <f t="shared" si="112"/>
        <v>115962</v>
      </c>
      <c r="AI439" s="39">
        <f t="shared" si="113"/>
        <v>50827.872943750001</v>
      </c>
      <c r="AJ439" s="40">
        <f t="shared" si="127"/>
        <v>46901</v>
      </c>
      <c r="AK439" s="60" t="s">
        <v>58</v>
      </c>
      <c r="AL439" s="60" t="s">
        <v>58</v>
      </c>
      <c r="AM439" s="60">
        <v>0</v>
      </c>
      <c r="AN439" s="40">
        <f t="shared" si="114"/>
        <v>46901</v>
      </c>
      <c r="AO439" s="40">
        <f t="shared" si="115"/>
        <v>49157</v>
      </c>
      <c r="AP439" s="36">
        <v>35862</v>
      </c>
      <c r="AQ439" s="60" t="s">
        <v>58</v>
      </c>
      <c r="AR439" s="60" t="s">
        <v>58</v>
      </c>
      <c r="AS439" s="60" t="s">
        <v>58</v>
      </c>
      <c r="AX439" s="40">
        <f t="shared" si="116"/>
        <v>6174</v>
      </c>
      <c r="AY439" s="40">
        <f t="shared" si="117"/>
        <v>0</v>
      </c>
      <c r="AZ439" s="40">
        <f t="shared" si="118"/>
        <v>2215.8224999999984</v>
      </c>
      <c r="BA439" s="40">
        <f>+'load Info'!S439</f>
        <v>0</v>
      </c>
      <c r="BB439" s="40">
        <f t="shared" si="119"/>
        <v>0</v>
      </c>
      <c r="BE439" s="41">
        <f t="shared" si="120"/>
        <v>0</v>
      </c>
      <c r="BF439" s="41">
        <f t="shared" si="121"/>
        <v>0</v>
      </c>
      <c r="BG439" s="41">
        <f t="shared" si="122"/>
        <v>0</v>
      </c>
      <c r="BH439" s="41">
        <f t="shared" si="123"/>
        <v>0</v>
      </c>
      <c r="BI439" s="41">
        <f t="shared" si="124"/>
        <v>0</v>
      </c>
      <c r="BJ439" s="40">
        <f t="shared" si="125"/>
        <v>0</v>
      </c>
    </row>
    <row r="440" spans="2:62" x14ac:dyDescent="0.25">
      <c r="B440" s="1">
        <f t="shared" si="110"/>
        <v>3</v>
      </c>
      <c r="D440" s="36">
        <v>35863</v>
      </c>
      <c r="E440" s="46">
        <v>0</v>
      </c>
      <c r="F440" s="46">
        <v>6</v>
      </c>
      <c r="G440" s="46">
        <v>56</v>
      </c>
      <c r="H440" s="46">
        <v>73</v>
      </c>
      <c r="I440" s="37">
        <f t="shared" si="111"/>
        <v>64.5</v>
      </c>
      <c r="J440" s="27" t="s">
        <v>50</v>
      </c>
      <c r="K440" s="56">
        <v>10068</v>
      </c>
      <c r="L440" s="57">
        <v>33280</v>
      </c>
      <c r="M440" s="57">
        <v>25123</v>
      </c>
      <c r="N440" s="57">
        <v>0</v>
      </c>
      <c r="O440" s="58"/>
      <c r="P440" s="56">
        <v>10543</v>
      </c>
      <c r="Q440" s="57">
        <v>7621</v>
      </c>
      <c r="R440" s="58">
        <v>9268.41</v>
      </c>
      <c r="S440" s="48">
        <v>0</v>
      </c>
      <c r="T440" s="48"/>
      <c r="U440" s="48">
        <v>-68.581024999999997</v>
      </c>
      <c r="V440" s="56">
        <v>0</v>
      </c>
      <c r="W440" s="57">
        <v>22099</v>
      </c>
      <c r="X440" s="57">
        <v>0</v>
      </c>
      <c r="Y440" s="57">
        <v>0</v>
      </c>
      <c r="Z440" s="58">
        <v>-221</v>
      </c>
      <c r="AA440" s="48">
        <v>0</v>
      </c>
      <c r="AB440" s="38">
        <f t="shared" si="126"/>
        <v>117712.828975</v>
      </c>
      <c r="AC440" s="48">
        <v>114557</v>
      </c>
      <c r="AD440" s="48">
        <v>36011</v>
      </c>
      <c r="AE440" s="48">
        <v>8049</v>
      </c>
      <c r="AF440" s="48">
        <v>8164</v>
      </c>
      <c r="AG440" s="48">
        <v>968</v>
      </c>
      <c r="AH440" s="38">
        <f t="shared" si="112"/>
        <v>167749</v>
      </c>
      <c r="AI440" s="39">
        <f t="shared" si="113"/>
        <v>76811.828974999997</v>
      </c>
      <c r="AJ440" s="40">
        <f t="shared" si="127"/>
        <v>40901</v>
      </c>
      <c r="AK440" s="60" t="s">
        <v>58</v>
      </c>
      <c r="AL440" s="60" t="s">
        <v>58</v>
      </c>
      <c r="AM440" s="60">
        <v>0</v>
      </c>
      <c r="AN440" s="40">
        <f t="shared" si="114"/>
        <v>40901</v>
      </c>
      <c r="AO440" s="40">
        <f t="shared" si="115"/>
        <v>73656</v>
      </c>
      <c r="AP440" s="36">
        <v>35863</v>
      </c>
      <c r="AQ440" s="60" t="s">
        <v>58</v>
      </c>
      <c r="AR440" s="60" t="s">
        <v>58</v>
      </c>
      <c r="AS440" s="60" t="s">
        <v>58</v>
      </c>
      <c r="AX440" s="40">
        <f t="shared" si="116"/>
        <v>25123</v>
      </c>
      <c r="AY440" s="40">
        <f t="shared" si="117"/>
        <v>0</v>
      </c>
      <c r="AZ440" s="40">
        <f t="shared" si="118"/>
        <v>9268.41</v>
      </c>
      <c r="BA440" s="40">
        <f>+'load Info'!S440</f>
        <v>0</v>
      </c>
      <c r="BB440" s="40">
        <f t="shared" si="119"/>
        <v>0</v>
      </c>
      <c r="BE440" s="41">
        <f t="shared" si="120"/>
        <v>0</v>
      </c>
      <c r="BF440" s="41">
        <f t="shared" si="121"/>
        <v>0</v>
      </c>
      <c r="BG440" s="41">
        <f t="shared" si="122"/>
        <v>0</v>
      </c>
      <c r="BH440" s="41">
        <f t="shared" si="123"/>
        <v>0</v>
      </c>
      <c r="BI440" s="41">
        <f t="shared" si="124"/>
        <v>0</v>
      </c>
      <c r="BJ440" s="40">
        <f t="shared" si="125"/>
        <v>0</v>
      </c>
    </row>
    <row r="441" spans="2:62" x14ac:dyDescent="0.25">
      <c r="B441" s="1">
        <f t="shared" si="110"/>
        <v>3</v>
      </c>
      <c r="D441" s="36">
        <v>35864</v>
      </c>
      <c r="E441" s="46">
        <v>19</v>
      </c>
      <c r="F441" s="46">
        <v>26</v>
      </c>
      <c r="G441" s="46">
        <v>35</v>
      </c>
      <c r="H441" s="46">
        <v>56</v>
      </c>
      <c r="I441" s="37">
        <f t="shared" si="111"/>
        <v>45.5</v>
      </c>
      <c r="J441" s="27" t="s">
        <v>50</v>
      </c>
      <c r="K441" s="56">
        <v>42357</v>
      </c>
      <c r="L441" s="57">
        <v>19177</v>
      </c>
      <c r="M441" s="57">
        <v>36643</v>
      </c>
      <c r="N441" s="57">
        <v>4500</v>
      </c>
      <c r="O441" s="58"/>
      <c r="P441" s="56">
        <v>29440</v>
      </c>
      <c r="Q441" s="57">
        <v>7621</v>
      </c>
      <c r="R441" s="58">
        <v>44687.862500000003</v>
      </c>
      <c r="S441" s="48">
        <v>0</v>
      </c>
      <c r="T441" s="48"/>
      <c r="U441" s="48">
        <v>-204.37215625000002</v>
      </c>
      <c r="V441" s="56">
        <v>0</v>
      </c>
      <c r="W441" s="57">
        <v>22099</v>
      </c>
      <c r="X441" s="57">
        <v>0</v>
      </c>
      <c r="Y441" s="57">
        <v>0</v>
      </c>
      <c r="Z441" s="58">
        <v>-221</v>
      </c>
      <c r="AA441" s="48">
        <v>0</v>
      </c>
      <c r="AB441" s="38">
        <f t="shared" si="126"/>
        <v>206099.49034374999</v>
      </c>
      <c r="AC441" s="48">
        <v>203752</v>
      </c>
      <c r="AD441" s="48">
        <v>59661</v>
      </c>
      <c r="AE441" s="48">
        <v>41001</v>
      </c>
      <c r="AF441" s="48">
        <v>17333</v>
      </c>
      <c r="AG441" s="48">
        <v>3512</v>
      </c>
      <c r="AH441" s="38">
        <f t="shared" si="112"/>
        <v>325259</v>
      </c>
      <c r="AI441" s="39">
        <f t="shared" si="113"/>
        <v>179301.49034374999</v>
      </c>
      <c r="AJ441" s="40">
        <f t="shared" si="127"/>
        <v>26798</v>
      </c>
      <c r="AK441" s="60" t="s">
        <v>58</v>
      </c>
      <c r="AL441" s="60" t="s">
        <v>58</v>
      </c>
      <c r="AM441" s="60">
        <v>0</v>
      </c>
      <c r="AN441" s="40">
        <f t="shared" si="114"/>
        <v>26798</v>
      </c>
      <c r="AO441" s="40">
        <f t="shared" si="115"/>
        <v>176954</v>
      </c>
      <c r="AP441" s="36">
        <v>35864</v>
      </c>
      <c r="AQ441" s="60" t="s">
        <v>58</v>
      </c>
      <c r="AR441" s="60" t="s">
        <v>58</v>
      </c>
      <c r="AS441" s="60" t="s">
        <v>58</v>
      </c>
      <c r="AX441" s="40">
        <f t="shared" si="116"/>
        <v>36643</v>
      </c>
      <c r="AY441" s="40">
        <f t="shared" si="117"/>
        <v>4500</v>
      </c>
      <c r="AZ441" s="40">
        <f t="shared" si="118"/>
        <v>44687.862500000003</v>
      </c>
      <c r="BA441" s="40">
        <f>+'load Info'!S441</f>
        <v>0</v>
      </c>
      <c r="BB441" s="40">
        <f t="shared" si="119"/>
        <v>0</v>
      </c>
      <c r="BE441" s="41">
        <f t="shared" si="120"/>
        <v>0</v>
      </c>
      <c r="BF441" s="41">
        <f t="shared" si="121"/>
        <v>0</v>
      </c>
      <c r="BG441" s="41">
        <f t="shared" si="122"/>
        <v>0</v>
      </c>
      <c r="BH441" s="41">
        <f t="shared" si="123"/>
        <v>0</v>
      </c>
      <c r="BI441" s="41">
        <f t="shared" si="124"/>
        <v>0</v>
      </c>
      <c r="BJ441" s="40">
        <f t="shared" si="125"/>
        <v>0</v>
      </c>
    </row>
    <row r="442" spans="2:62" x14ac:dyDescent="0.25">
      <c r="B442" s="1">
        <f t="shared" si="110"/>
        <v>3</v>
      </c>
      <c r="D442" s="36">
        <v>35865</v>
      </c>
      <c r="E442" s="46">
        <v>32</v>
      </c>
      <c r="F442" s="46">
        <v>32</v>
      </c>
      <c r="G442" s="46">
        <v>28</v>
      </c>
      <c r="H442" s="46">
        <v>38</v>
      </c>
      <c r="I442" s="37">
        <f t="shared" si="111"/>
        <v>33</v>
      </c>
      <c r="J442" s="27" t="s">
        <v>50</v>
      </c>
      <c r="K442" s="56">
        <v>42357</v>
      </c>
      <c r="L442" s="57">
        <v>10678</v>
      </c>
      <c r="M442" s="57">
        <v>30872</v>
      </c>
      <c r="N442" s="57">
        <v>24500</v>
      </c>
      <c r="O442" s="58"/>
      <c r="P442" s="56">
        <v>29441</v>
      </c>
      <c r="Q442" s="57">
        <v>7621</v>
      </c>
      <c r="R442" s="58">
        <v>48924.43</v>
      </c>
      <c r="S442" s="48">
        <v>0</v>
      </c>
      <c r="T442" s="48"/>
      <c r="U442" s="48">
        <v>-214.96607499999999</v>
      </c>
      <c r="V442" s="56">
        <v>8231</v>
      </c>
      <c r="W442" s="57">
        <v>22099</v>
      </c>
      <c r="X442" s="57">
        <v>2049</v>
      </c>
      <c r="Y442" s="57">
        <v>5600</v>
      </c>
      <c r="Z442" s="58">
        <v>-380</v>
      </c>
      <c r="AA442" s="48">
        <v>0</v>
      </c>
      <c r="AB442" s="38">
        <f t="shared" si="126"/>
        <v>231777.46392499999</v>
      </c>
      <c r="AC442" s="48">
        <v>234932</v>
      </c>
      <c r="AD442" s="48">
        <v>61297</v>
      </c>
      <c r="AE442" s="48">
        <v>44669</v>
      </c>
      <c r="AF442" s="48">
        <v>20218</v>
      </c>
      <c r="AG442" s="48">
        <v>4766</v>
      </c>
      <c r="AH442" s="38">
        <f t="shared" si="112"/>
        <v>365882</v>
      </c>
      <c r="AI442" s="39">
        <f t="shared" si="113"/>
        <v>213478.46392499999</v>
      </c>
      <c r="AJ442" s="40">
        <f t="shared" si="127"/>
        <v>18299</v>
      </c>
      <c r="AK442" s="60" t="s">
        <v>58</v>
      </c>
      <c r="AL442" s="60" t="s">
        <v>58</v>
      </c>
      <c r="AM442" s="60">
        <v>0</v>
      </c>
      <c r="AN442" s="40">
        <f t="shared" si="114"/>
        <v>18299</v>
      </c>
      <c r="AO442" s="40">
        <f t="shared" si="115"/>
        <v>216633</v>
      </c>
      <c r="AP442" s="36">
        <v>35865</v>
      </c>
      <c r="AQ442" s="60" t="s">
        <v>58</v>
      </c>
      <c r="AR442" s="60" t="s">
        <v>58</v>
      </c>
      <c r="AS442" s="60" t="s">
        <v>58</v>
      </c>
      <c r="AX442" s="40">
        <f t="shared" si="116"/>
        <v>30872</v>
      </c>
      <c r="AY442" s="40">
        <f t="shared" si="117"/>
        <v>24500</v>
      </c>
      <c r="AZ442" s="40">
        <f t="shared" si="118"/>
        <v>48924.43</v>
      </c>
      <c r="BA442" s="40">
        <f>+'load Info'!S442</f>
        <v>0</v>
      </c>
      <c r="BB442" s="40">
        <f t="shared" si="119"/>
        <v>2049</v>
      </c>
      <c r="BE442" s="41">
        <f t="shared" si="120"/>
        <v>0</v>
      </c>
      <c r="BF442" s="41">
        <f t="shared" si="121"/>
        <v>0</v>
      </c>
      <c r="BG442" s="41">
        <f t="shared" si="122"/>
        <v>0</v>
      </c>
      <c r="BH442" s="41">
        <f t="shared" si="123"/>
        <v>0</v>
      </c>
      <c r="BI442" s="41">
        <f t="shared" si="124"/>
        <v>0</v>
      </c>
      <c r="BJ442" s="40">
        <f t="shared" si="125"/>
        <v>0</v>
      </c>
    </row>
    <row r="443" spans="2:62" x14ac:dyDescent="0.25">
      <c r="B443" s="1">
        <f t="shared" si="110"/>
        <v>3</v>
      </c>
      <c r="D443" s="36">
        <v>35866</v>
      </c>
      <c r="E443" s="46">
        <v>33</v>
      </c>
      <c r="F443" s="46">
        <v>31</v>
      </c>
      <c r="G443" s="46">
        <v>25</v>
      </c>
      <c r="H443" s="46">
        <v>38</v>
      </c>
      <c r="I443" s="37">
        <f t="shared" si="111"/>
        <v>31.5</v>
      </c>
      <c r="J443" s="27" t="s">
        <v>50</v>
      </c>
      <c r="K443" s="56">
        <v>42357</v>
      </c>
      <c r="L443" s="57">
        <v>20777</v>
      </c>
      <c r="M443" s="57">
        <v>29732</v>
      </c>
      <c r="N443" s="57">
        <v>16500</v>
      </c>
      <c r="O443" s="58"/>
      <c r="P443" s="56">
        <v>29441</v>
      </c>
      <c r="Q443" s="57">
        <v>12521</v>
      </c>
      <c r="R443" s="58">
        <v>49049.962499999994</v>
      </c>
      <c r="S443" s="48">
        <v>0</v>
      </c>
      <c r="T443" s="48"/>
      <c r="U443" s="48">
        <v>-227.52990624999998</v>
      </c>
      <c r="V443" s="56">
        <v>15930</v>
      </c>
      <c r="W443" s="57">
        <v>14400</v>
      </c>
      <c r="X443" s="57">
        <v>2049</v>
      </c>
      <c r="Y443" s="57">
        <v>5600</v>
      </c>
      <c r="Z443" s="58">
        <v>-380</v>
      </c>
      <c r="AA443" s="48">
        <v>0</v>
      </c>
      <c r="AB443" s="38">
        <f t="shared" si="126"/>
        <v>237749.43259374998</v>
      </c>
      <c r="AC443" s="48">
        <v>239256</v>
      </c>
      <c r="AD443" s="48">
        <v>56689</v>
      </c>
      <c r="AE443" s="48">
        <v>41104</v>
      </c>
      <c r="AF443" s="48">
        <v>20550</v>
      </c>
      <c r="AG443" s="48">
        <v>4426</v>
      </c>
      <c r="AH443" s="38">
        <f t="shared" si="112"/>
        <v>362025</v>
      </c>
      <c r="AI443" s="39">
        <f t="shared" si="113"/>
        <v>204451.43259374998</v>
      </c>
      <c r="AJ443" s="40">
        <f t="shared" si="127"/>
        <v>33298</v>
      </c>
      <c r="AK443" s="60" t="s">
        <v>58</v>
      </c>
      <c r="AL443" s="60" t="s">
        <v>58</v>
      </c>
      <c r="AM443" s="60">
        <v>0</v>
      </c>
      <c r="AN443" s="40">
        <f t="shared" si="114"/>
        <v>33298</v>
      </c>
      <c r="AO443" s="40">
        <f t="shared" si="115"/>
        <v>205958</v>
      </c>
      <c r="AP443" s="36">
        <v>35866</v>
      </c>
      <c r="AQ443" s="60" t="s">
        <v>58</v>
      </c>
      <c r="AR443" s="60" t="s">
        <v>58</v>
      </c>
      <c r="AS443" s="60" t="s">
        <v>58</v>
      </c>
      <c r="AX443" s="40">
        <f t="shared" si="116"/>
        <v>29732</v>
      </c>
      <c r="AY443" s="40">
        <f t="shared" si="117"/>
        <v>16500</v>
      </c>
      <c r="AZ443" s="40">
        <f t="shared" si="118"/>
        <v>49049.962499999994</v>
      </c>
      <c r="BA443" s="40">
        <f>+'load Info'!S443</f>
        <v>0</v>
      </c>
      <c r="BB443" s="40">
        <f t="shared" si="119"/>
        <v>2049</v>
      </c>
      <c r="BE443" s="41">
        <f t="shared" si="120"/>
        <v>0</v>
      </c>
      <c r="BF443" s="41">
        <f t="shared" si="121"/>
        <v>0</v>
      </c>
      <c r="BG443" s="41">
        <f t="shared" si="122"/>
        <v>0</v>
      </c>
      <c r="BH443" s="41">
        <f t="shared" si="123"/>
        <v>0</v>
      </c>
      <c r="BI443" s="41">
        <f t="shared" si="124"/>
        <v>0</v>
      </c>
      <c r="BJ443" s="40">
        <f t="shared" si="125"/>
        <v>0</v>
      </c>
    </row>
    <row r="444" spans="2:62" x14ac:dyDescent="0.25">
      <c r="B444" s="1">
        <f t="shared" si="110"/>
        <v>3</v>
      </c>
      <c r="D444" s="36">
        <v>35867</v>
      </c>
      <c r="E444" s="46">
        <v>27</v>
      </c>
      <c r="F444" s="46">
        <v>25</v>
      </c>
      <c r="G444" s="46">
        <v>32</v>
      </c>
      <c r="H444" s="46">
        <v>44</v>
      </c>
      <c r="I444" s="37">
        <f t="shared" si="111"/>
        <v>38</v>
      </c>
      <c r="J444" s="27" t="s">
        <v>50</v>
      </c>
      <c r="K444" s="56">
        <v>42357</v>
      </c>
      <c r="L444" s="57">
        <v>15164</v>
      </c>
      <c r="M444" s="57">
        <v>23711</v>
      </c>
      <c r="N444" s="57">
        <v>0</v>
      </c>
      <c r="O444" s="58"/>
      <c r="P444" s="56">
        <v>29441</v>
      </c>
      <c r="Q444" s="57">
        <v>7621</v>
      </c>
      <c r="R444" s="58">
        <v>39641.279999999999</v>
      </c>
      <c r="S444" s="48">
        <v>0</v>
      </c>
      <c r="T444" s="48"/>
      <c r="U444" s="48">
        <v>-191.75819999999999</v>
      </c>
      <c r="V444" s="56">
        <v>8231</v>
      </c>
      <c r="W444" s="57">
        <v>22099</v>
      </c>
      <c r="X444" s="57">
        <v>2049</v>
      </c>
      <c r="Y444" s="57">
        <v>5600</v>
      </c>
      <c r="Z444" s="58">
        <v>-380</v>
      </c>
      <c r="AA444" s="48">
        <v>0</v>
      </c>
      <c r="AB444" s="38">
        <f t="shared" si="126"/>
        <v>195342.52179999999</v>
      </c>
      <c r="AC444" s="48">
        <v>195316</v>
      </c>
      <c r="AD444" s="48">
        <v>24054</v>
      </c>
      <c r="AE444" s="48">
        <v>46679</v>
      </c>
      <c r="AF444" s="48">
        <v>18928</v>
      </c>
      <c r="AG444" s="48">
        <v>2513</v>
      </c>
      <c r="AH444" s="38">
        <f t="shared" si="112"/>
        <v>287490</v>
      </c>
      <c r="AI444" s="39">
        <f t="shared" si="113"/>
        <v>172557.52179999999</v>
      </c>
      <c r="AJ444" s="40">
        <f t="shared" si="127"/>
        <v>22785</v>
      </c>
      <c r="AK444" s="60" t="s">
        <v>58</v>
      </c>
      <c r="AL444" s="60" t="s">
        <v>58</v>
      </c>
      <c r="AM444" s="60">
        <v>0</v>
      </c>
      <c r="AN444" s="40">
        <f t="shared" si="114"/>
        <v>22785</v>
      </c>
      <c r="AO444" s="40">
        <f t="shared" si="115"/>
        <v>172531</v>
      </c>
      <c r="AP444" s="36">
        <v>35867</v>
      </c>
      <c r="AQ444" s="60" t="s">
        <v>58</v>
      </c>
      <c r="AR444" s="60" t="s">
        <v>58</v>
      </c>
      <c r="AS444" s="60" t="s">
        <v>58</v>
      </c>
      <c r="AX444" s="40">
        <f t="shared" si="116"/>
        <v>23711</v>
      </c>
      <c r="AY444" s="40">
        <f t="shared" si="117"/>
        <v>0</v>
      </c>
      <c r="AZ444" s="40">
        <f t="shared" si="118"/>
        <v>39641.279999999999</v>
      </c>
      <c r="BA444" s="40">
        <f>+'load Info'!S444</f>
        <v>0</v>
      </c>
      <c r="BB444" s="40">
        <f t="shared" si="119"/>
        <v>2049</v>
      </c>
      <c r="BE444" s="41">
        <f t="shared" si="120"/>
        <v>0</v>
      </c>
      <c r="BF444" s="41">
        <f t="shared" si="121"/>
        <v>0</v>
      </c>
      <c r="BG444" s="41">
        <f t="shared" si="122"/>
        <v>0</v>
      </c>
      <c r="BH444" s="41">
        <f t="shared" si="123"/>
        <v>0</v>
      </c>
      <c r="BI444" s="41">
        <f t="shared" si="124"/>
        <v>0</v>
      </c>
      <c r="BJ444" s="40">
        <f t="shared" si="125"/>
        <v>0</v>
      </c>
    </row>
    <row r="445" spans="2:62" x14ac:dyDescent="0.25">
      <c r="B445" s="1">
        <f t="shared" si="110"/>
        <v>3</v>
      </c>
      <c r="D445" s="36">
        <v>35868</v>
      </c>
      <c r="E445" s="46">
        <v>14</v>
      </c>
      <c r="F445" s="46">
        <v>14</v>
      </c>
      <c r="G445" s="46">
        <v>36</v>
      </c>
      <c r="H445" s="46">
        <v>65</v>
      </c>
      <c r="I445" s="37">
        <f t="shared" si="111"/>
        <v>50.5</v>
      </c>
      <c r="J445" s="27" t="s">
        <v>50</v>
      </c>
      <c r="K445" s="56">
        <v>42357</v>
      </c>
      <c r="L445" s="57">
        <v>17916</v>
      </c>
      <c r="M445" s="57">
        <v>14897</v>
      </c>
      <c r="N445" s="57">
        <v>0</v>
      </c>
      <c r="O445" s="58"/>
      <c r="P445" s="56">
        <v>29441</v>
      </c>
      <c r="Q445" s="57">
        <v>7621</v>
      </c>
      <c r="R445" s="58">
        <v>3602.4074999999998</v>
      </c>
      <c r="S445" s="48">
        <v>0</v>
      </c>
      <c r="T445" s="48"/>
      <c r="U445" s="48">
        <v>-101.66101875000001</v>
      </c>
      <c r="V445" s="56">
        <v>8231</v>
      </c>
      <c r="W445" s="57">
        <v>22099</v>
      </c>
      <c r="X445" s="57">
        <v>0</v>
      </c>
      <c r="Y445" s="57">
        <v>0</v>
      </c>
      <c r="Z445" s="58">
        <v>-303</v>
      </c>
      <c r="AA445" s="48">
        <v>0</v>
      </c>
      <c r="AB445" s="38">
        <f t="shared" si="126"/>
        <v>145759.74648124998</v>
      </c>
      <c r="AC445" s="48">
        <v>144600</v>
      </c>
      <c r="AD445" s="48">
        <v>0</v>
      </c>
      <c r="AE445" s="48">
        <v>32673</v>
      </c>
      <c r="AF445" s="48">
        <v>17077</v>
      </c>
      <c r="AG445" s="48">
        <v>1946</v>
      </c>
      <c r="AH445" s="38">
        <f t="shared" si="112"/>
        <v>196296</v>
      </c>
      <c r="AI445" s="39">
        <f t="shared" si="113"/>
        <v>120222.74648124998</v>
      </c>
      <c r="AJ445" s="40">
        <f t="shared" si="127"/>
        <v>25537</v>
      </c>
      <c r="AK445" s="60" t="s">
        <v>58</v>
      </c>
      <c r="AL445" s="60" t="s">
        <v>58</v>
      </c>
      <c r="AM445" s="60">
        <v>0</v>
      </c>
      <c r="AN445" s="40">
        <f t="shared" si="114"/>
        <v>25537</v>
      </c>
      <c r="AO445" s="40">
        <f t="shared" si="115"/>
        <v>119063</v>
      </c>
      <c r="AP445" s="36">
        <v>35868</v>
      </c>
      <c r="AQ445" s="60" t="s">
        <v>58</v>
      </c>
      <c r="AR445" s="60" t="s">
        <v>58</v>
      </c>
      <c r="AS445" s="60" t="s">
        <v>58</v>
      </c>
      <c r="AX445" s="40">
        <f t="shared" si="116"/>
        <v>14897</v>
      </c>
      <c r="AY445" s="40">
        <f t="shared" si="117"/>
        <v>0</v>
      </c>
      <c r="AZ445" s="40">
        <f t="shared" si="118"/>
        <v>3602.4074999999998</v>
      </c>
      <c r="BA445" s="40">
        <f>+'load Info'!S445</f>
        <v>0</v>
      </c>
      <c r="BB445" s="40">
        <f t="shared" si="119"/>
        <v>0</v>
      </c>
      <c r="BE445" s="41">
        <f t="shared" si="120"/>
        <v>0</v>
      </c>
      <c r="BF445" s="41">
        <f t="shared" si="121"/>
        <v>0</v>
      </c>
      <c r="BG445" s="41">
        <f t="shared" si="122"/>
        <v>0</v>
      </c>
      <c r="BH445" s="41">
        <f t="shared" si="123"/>
        <v>0</v>
      </c>
      <c r="BI445" s="41">
        <f t="shared" si="124"/>
        <v>0</v>
      </c>
      <c r="BJ445" s="40">
        <f t="shared" si="125"/>
        <v>0</v>
      </c>
    </row>
    <row r="446" spans="2:62" x14ac:dyDescent="0.25">
      <c r="B446" s="1">
        <f t="shared" si="110"/>
        <v>3</v>
      </c>
      <c r="D446" s="36">
        <v>35869</v>
      </c>
      <c r="E446" s="46">
        <v>22</v>
      </c>
      <c r="F446" s="46">
        <v>23</v>
      </c>
      <c r="G446" s="46">
        <v>40</v>
      </c>
      <c r="H446" s="46">
        <v>46</v>
      </c>
      <c r="I446" s="37">
        <f t="shared" si="111"/>
        <v>43</v>
      </c>
      <c r="J446" s="27" t="s">
        <v>50</v>
      </c>
      <c r="K446" s="56">
        <v>42357</v>
      </c>
      <c r="L446" s="57">
        <v>17164</v>
      </c>
      <c r="M446" s="57">
        <v>25457.72</v>
      </c>
      <c r="N446" s="57">
        <v>0</v>
      </c>
      <c r="O446" s="58"/>
      <c r="P446" s="56">
        <v>29441</v>
      </c>
      <c r="Q446" s="57">
        <v>7621</v>
      </c>
      <c r="R446" s="58">
        <v>23082.987499999996</v>
      </c>
      <c r="S446" s="48">
        <v>0</v>
      </c>
      <c r="T446" s="48"/>
      <c r="U446" s="48">
        <v>-150.36246875000001</v>
      </c>
      <c r="V446" s="56">
        <v>8231</v>
      </c>
      <c r="W446" s="57">
        <v>22099</v>
      </c>
      <c r="X446" s="57">
        <v>0</v>
      </c>
      <c r="Y446" s="57">
        <v>0</v>
      </c>
      <c r="Z446" s="58">
        <v>-303</v>
      </c>
      <c r="AA446" s="48">
        <v>0</v>
      </c>
      <c r="AB446" s="38">
        <f t="shared" si="126"/>
        <v>175000.34503124998</v>
      </c>
      <c r="AC446" s="48">
        <v>173792</v>
      </c>
      <c r="AD446" s="48">
        <v>13816</v>
      </c>
      <c r="AE446" s="48">
        <v>16125</v>
      </c>
      <c r="AF446" s="48">
        <v>18009</v>
      </c>
      <c r="AG446" s="48">
        <v>2472</v>
      </c>
      <c r="AH446" s="38">
        <f t="shared" si="112"/>
        <v>224214</v>
      </c>
      <c r="AI446" s="39">
        <f t="shared" si="113"/>
        <v>150215.34503124998</v>
      </c>
      <c r="AJ446" s="40">
        <f t="shared" si="127"/>
        <v>24785</v>
      </c>
      <c r="AK446" s="60" t="s">
        <v>58</v>
      </c>
      <c r="AL446" s="60" t="s">
        <v>58</v>
      </c>
      <c r="AM446" s="60">
        <v>0</v>
      </c>
      <c r="AN446" s="40">
        <f t="shared" si="114"/>
        <v>24785</v>
      </c>
      <c r="AO446" s="40">
        <f t="shared" si="115"/>
        <v>149007</v>
      </c>
      <c r="AP446" s="36">
        <v>35869</v>
      </c>
      <c r="AQ446" s="60" t="s">
        <v>58</v>
      </c>
      <c r="AR446" s="60" t="s">
        <v>58</v>
      </c>
      <c r="AS446" s="60" t="s">
        <v>58</v>
      </c>
      <c r="AX446" s="40">
        <f t="shared" si="116"/>
        <v>25457.72</v>
      </c>
      <c r="AY446" s="40">
        <f t="shared" si="117"/>
        <v>0</v>
      </c>
      <c r="AZ446" s="40">
        <f t="shared" si="118"/>
        <v>23082.987499999996</v>
      </c>
      <c r="BA446" s="40">
        <f>+'load Info'!S446</f>
        <v>0</v>
      </c>
      <c r="BB446" s="40">
        <f t="shared" si="119"/>
        <v>0</v>
      </c>
      <c r="BE446" s="41">
        <f t="shared" si="120"/>
        <v>0</v>
      </c>
      <c r="BF446" s="41">
        <f t="shared" si="121"/>
        <v>0</v>
      </c>
      <c r="BG446" s="41">
        <f t="shared" si="122"/>
        <v>0</v>
      </c>
      <c r="BH446" s="41">
        <f t="shared" si="123"/>
        <v>0</v>
      </c>
      <c r="BI446" s="41">
        <f t="shared" si="124"/>
        <v>0</v>
      </c>
      <c r="BJ446" s="40">
        <f t="shared" si="125"/>
        <v>0</v>
      </c>
    </row>
    <row r="447" spans="2:62" x14ac:dyDescent="0.25">
      <c r="B447" s="1">
        <f t="shared" si="110"/>
        <v>3</v>
      </c>
      <c r="D447" s="36">
        <v>35870</v>
      </c>
      <c r="E447" s="46">
        <v>24</v>
      </c>
      <c r="F447" s="46">
        <v>25</v>
      </c>
      <c r="G447" s="46">
        <v>39</v>
      </c>
      <c r="H447" s="46">
        <v>42</v>
      </c>
      <c r="I447" s="37">
        <f t="shared" si="111"/>
        <v>40.5</v>
      </c>
      <c r="J447" s="27" t="s">
        <v>50</v>
      </c>
      <c r="K447" s="56">
        <v>42357</v>
      </c>
      <c r="L447" s="57">
        <v>17164</v>
      </c>
      <c r="M447" s="57">
        <v>29941</v>
      </c>
      <c r="N447" s="57">
        <v>2500</v>
      </c>
      <c r="O447" s="58"/>
      <c r="P447" s="56">
        <v>29441</v>
      </c>
      <c r="Q447" s="57">
        <v>7621</v>
      </c>
      <c r="R447" s="58">
        <v>48973.552499999991</v>
      </c>
      <c r="S447" s="48">
        <v>0</v>
      </c>
      <c r="T447" s="48"/>
      <c r="U447" s="48">
        <v>-215.08888124999999</v>
      </c>
      <c r="V447" s="56">
        <v>8231</v>
      </c>
      <c r="W447" s="57">
        <v>22099</v>
      </c>
      <c r="X447" s="57">
        <v>0</v>
      </c>
      <c r="Y447" s="57">
        <v>0</v>
      </c>
      <c r="Z447" s="58">
        <v>-303</v>
      </c>
      <c r="AA447" s="48">
        <v>0</v>
      </c>
      <c r="AB447" s="38">
        <f t="shared" si="126"/>
        <v>207809.46361874999</v>
      </c>
      <c r="AC447" s="48">
        <v>207148</v>
      </c>
      <c r="AD447" s="48">
        <v>60962</v>
      </c>
      <c r="AE447" s="48">
        <v>33347</v>
      </c>
      <c r="AF447" s="48">
        <v>18940</v>
      </c>
      <c r="AG447" s="48">
        <v>2596</v>
      </c>
      <c r="AH447" s="38">
        <f t="shared" si="112"/>
        <v>322993</v>
      </c>
      <c r="AI447" s="39">
        <f t="shared" si="113"/>
        <v>183024.46361874999</v>
      </c>
      <c r="AJ447" s="40">
        <f t="shared" si="127"/>
        <v>24785</v>
      </c>
      <c r="AK447" s="60" t="s">
        <v>58</v>
      </c>
      <c r="AL447" s="60" t="s">
        <v>58</v>
      </c>
      <c r="AM447" s="60">
        <v>0</v>
      </c>
      <c r="AN447" s="40">
        <f t="shared" si="114"/>
        <v>24785</v>
      </c>
      <c r="AO447" s="40">
        <f t="shared" si="115"/>
        <v>182363</v>
      </c>
      <c r="AP447" s="36">
        <v>35870</v>
      </c>
      <c r="AQ447" s="60" t="s">
        <v>58</v>
      </c>
      <c r="AR447" s="60" t="s">
        <v>58</v>
      </c>
      <c r="AS447" s="60" t="s">
        <v>58</v>
      </c>
      <c r="AX447" s="40">
        <f t="shared" si="116"/>
        <v>29941</v>
      </c>
      <c r="AY447" s="40">
        <f t="shared" si="117"/>
        <v>2500</v>
      </c>
      <c r="AZ447" s="40">
        <f t="shared" si="118"/>
        <v>48973.552499999991</v>
      </c>
      <c r="BA447" s="40">
        <f>+'load Info'!S447</f>
        <v>0</v>
      </c>
      <c r="BB447" s="40">
        <f t="shared" si="119"/>
        <v>0</v>
      </c>
      <c r="BE447" s="41">
        <f t="shared" si="120"/>
        <v>0</v>
      </c>
      <c r="BF447" s="41">
        <f t="shared" si="121"/>
        <v>0</v>
      </c>
      <c r="BG447" s="41">
        <f t="shared" si="122"/>
        <v>0</v>
      </c>
      <c r="BH447" s="41">
        <f t="shared" si="123"/>
        <v>0</v>
      </c>
      <c r="BI447" s="41">
        <f t="shared" si="124"/>
        <v>0</v>
      </c>
      <c r="BJ447" s="40">
        <f t="shared" si="125"/>
        <v>0</v>
      </c>
    </row>
    <row r="448" spans="2:62" x14ac:dyDescent="0.25">
      <c r="B448" s="1">
        <f t="shared" si="110"/>
        <v>3</v>
      </c>
      <c r="D448" s="36">
        <v>35871</v>
      </c>
      <c r="E448" s="46">
        <v>23</v>
      </c>
      <c r="F448" s="46">
        <v>20</v>
      </c>
      <c r="G448" s="46">
        <v>39</v>
      </c>
      <c r="H448" s="46">
        <v>45</v>
      </c>
      <c r="I448" s="37">
        <f t="shared" si="111"/>
        <v>42</v>
      </c>
      <c r="J448" s="27" t="s">
        <v>50</v>
      </c>
      <c r="K448" s="56">
        <v>42357</v>
      </c>
      <c r="L448" s="57">
        <v>26481</v>
      </c>
      <c r="M448" s="57">
        <v>19192.45</v>
      </c>
      <c r="N448" s="57">
        <v>0</v>
      </c>
      <c r="O448" s="58"/>
      <c r="P448" s="56">
        <v>29441</v>
      </c>
      <c r="Q448" s="57">
        <v>7621</v>
      </c>
      <c r="R448" s="58">
        <v>34767.125</v>
      </c>
      <c r="S448" s="48">
        <v>0</v>
      </c>
      <c r="T448" s="48"/>
      <c r="U448" s="48">
        <v>-179.5728125</v>
      </c>
      <c r="V448" s="56">
        <v>8231</v>
      </c>
      <c r="W448" s="57">
        <v>22099</v>
      </c>
      <c r="X448" s="57">
        <v>0</v>
      </c>
      <c r="Y448" s="57">
        <v>0</v>
      </c>
      <c r="Z448" s="58">
        <v>-303</v>
      </c>
      <c r="AA448" s="48">
        <v>0</v>
      </c>
      <c r="AB448" s="38">
        <f t="shared" si="126"/>
        <v>189707.00218750001</v>
      </c>
      <c r="AC448" s="48">
        <v>187716</v>
      </c>
      <c r="AD448" s="48">
        <v>42777</v>
      </c>
      <c r="AE448" s="48">
        <v>37546</v>
      </c>
      <c r="AF448" s="48">
        <v>18758</v>
      </c>
      <c r="AG448" s="48">
        <v>2372</v>
      </c>
      <c r="AH448" s="38">
        <f t="shared" si="112"/>
        <v>289169</v>
      </c>
      <c r="AI448" s="39">
        <f t="shared" si="113"/>
        <v>155605.00218750001</v>
      </c>
      <c r="AJ448" s="40">
        <f t="shared" si="127"/>
        <v>34102</v>
      </c>
      <c r="AK448" s="60" t="s">
        <v>58</v>
      </c>
      <c r="AL448" s="60" t="s">
        <v>58</v>
      </c>
      <c r="AM448" s="60">
        <v>0</v>
      </c>
      <c r="AN448" s="40">
        <f t="shared" si="114"/>
        <v>34102</v>
      </c>
      <c r="AO448" s="40">
        <f t="shared" si="115"/>
        <v>153614</v>
      </c>
      <c r="AP448" s="36">
        <v>35871</v>
      </c>
      <c r="AQ448" s="60" t="s">
        <v>58</v>
      </c>
      <c r="AR448" s="60" t="s">
        <v>58</v>
      </c>
      <c r="AS448" s="60" t="s">
        <v>58</v>
      </c>
      <c r="AX448" s="40">
        <f t="shared" si="116"/>
        <v>19192.45</v>
      </c>
      <c r="AY448" s="40">
        <f t="shared" si="117"/>
        <v>0</v>
      </c>
      <c r="AZ448" s="40">
        <f t="shared" si="118"/>
        <v>34767.125</v>
      </c>
      <c r="BA448" s="40">
        <f>+'load Info'!S448</f>
        <v>0</v>
      </c>
      <c r="BB448" s="40">
        <f t="shared" si="119"/>
        <v>0</v>
      </c>
      <c r="BE448" s="41">
        <f t="shared" si="120"/>
        <v>0</v>
      </c>
      <c r="BF448" s="41">
        <f t="shared" si="121"/>
        <v>0</v>
      </c>
      <c r="BG448" s="41">
        <f t="shared" si="122"/>
        <v>0</v>
      </c>
      <c r="BH448" s="41">
        <f t="shared" si="123"/>
        <v>0</v>
      </c>
      <c r="BI448" s="41">
        <f t="shared" si="124"/>
        <v>0</v>
      </c>
      <c r="BJ448" s="40">
        <f t="shared" si="125"/>
        <v>0</v>
      </c>
    </row>
    <row r="449" spans="2:62" x14ac:dyDescent="0.25">
      <c r="B449" s="1">
        <f t="shared" si="110"/>
        <v>3</v>
      </c>
      <c r="D449" s="36">
        <v>35872</v>
      </c>
      <c r="E449" s="46">
        <v>10</v>
      </c>
      <c r="F449" s="46">
        <v>7</v>
      </c>
      <c r="G449" s="46">
        <v>43</v>
      </c>
      <c r="H449" s="46">
        <v>66</v>
      </c>
      <c r="I449" s="37">
        <f t="shared" si="111"/>
        <v>54.5</v>
      </c>
      <c r="J449" s="27" t="s">
        <v>50</v>
      </c>
      <c r="K449" s="56">
        <v>29853</v>
      </c>
      <c r="L449" s="57">
        <v>25872</v>
      </c>
      <c r="M449" s="57">
        <v>8415</v>
      </c>
      <c r="N449" s="57">
        <v>0</v>
      </c>
      <c r="O449" s="58"/>
      <c r="P449" s="56">
        <v>5543</v>
      </c>
      <c r="Q449" s="57">
        <v>7621</v>
      </c>
      <c r="R449" s="58">
        <v>12939.094999999999</v>
      </c>
      <c r="S449" s="48">
        <v>0</v>
      </c>
      <c r="T449" s="48"/>
      <c r="U449" s="48">
        <v>-65.25773749999999</v>
      </c>
      <c r="V449" s="56">
        <v>0</v>
      </c>
      <c r="W449" s="57">
        <v>22099</v>
      </c>
      <c r="X449" s="57">
        <v>0</v>
      </c>
      <c r="Y449" s="57">
        <v>0</v>
      </c>
      <c r="Z449" s="58">
        <v>-221</v>
      </c>
      <c r="AA449" s="48">
        <v>0</v>
      </c>
      <c r="AB449" s="38">
        <f t="shared" si="126"/>
        <v>112055.8372625</v>
      </c>
      <c r="AC449" s="48">
        <v>112427</v>
      </c>
      <c r="AD449" s="48">
        <v>23881</v>
      </c>
      <c r="AE449" s="48">
        <v>32883</v>
      </c>
      <c r="AF449" s="48">
        <v>17856</v>
      </c>
      <c r="AG449" s="48">
        <v>2084</v>
      </c>
      <c r="AH449" s="38">
        <f t="shared" si="112"/>
        <v>189131</v>
      </c>
      <c r="AI449" s="39">
        <f t="shared" si="113"/>
        <v>78562.837262500005</v>
      </c>
      <c r="AJ449" s="40">
        <f t="shared" si="127"/>
        <v>33493</v>
      </c>
      <c r="AK449" s="60" t="s">
        <v>58</v>
      </c>
      <c r="AL449" s="60" t="s">
        <v>58</v>
      </c>
      <c r="AM449" s="60">
        <v>0</v>
      </c>
      <c r="AN449" s="40">
        <f t="shared" si="114"/>
        <v>33493</v>
      </c>
      <c r="AO449" s="40">
        <f t="shared" si="115"/>
        <v>78934</v>
      </c>
      <c r="AP449" s="36">
        <v>35872</v>
      </c>
      <c r="AQ449" s="60" t="s">
        <v>58</v>
      </c>
      <c r="AR449" s="60" t="s">
        <v>58</v>
      </c>
      <c r="AS449" s="60" t="s">
        <v>58</v>
      </c>
      <c r="AX449" s="40">
        <f t="shared" si="116"/>
        <v>8415</v>
      </c>
      <c r="AY449" s="40">
        <f t="shared" si="117"/>
        <v>0</v>
      </c>
      <c r="AZ449" s="40">
        <f t="shared" si="118"/>
        <v>12939.094999999999</v>
      </c>
      <c r="BA449" s="40">
        <f>+'load Info'!S449</f>
        <v>0</v>
      </c>
      <c r="BB449" s="40">
        <f t="shared" si="119"/>
        <v>0</v>
      </c>
      <c r="BE449" s="41">
        <f t="shared" si="120"/>
        <v>0</v>
      </c>
      <c r="BF449" s="41">
        <f t="shared" si="121"/>
        <v>0</v>
      </c>
      <c r="BG449" s="41">
        <f t="shared" si="122"/>
        <v>0</v>
      </c>
      <c r="BH449" s="41">
        <f t="shared" si="123"/>
        <v>0</v>
      </c>
      <c r="BI449" s="41">
        <f t="shared" si="124"/>
        <v>0</v>
      </c>
      <c r="BJ449" s="40">
        <f t="shared" si="125"/>
        <v>0</v>
      </c>
    </row>
    <row r="450" spans="2:62" x14ac:dyDescent="0.25">
      <c r="B450" s="1">
        <f t="shared" si="110"/>
        <v>3</v>
      </c>
      <c r="D450" s="36">
        <v>35873</v>
      </c>
      <c r="E450" s="46">
        <v>8</v>
      </c>
      <c r="F450" s="46">
        <v>11</v>
      </c>
      <c r="G450" s="46">
        <v>50</v>
      </c>
      <c r="H450" s="46">
        <v>63</v>
      </c>
      <c r="I450" s="37">
        <f t="shared" si="111"/>
        <v>56.5</v>
      </c>
      <c r="J450" s="27" t="s">
        <v>50</v>
      </c>
      <c r="K450" s="56">
        <v>35353</v>
      </c>
      <c r="L450" s="57">
        <v>30816</v>
      </c>
      <c r="M450" s="57">
        <v>-1111</v>
      </c>
      <c r="N450" s="57">
        <v>0</v>
      </c>
      <c r="O450" s="58"/>
      <c r="P450" s="56">
        <v>43</v>
      </c>
      <c r="Q450" s="57">
        <v>7621</v>
      </c>
      <c r="R450" s="58">
        <v>2544.4575</v>
      </c>
      <c r="S450" s="48">
        <v>0</v>
      </c>
      <c r="T450" s="48"/>
      <c r="U450" s="48">
        <v>-25.521143749999997</v>
      </c>
      <c r="V450" s="56">
        <v>0</v>
      </c>
      <c r="W450" s="57">
        <v>22099</v>
      </c>
      <c r="X450" s="57">
        <v>0</v>
      </c>
      <c r="Y450" s="57">
        <v>0</v>
      </c>
      <c r="Z450" s="58">
        <v>-221</v>
      </c>
      <c r="AA450" s="48">
        <v>0</v>
      </c>
      <c r="AB450" s="38">
        <f t="shared" si="126"/>
        <v>97118.936356250008</v>
      </c>
      <c r="AC450" s="48">
        <v>106979</v>
      </c>
      <c r="AD450" s="48">
        <v>0</v>
      </c>
      <c r="AE450" s="48">
        <v>28006</v>
      </c>
      <c r="AF450" s="48">
        <v>15224</v>
      </c>
      <c r="AG450" s="48">
        <v>1097</v>
      </c>
      <c r="AH450" s="38">
        <f t="shared" si="112"/>
        <v>151306</v>
      </c>
      <c r="AI450" s="39">
        <f t="shared" si="113"/>
        <v>58681.936356250008</v>
      </c>
      <c r="AJ450" s="40">
        <f t="shared" si="127"/>
        <v>38437</v>
      </c>
      <c r="AK450" s="60" t="s">
        <v>58</v>
      </c>
      <c r="AL450" s="60" t="s">
        <v>58</v>
      </c>
      <c r="AM450" s="60">
        <v>0</v>
      </c>
      <c r="AN450" s="40">
        <f t="shared" si="114"/>
        <v>38437</v>
      </c>
      <c r="AO450" s="40">
        <f t="shared" si="115"/>
        <v>68542</v>
      </c>
      <c r="AP450" s="36">
        <v>35873</v>
      </c>
      <c r="AQ450" s="60" t="s">
        <v>58</v>
      </c>
      <c r="AR450" s="60" t="s">
        <v>58</v>
      </c>
      <c r="AS450" s="60" t="s">
        <v>58</v>
      </c>
      <c r="AX450" s="40">
        <f t="shared" si="116"/>
        <v>-1111</v>
      </c>
      <c r="AY450" s="40">
        <f t="shared" si="117"/>
        <v>0</v>
      </c>
      <c r="AZ450" s="40">
        <f t="shared" si="118"/>
        <v>2544.4575</v>
      </c>
      <c r="BA450" s="40">
        <f>+'load Info'!S450</f>
        <v>0</v>
      </c>
      <c r="BB450" s="40">
        <f t="shared" si="119"/>
        <v>0</v>
      </c>
      <c r="BE450" s="41">
        <f t="shared" si="120"/>
        <v>-1111</v>
      </c>
      <c r="BF450" s="41">
        <f t="shared" si="121"/>
        <v>0</v>
      </c>
      <c r="BG450" s="41">
        <f t="shared" si="122"/>
        <v>0</v>
      </c>
      <c r="BH450" s="41">
        <f t="shared" si="123"/>
        <v>0</v>
      </c>
      <c r="BI450" s="41">
        <f t="shared" si="124"/>
        <v>0</v>
      </c>
      <c r="BJ450" s="40">
        <f t="shared" si="125"/>
        <v>-1111</v>
      </c>
    </row>
    <row r="451" spans="2:62" x14ac:dyDescent="0.25">
      <c r="B451" s="1">
        <f t="shared" si="110"/>
        <v>3</v>
      </c>
      <c r="D451" s="36">
        <v>35874</v>
      </c>
      <c r="E451" s="46">
        <v>16</v>
      </c>
      <c r="F451" s="46">
        <v>17</v>
      </c>
      <c r="G451" s="46">
        <v>46</v>
      </c>
      <c r="H451" s="46">
        <v>52</v>
      </c>
      <c r="I451" s="37">
        <f t="shared" si="111"/>
        <v>49</v>
      </c>
      <c r="J451" s="27" t="s">
        <v>50</v>
      </c>
      <c r="K451" s="56">
        <v>35353</v>
      </c>
      <c r="L451" s="57">
        <v>37377</v>
      </c>
      <c r="M451" s="57">
        <v>22469</v>
      </c>
      <c r="N451" s="57">
        <v>0</v>
      </c>
      <c r="O451" s="58"/>
      <c r="P451" s="56">
        <v>43</v>
      </c>
      <c r="Q451" s="57">
        <v>7621</v>
      </c>
      <c r="R451" s="58">
        <v>30270.6</v>
      </c>
      <c r="S451" s="48">
        <v>0</v>
      </c>
      <c r="T451" s="48"/>
      <c r="U451" s="48">
        <v>-94.836500000000001</v>
      </c>
      <c r="V451" s="56">
        <v>0</v>
      </c>
      <c r="W451" s="57">
        <v>22099</v>
      </c>
      <c r="X451" s="57">
        <v>0</v>
      </c>
      <c r="Y451" s="57">
        <v>0</v>
      </c>
      <c r="Z451" s="58">
        <v>-221</v>
      </c>
      <c r="AA451" s="48">
        <v>0</v>
      </c>
      <c r="AB451" s="38">
        <f t="shared" si="126"/>
        <v>154916.7635</v>
      </c>
      <c r="AC451" s="48">
        <v>147450</v>
      </c>
      <c r="AD451" s="48">
        <v>0</v>
      </c>
      <c r="AE451" s="48">
        <v>31352</v>
      </c>
      <c r="AF451" s="48">
        <v>17130</v>
      </c>
      <c r="AG451" s="48">
        <v>2056</v>
      </c>
      <c r="AH451" s="38">
        <f t="shared" si="112"/>
        <v>197988</v>
      </c>
      <c r="AI451" s="39">
        <f t="shared" si="113"/>
        <v>109918.7635</v>
      </c>
      <c r="AJ451" s="40">
        <f t="shared" si="127"/>
        <v>44998</v>
      </c>
      <c r="AK451" s="60" t="s">
        <v>58</v>
      </c>
      <c r="AL451" s="60" t="s">
        <v>58</v>
      </c>
      <c r="AM451" s="60">
        <v>0</v>
      </c>
      <c r="AN451" s="40">
        <f t="shared" si="114"/>
        <v>44998</v>
      </c>
      <c r="AO451" s="40">
        <f t="shared" si="115"/>
        <v>102452</v>
      </c>
      <c r="AP451" s="36">
        <v>35874</v>
      </c>
      <c r="AQ451" s="60" t="s">
        <v>58</v>
      </c>
      <c r="AR451" s="60" t="s">
        <v>58</v>
      </c>
      <c r="AS451" s="60" t="s">
        <v>58</v>
      </c>
      <c r="AX451" s="40">
        <f t="shared" si="116"/>
        <v>22469</v>
      </c>
      <c r="AY451" s="40">
        <f t="shared" si="117"/>
        <v>0</v>
      </c>
      <c r="AZ451" s="40">
        <f t="shared" si="118"/>
        <v>30270.6</v>
      </c>
      <c r="BA451" s="40">
        <f>+'load Info'!S451</f>
        <v>0</v>
      </c>
      <c r="BB451" s="40">
        <f t="shared" si="119"/>
        <v>0</v>
      </c>
      <c r="BE451" s="41">
        <f t="shared" si="120"/>
        <v>0</v>
      </c>
      <c r="BF451" s="41">
        <f t="shared" si="121"/>
        <v>0</v>
      </c>
      <c r="BG451" s="41">
        <f t="shared" si="122"/>
        <v>0</v>
      </c>
      <c r="BH451" s="41">
        <f t="shared" si="123"/>
        <v>0</v>
      </c>
      <c r="BI451" s="41">
        <f t="shared" si="124"/>
        <v>0</v>
      </c>
      <c r="BJ451" s="40">
        <f t="shared" si="125"/>
        <v>0</v>
      </c>
    </row>
    <row r="452" spans="2:62" x14ac:dyDescent="0.25">
      <c r="B452" s="1">
        <f t="shared" si="110"/>
        <v>3</v>
      </c>
      <c r="D452" s="36">
        <v>35875</v>
      </c>
      <c r="E452" s="46">
        <v>16</v>
      </c>
      <c r="F452" s="46">
        <v>21</v>
      </c>
      <c r="G452" s="46">
        <v>41</v>
      </c>
      <c r="H452" s="46">
        <v>56</v>
      </c>
      <c r="I452" s="37">
        <f t="shared" si="111"/>
        <v>48.5</v>
      </c>
      <c r="J452" s="27" t="s">
        <v>50</v>
      </c>
      <c r="K452" s="56">
        <v>42357</v>
      </c>
      <c r="L452" s="57">
        <v>36880</v>
      </c>
      <c r="M452" s="57">
        <v>18449</v>
      </c>
      <c r="N452" s="57">
        <v>0</v>
      </c>
      <c r="O452" s="58"/>
      <c r="P452" s="56">
        <v>19391</v>
      </c>
      <c r="Q452" s="57">
        <v>7621</v>
      </c>
      <c r="R452" s="58">
        <v>15285.48</v>
      </c>
      <c r="S452" s="48">
        <v>0</v>
      </c>
      <c r="T452" s="48"/>
      <c r="U452" s="48">
        <v>-105.7437</v>
      </c>
      <c r="V452" s="56">
        <v>7699</v>
      </c>
      <c r="W452" s="57">
        <v>14400</v>
      </c>
      <c r="X452" s="57">
        <v>0</v>
      </c>
      <c r="Y452" s="57">
        <v>0</v>
      </c>
      <c r="Z452" s="58">
        <v>-221</v>
      </c>
      <c r="AA452" s="48">
        <v>0</v>
      </c>
      <c r="AB452" s="38">
        <f t="shared" si="126"/>
        <v>161755.73630000002</v>
      </c>
      <c r="AC452" s="48">
        <v>159856</v>
      </c>
      <c r="AD452" s="48">
        <v>8252</v>
      </c>
      <c r="AE452" s="48">
        <v>30349</v>
      </c>
      <c r="AF452" s="48">
        <v>18366</v>
      </c>
      <c r="AG452" s="48">
        <v>2296</v>
      </c>
      <c r="AH452" s="38">
        <f t="shared" si="112"/>
        <v>219119</v>
      </c>
      <c r="AI452" s="39">
        <f t="shared" si="113"/>
        <v>117254.73630000002</v>
      </c>
      <c r="AJ452" s="40">
        <f t="shared" si="127"/>
        <v>44501</v>
      </c>
      <c r="AK452" s="60" t="s">
        <v>58</v>
      </c>
      <c r="AL452" s="60" t="s">
        <v>58</v>
      </c>
      <c r="AM452" s="60">
        <v>0</v>
      </c>
      <c r="AN452" s="40">
        <f t="shared" si="114"/>
        <v>44501</v>
      </c>
      <c r="AO452" s="40">
        <f t="shared" si="115"/>
        <v>115355</v>
      </c>
      <c r="AP452" s="36">
        <v>35875</v>
      </c>
      <c r="AQ452" s="60" t="s">
        <v>58</v>
      </c>
      <c r="AR452" s="60" t="s">
        <v>58</v>
      </c>
      <c r="AS452" s="60" t="s">
        <v>58</v>
      </c>
      <c r="AX452" s="40">
        <f t="shared" si="116"/>
        <v>18449</v>
      </c>
      <c r="AY452" s="40">
        <f t="shared" si="117"/>
        <v>0</v>
      </c>
      <c r="AZ452" s="40">
        <f t="shared" si="118"/>
        <v>15285.48</v>
      </c>
      <c r="BA452" s="40">
        <f>+'load Info'!S452</f>
        <v>0</v>
      </c>
      <c r="BB452" s="40">
        <f t="shared" si="119"/>
        <v>0</v>
      </c>
      <c r="BE452" s="41">
        <f t="shared" si="120"/>
        <v>0</v>
      </c>
      <c r="BF452" s="41">
        <f t="shared" si="121"/>
        <v>0</v>
      </c>
      <c r="BG452" s="41">
        <f t="shared" si="122"/>
        <v>0</v>
      </c>
      <c r="BH452" s="41">
        <f t="shared" si="123"/>
        <v>0</v>
      </c>
      <c r="BI452" s="41">
        <f t="shared" si="124"/>
        <v>0</v>
      </c>
      <c r="BJ452" s="40">
        <f t="shared" si="125"/>
        <v>0</v>
      </c>
    </row>
    <row r="453" spans="2:62" x14ac:dyDescent="0.25">
      <c r="B453" s="1">
        <f t="shared" si="110"/>
        <v>3</v>
      </c>
      <c r="D453" s="36">
        <v>35876</v>
      </c>
      <c r="E453" s="46">
        <v>20</v>
      </c>
      <c r="F453" s="46">
        <v>19</v>
      </c>
      <c r="G453" s="46">
        <v>40</v>
      </c>
      <c r="H453" s="46">
        <v>50</v>
      </c>
      <c r="I453" s="37">
        <f t="shared" si="111"/>
        <v>45</v>
      </c>
      <c r="J453" s="27" t="s">
        <v>50</v>
      </c>
      <c r="K453" s="56">
        <v>42357</v>
      </c>
      <c r="L453" s="57">
        <v>37332</v>
      </c>
      <c r="M453" s="57">
        <v>4123</v>
      </c>
      <c r="N453" s="57">
        <v>0</v>
      </c>
      <c r="O453" s="58"/>
      <c r="P453" s="56">
        <v>19391</v>
      </c>
      <c r="Q453" s="57">
        <v>7621</v>
      </c>
      <c r="R453" s="58">
        <v>22355.11</v>
      </c>
      <c r="S453" s="48">
        <v>0</v>
      </c>
      <c r="T453" s="48"/>
      <c r="U453" s="48">
        <v>-123.41777500000001</v>
      </c>
      <c r="V453" s="56">
        <v>15930</v>
      </c>
      <c r="W453" s="57">
        <v>14400</v>
      </c>
      <c r="X453" s="57">
        <v>0</v>
      </c>
      <c r="Y453" s="57">
        <v>0</v>
      </c>
      <c r="Z453" s="58">
        <v>-303</v>
      </c>
      <c r="AA453" s="48">
        <v>0</v>
      </c>
      <c r="AB453" s="38">
        <f t="shared" si="126"/>
        <v>163082.69222499998</v>
      </c>
      <c r="AC453" s="48">
        <v>163208</v>
      </c>
      <c r="AD453" s="48">
        <v>55770</v>
      </c>
      <c r="AE453" s="48">
        <v>35703</v>
      </c>
      <c r="AF453" s="48">
        <v>18016</v>
      </c>
      <c r="AG453" s="48">
        <v>2416</v>
      </c>
      <c r="AH453" s="38">
        <f t="shared" si="112"/>
        <v>275113</v>
      </c>
      <c r="AI453" s="39">
        <f t="shared" si="113"/>
        <v>118129.69222499998</v>
      </c>
      <c r="AJ453" s="40">
        <f t="shared" si="127"/>
        <v>44953</v>
      </c>
      <c r="AK453" s="60" t="s">
        <v>58</v>
      </c>
      <c r="AL453" s="60" t="s">
        <v>58</v>
      </c>
      <c r="AM453" s="60">
        <v>0</v>
      </c>
      <c r="AN453" s="40">
        <f t="shared" si="114"/>
        <v>44953</v>
      </c>
      <c r="AO453" s="40">
        <f t="shared" si="115"/>
        <v>118255</v>
      </c>
      <c r="AP453" s="36">
        <v>35876</v>
      </c>
      <c r="AQ453" s="60" t="s">
        <v>58</v>
      </c>
      <c r="AR453" s="60" t="s">
        <v>58</v>
      </c>
      <c r="AS453" s="60" t="s">
        <v>58</v>
      </c>
      <c r="AX453" s="40">
        <f t="shared" si="116"/>
        <v>4123</v>
      </c>
      <c r="AY453" s="40">
        <f t="shared" si="117"/>
        <v>0</v>
      </c>
      <c r="AZ453" s="40">
        <f t="shared" si="118"/>
        <v>22355.11</v>
      </c>
      <c r="BA453" s="40">
        <f>+'load Info'!S453</f>
        <v>0</v>
      </c>
      <c r="BB453" s="40">
        <f t="shared" si="119"/>
        <v>0</v>
      </c>
      <c r="BE453" s="41">
        <f t="shared" si="120"/>
        <v>0</v>
      </c>
      <c r="BF453" s="41">
        <f t="shared" si="121"/>
        <v>0</v>
      </c>
      <c r="BG453" s="41">
        <f t="shared" si="122"/>
        <v>0</v>
      </c>
      <c r="BH453" s="41">
        <f t="shared" si="123"/>
        <v>0</v>
      </c>
      <c r="BI453" s="41">
        <f t="shared" si="124"/>
        <v>0</v>
      </c>
      <c r="BJ453" s="40">
        <f t="shared" si="125"/>
        <v>0</v>
      </c>
    </row>
    <row r="454" spans="2:62" x14ac:dyDescent="0.25">
      <c r="B454" s="1">
        <f t="shared" si="110"/>
        <v>3</v>
      </c>
      <c r="D454" s="36">
        <v>35877</v>
      </c>
      <c r="E454" s="46">
        <v>20</v>
      </c>
      <c r="F454" s="46">
        <v>23</v>
      </c>
      <c r="G454" s="46">
        <v>40</v>
      </c>
      <c r="H454" s="46">
        <v>49</v>
      </c>
      <c r="I454" s="37">
        <f t="shared" si="111"/>
        <v>44.5</v>
      </c>
      <c r="J454" s="27" t="s">
        <v>50</v>
      </c>
      <c r="K454" s="56">
        <v>42357</v>
      </c>
      <c r="L454" s="57">
        <v>15250</v>
      </c>
      <c r="M454" s="57">
        <v>11241</v>
      </c>
      <c r="N454" s="57">
        <v>0</v>
      </c>
      <c r="O454" s="58"/>
      <c r="P454" s="56">
        <v>19391</v>
      </c>
      <c r="Q454" s="57">
        <v>10321</v>
      </c>
      <c r="R454" s="58">
        <v>38185.32</v>
      </c>
      <c r="S454" s="48">
        <v>0</v>
      </c>
      <c r="T454" s="48"/>
      <c r="U454" s="48">
        <v>-169.7433</v>
      </c>
      <c r="V454" s="56">
        <v>15930</v>
      </c>
      <c r="W454" s="57">
        <v>14400</v>
      </c>
      <c r="X454" s="57">
        <v>0</v>
      </c>
      <c r="Y454" s="57">
        <v>0</v>
      </c>
      <c r="Z454" s="58">
        <v>-303</v>
      </c>
      <c r="AA454" s="48">
        <v>0</v>
      </c>
      <c r="AB454" s="38">
        <f t="shared" si="126"/>
        <v>166602.57670000001</v>
      </c>
      <c r="AC454" s="48">
        <v>164012</v>
      </c>
      <c r="AD454" s="48">
        <v>15308</v>
      </c>
      <c r="AE454" s="48">
        <v>40368</v>
      </c>
      <c r="AF454" s="48">
        <v>17735</v>
      </c>
      <c r="AG454" s="48">
        <v>2385</v>
      </c>
      <c r="AH454" s="38">
        <f t="shared" si="112"/>
        <v>239808</v>
      </c>
      <c r="AI454" s="39">
        <f t="shared" si="113"/>
        <v>141031.57670000001</v>
      </c>
      <c r="AJ454" s="40">
        <f t="shared" si="127"/>
        <v>25571</v>
      </c>
      <c r="AK454" s="60" t="s">
        <v>58</v>
      </c>
      <c r="AL454" s="60" t="s">
        <v>58</v>
      </c>
      <c r="AM454" s="60">
        <v>0</v>
      </c>
      <c r="AN454" s="40">
        <f t="shared" si="114"/>
        <v>25571</v>
      </c>
      <c r="AO454" s="40">
        <f t="shared" si="115"/>
        <v>138441</v>
      </c>
      <c r="AP454" s="36">
        <v>35877</v>
      </c>
      <c r="AQ454" s="60" t="s">
        <v>58</v>
      </c>
      <c r="AR454" s="60" t="s">
        <v>58</v>
      </c>
      <c r="AS454" s="60" t="s">
        <v>58</v>
      </c>
      <c r="AX454" s="40">
        <f t="shared" si="116"/>
        <v>11241</v>
      </c>
      <c r="AY454" s="40">
        <f t="shared" si="117"/>
        <v>0</v>
      </c>
      <c r="AZ454" s="40">
        <f t="shared" si="118"/>
        <v>38185.32</v>
      </c>
      <c r="BA454" s="40">
        <f>+'load Info'!S454</f>
        <v>0</v>
      </c>
      <c r="BB454" s="40">
        <f t="shared" si="119"/>
        <v>0</v>
      </c>
      <c r="BE454" s="41">
        <f t="shared" si="120"/>
        <v>0</v>
      </c>
      <c r="BF454" s="41">
        <f t="shared" si="121"/>
        <v>0</v>
      </c>
      <c r="BG454" s="41">
        <f t="shared" si="122"/>
        <v>0</v>
      </c>
      <c r="BH454" s="41">
        <f t="shared" si="123"/>
        <v>0</v>
      </c>
      <c r="BI454" s="41">
        <f t="shared" si="124"/>
        <v>0</v>
      </c>
      <c r="BJ454" s="40">
        <f t="shared" si="125"/>
        <v>0</v>
      </c>
    </row>
    <row r="455" spans="2:62" x14ac:dyDescent="0.25">
      <c r="B455" s="1">
        <f t="shared" si="110"/>
        <v>3</v>
      </c>
      <c r="D455" s="36">
        <v>35878</v>
      </c>
      <c r="E455" s="46">
        <v>17</v>
      </c>
      <c r="F455" s="46">
        <v>17</v>
      </c>
      <c r="G455" s="46">
        <v>36</v>
      </c>
      <c r="H455" s="46">
        <v>59</v>
      </c>
      <c r="I455" s="37">
        <f t="shared" si="111"/>
        <v>47.5</v>
      </c>
      <c r="J455" s="27" t="s">
        <v>50</v>
      </c>
      <c r="K455" s="56">
        <v>42357</v>
      </c>
      <c r="L455" s="57">
        <v>14701</v>
      </c>
      <c r="M455" s="57">
        <v>3617</v>
      </c>
      <c r="N455" s="57">
        <v>0</v>
      </c>
      <c r="O455" s="58"/>
      <c r="P455" s="56">
        <v>16543</v>
      </c>
      <c r="Q455" s="57">
        <v>46709</v>
      </c>
      <c r="R455" s="58">
        <v>2056.8649999999998</v>
      </c>
      <c r="S455" s="48">
        <v>0</v>
      </c>
      <c r="T455" s="48"/>
      <c r="U455" s="48">
        <v>-163.27216250000001</v>
      </c>
      <c r="V455" s="56">
        <v>15930</v>
      </c>
      <c r="W455" s="57">
        <v>14400</v>
      </c>
      <c r="X455" s="57">
        <v>0</v>
      </c>
      <c r="Y455" s="57">
        <v>0</v>
      </c>
      <c r="Z455" s="58">
        <v>-303</v>
      </c>
      <c r="AA455" s="48">
        <v>0</v>
      </c>
      <c r="AB455" s="38">
        <f t="shared" si="126"/>
        <v>155847.59283750001</v>
      </c>
      <c r="AC455" s="48">
        <v>151221</v>
      </c>
      <c r="AD455" s="48">
        <v>13982</v>
      </c>
      <c r="AE455" s="48">
        <v>33403</v>
      </c>
      <c r="AF455" s="48">
        <v>17746</v>
      </c>
      <c r="AG455" s="48">
        <v>2396</v>
      </c>
      <c r="AH455" s="38">
        <f t="shared" si="112"/>
        <v>218748</v>
      </c>
      <c r="AI455" s="39">
        <f t="shared" si="113"/>
        <v>94437.592837500008</v>
      </c>
      <c r="AJ455" s="40">
        <f t="shared" si="127"/>
        <v>61410</v>
      </c>
      <c r="AK455" s="60" t="s">
        <v>58</v>
      </c>
      <c r="AL455" s="60" t="s">
        <v>58</v>
      </c>
      <c r="AM455" s="60">
        <v>0</v>
      </c>
      <c r="AN455" s="40">
        <f t="shared" si="114"/>
        <v>61410</v>
      </c>
      <c r="AO455" s="40">
        <f t="shared" si="115"/>
        <v>89811</v>
      </c>
      <c r="AP455" s="36">
        <v>35878</v>
      </c>
      <c r="AQ455" s="60" t="s">
        <v>58</v>
      </c>
      <c r="AR455" s="60" t="s">
        <v>58</v>
      </c>
      <c r="AS455" s="60" t="s">
        <v>58</v>
      </c>
      <c r="AX455" s="40">
        <f t="shared" si="116"/>
        <v>3617</v>
      </c>
      <c r="AY455" s="40">
        <f t="shared" si="117"/>
        <v>0</v>
      </c>
      <c r="AZ455" s="40">
        <f t="shared" si="118"/>
        <v>2056.8649999999998</v>
      </c>
      <c r="BA455" s="40">
        <f>+'load Info'!S455</f>
        <v>0</v>
      </c>
      <c r="BB455" s="40">
        <f t="shared" si="119"/>
        <v>0</v>
      </c>
      <c r="BE455" s="41">
        <f t="shared" si="120"/>
        <v>0</v>
      </c>
      <c r="BF455" s="41">
        <f t="shared" si="121"/>
        <v>0</v>
      </c>
      <c r="BG455" s="41">
        <f t="shared" si="122"/>
        <v>0</v>
      </c>
      <c r="BH455" s="41">
        <f t="shared" si="123"/>
        <v>0</v>
      </c>
      <c r="BI455" s="41">
        <f t="shared" si="124"/>
        <v>0</v>
      </c>
      <c r="BJ455" s="40">
        <f t="shared" si="125"/>
        <v>0</v>
      </c>
    </row>
    <row r="456" spans="2:62" x14ac:dyDescent="0.25">
      <c r="B456" s="1">
        <f t="shared" si="110"/>
        <v>3</v>
      </c>
      <c r="D456" s="36">
        <v>35879</v>
      </c>
      <c r="E456" s="46">
        <v>18</v>
      </c>
      <c r="F456" s="46">
        <v>18</v>
      </c>
      <c r="G456" s="46">
        <v>43</v>
      </c>
      <c r="H456" s="46">
        <v>51</v>
      </c>
      <c r="I456" s="37">
        <f t="shared" si="111"/>
        <v>47</v>
      </c>
      <c r="J456" s="27" t="s">
        <v>50</v>
      </c>
      <c r="K456" s="56">
        <v>42357</v>
      </c>
      <c r="L456" s="57">
        <v>43745</v>
      </c>
      <c r="M456" s="57">
        <v>4643</v>
      </c>
      <c r="N456" s="57">
        <v>0</v>
      </c>
      <c r="O456" s="58"/>
      <c r="P456" s="56">
        <v>19391</v>
      </c>
      <c r="Q456" s="57">
        <v>7621</v>
      </c>
      <c r="R456" s="58">
        <v>4055.4749999999999</v>
      </c>
      <c r="S456" s="48">
        <v>0</v>
      </c>
      <c r="T456" s="48"/>
      <c r="U456" s="48">
        <v>-77.668687500000004</v>
      </c>
      <c r="V456" s="56">
        <v>0</v>
      </c>
      <c r="W456" s="57">
        <v>14400</v>
      </c>
      <c r="X456" s="57">
        <v>0</v>
      </c>
      <c r="Y456" s="57">
        <v>0</v>
      </c>
      <c r="Z456" s="58">
        <v>-144</v>
      </c>
      <c r="AA456" s="48">
        <v>0</v>
      </c>
      <c r="AB456" s="38">
        <f t="shared" si="126"/>
        <v>135990.8063125</v>
      </c>
      <c r="AC456" s="48">
        <v>146193</v>
      </c>
      <c r="AD456" s="48">
        <v>2111</v>
      </c>
      <c r="AE456" s="48">
        <v>31924</v>
      </c>
      <c r="AF456" s="48">
        <v>16520</v>
      </c>
      <c r="AG456" s="48">
        <v>1772</v>
      </c>
      <c r="AH456" s="38">
        <f t="shared" si="112"/>
        <v>198520</v>
      </c>
      <c r="AI456" s="39">
        <f t="shared" si="113"/>
        <v>84624.806312500004</v>
      </c>
      <c r="AJ456" s="40">
        <f t="shared" si="127"/>
        <v>51366</v>
      </c>
      <c r="AK456" s="60" t="s">
        <v>58</v>
      </c>
      <c r="AL456" s="60" t="s">
        <v>58</v>
      </c>
      <c r="AM456" s="60">
        <v>0</v>
      </c>
      <c r="AN456" s="40">
        <f t="shared" si="114"/>
        <v>51366</v>
      </c>
      <c r="AO456" s="40">
        <f t="shared" si="115"/>
        <v>94827</v>
      </c>
      <c r="AP456" s="36">
        <v>35879</v>
      </c>
      <c r="AQ456" s="60" t="s">
        <v>58</v>
      </c>
      <c r="AR456" s="60" t="s">
        <v>58</v>
      </c>
      <c r="AS456" s="60" t="s">
        <v>58</v>
      </c>
      <c r="AX456" s="40">
        <f t="shared" si="116"/>
        <v>4643</v>
      </c>
      <c r="AY456" s="40">
        <f t="shared" si="117"/>
        <v>0</v>
      </c>
      <c r="AZ456" s="40">
        <f t="shared" si="118"/>
        <v>4055.4749999999999</v>
      </c>
      <c r="BA456" s="40">
        <f>+'load Info'!S456</f>
        <v>0</v>
      </c>
      <c r="BB456" s="40">
        <f t="shared" si="119"/>
        <v>0</v>
      </c>
      <c r="BE456" s="41">
        <f t="shared" si="120"/>
        <v>0</v>
      </c>
      <c r="BF456" s="41">
        <f t="shared" si="121"/>
        <v>0</v>
      </c>
      <c r="BG456" s="41">
        <f t="shared" si="122"/>
        <v>0</v>
      </c>
      <c r="BH456" s="41">
        <f t="shared" si="123"/>
        <v>0</v>
      </c>
      <c r="BI456" s="41">
        <f t="shared" si="124"/>
        <v>0</v>
      </c>
      <c r="BJ456" s="40">
        <f t="shared" si="125"/>
        <v>0</v>
      </c>
    </row>
    <row r="457" spans="2:62" x14ac:dyDescent="0.25">
      <c r="B457" s="1">
        <f t="shared" ref="B457:B520" si="128">+MONTH(D457)</f>
        <v>3</v>
      </c>
      <c r="D457" s="36">
        <v>35880</v>
      </c>
      <c r="E457" s="46">
        <v>7</v>
      </c>
      <c r="F457" s="46">
        <v>0</v>
      </c>
      <c r="G457" s="46">
        <v>41</v>
      </c>
      <c r="H457" s="46">
        <v>74</v>
      </c>
      <c r="I457" s="37">
        <f t="shared" ref="I457:I520" si="129">AVERAGE(G457:H457)</f>
        <v>57.5</v>
      </c>
      <c r="J457" s="27" t="s">
        <v>50</v>
      </c>
      <c r="K457" s="56">
        <v>29945</v>
      </c>
      <c r="L457" s="57">
        <v>39535</v>
      </c>
      <c r="M457" s="57">
        <v>-31209</v>
      </c>
      <c r="N457" s="57">
        <v>0</v>
      </c>
      <c r="O457" s="58"/>
      <c r="P457" s="56">
        <v>9043</v>
      </c>
      <c r="Q457" s="57">
        <v>9288</v>
      </c>
      <c r="R457" s="58">
        <v>-11205.23</v>
      </c>
      <c r="S457" s="48">
        <v>0</v>
      </c>
      <c r="T457" s="48"/>
      <c r="U457" s="48">
        <v>-17.814425</v>
      </c>
      <c r="V457" s="56">
        <v>15930</v>
      </c>
      <c r="W457" s="57">
        <v>14400</v>
      </c>
      <c r="X457" s="57">
        <v>0</v>
      </c>
      <c r="Y457" s="57">
        <v>0</v>
      </c>
      <c r="Z457" s="58">
        <v>-303</v>
      </c>
      <c r="AA457" s="48">
        <v>0</v>
      </c>
      <c r="AB457" s="38">
        <f t="shared" si="126"/>
        <v>75405.955575</v>
      </c>
      <c r="AC457" s="48">
        <v>75363</v>
      </c>
      <c r="AD457" s="48">
        <v>0</v>
      </c>
      <c r="AE457" s="48">
        <v>2748</v>
      </c>
      <c r="AF457" s="48">
        <v>12128</v>
      </c>
      <c r="AG457" s="48">
        <v>489</v>
      </c>
      <c r="AH457" s="38">
        <f t="shared" ref="AH457:AH520" si="130">SUM(AC457:AG457)</f>
        <v>90728</v>
      </c>
      <c r="AI457" s="39">
        <f t="shared" ref="AI457:AI520" si="131">+AB457-L457-Q457</f>
        <v>26582.955575</v>
      </c>
      <c r="AJ457" s="40">
        <f t="shared" si="127"/>
        <v>48823</v>
      </c>
      <c r="AK457" s="60" t="s">
        <v>58</v>
      </c>
      <c r="AL457" s="60" t="s">
        <v>58</v>
      </c>
      <c r="AM457" s="60">
        <v>0</v>
      </c>
      <c r="AN457" s="40">
        <f t="shared" ref="AN457:AN520" si="132">+AJ457-AM457</f>
        <v>48823</v>
      </c>
      <c r="AO457" s="40">
        <f t="shared" ref="AO457:AO520" si="133">AC457-AJ457</f>
        <v>26540</v>
      </c>
      <c r="AP457" s="36">
        <v>35880</v>
      </c>
      <c r="AQ457" s="60" t="s">
        <v>58</v>
      </c>
      <c r="AR457" s="60" t="s">
        <v>58</v>
      </c>
      <c r="AS457" s="60" t="s">
        <v>58</v>
      </c>
      <c r="AX457" s="40">
        <f t="shared" ref="AX457:AX520" si="134">+M457</f>
        <v>-31209</v>
      </c>
      <c r="AY457" s="40">
        <f t="shared" ref="AY457:AY520" si="135">+N457</f>
        <v>0</v>
      </c>
      <c r="AZ457" s="40">
        <f t="shared" ref="AZ457:AZ520" si="136">+R457</f>
        <v>-11205.23</v>
      </c>
      <c r="BA457" s="40">
        <f>+'load Info'!S457</f>
        <v>0</v>
      </c>
      <c r="BB457" s="40">
        <f t="shared" ref="BB457:BB520" si="137">+X457</f>
        <v>0</v>
      </c>
      <c r="BE457" s="41">
        <f t="shared" ref="BE457:BE520" si="138">IF(AX457&lt;0,AX457,0)</f>
        <v>-31209</v>
      </c>
      <c r="BF457" s="41">
        <f t="shared" ref="BF457:BF520" si="139">IF(AY457&lt;0,AY457,0)</f>
        <v>0</v>
      </c>
      <c r="BG457" s="41">
        <f t="shared" ref="BG457:BG520" si="140">IF(AZ457&lt;0,AZ457,0)</f>
        <v>-11205.23</v>
      </c>
      <c r="BH457" s="41">
        <f t="shared" ref="BH457:BH520" si="141">IF(BA457&lt;0,BA457,0)</f>
        <v>0</v>
      </c>
      <c r="BI457" s="41">
        <f t="shared" ref="BI457:BI520" si="142">IF(BB457&lt;0,BB457,0)</f>
        <v>0</v>
      </c>
      <c r="BJ457" s="40">
        <f t="shared" ref="BJ457:BJ520" si="143">SUM(BE457:BI457)</f>
        <v>-42414.229999999996</v>
      </c>
    </row>
    <row r="458" spans="2:62" x14ac:dyDescent="0.25">
      <c r="B458" s="1">
        <f t="shared" si="128"/>
        <v>3</v>
      </c>
      <c r="D458" s="36">
        <v>35881</v>
      </c>
      <c r="E458" s="46">
        <v>0</v>
      </c>
      <c r="F458" s="46">
        <v>0</v>
      </c>
      <c r="G458" s="46">
        <v>60</v>
      </c>
      <c r="H458" s="46">
        <v>80</v>
      </c>
      <c r="I458" s="37">
        <f t="shared" si="129"/>
        <v>70</v>
      </c>
      <c r="J458" s="27" t="s">
        <v>50</v>
      </c>
      <c r="K458" s="56">
        <v>39731</v>
      </c>
      <c r="L458" s="57">
        <v>28188</v>
      </c>
      <c r="M458" s="57">
        <v>-38487</v>
      </c>
      <c r="N458" s="57">
        <v>0</v>
      </c>
      <c r="O458" s="58"/>
      <c r="P458" s="56">
        <v>18196</v>
      </c>
      <c r="Q458" s="57">
        <v>9288</v>
      </c>
      <c r="R458" s="58">
        <v>-25746.6675</v>
      </c>
      <c r="S458" s="48">
        <v>0</v>
      </c>
      <c r="T458" s="48"/>
      <c r="U458" s="48">
        <v>-4.3433312500000012</v>
      </c>
      <c r="V458" s="56">
        <v>8231</v>
      </c>
      <c r="W458" s="57">
        <v>22099</v>
      </c>
      <c r="X458" s="57">
        <v>0</v>
      </c>
      <c r="Y458" s="57">
        <v>0</v>
      </c>
      <c r="Z458" s="58">
        <v>-303</v>
      </c>
      <c r="AA458" s="48">
        <v>0</v>
      </c>
      <c r="AB458" s="38">
        <f t="shared" ref="AB458:AB521" si="144">SUM(K458:Z458)</f>
        <v>61191.989168750006</v>
      </c>
      <c r="AC458" s="48">
        <v>60597</v>
      </c>
      <c r="AD458" s="48">
        <v>0</v>
      </c>
      <c r="AE458" s="48">
        <v>92</v>
      </c>
      <c r="AF458" s="48">
        <v>10038</v>
      </c>
      <c r="AG458" s="48">
        <v>425</v>
      </c>
      <c r="AH458" s="38">
        <f t="shared" si="130"/>
        <v>71152</v>
      </c>
      <c r="AI458" s="39">
        <f t="shared" si="131"/>
        <v>23715.989168750006</v>
      </c>
      <c r="AJ458" s="40">
        <f t="shared" si="127"/>
        <v>37476</v>
      </c>
      <c r="AK458" s="60" t="s">
        <v>58</v>
      </c>
      <c r="AL458" s="60" t="s">
        <v>58</v>
      </c>
      <c r="AM458" s="60">
        <v>0</v>
      </c>
      <c r="AN458" s="40">
        <f t="shared" si="132"/>
        <v>37476</v>
      </c>
      <c r="AO458" s="40">
        <f t="shared" si="133"/>
        <v>23121</v>
      </c>
      <c r="AP458" s="36">
        <v>35881</v>
      </c>
      <c r="AQ458" s="60" t="s">
        <v>58</v>
      </c>
      <c r="AR458" s="60" t="s">
        <v>58</v>
      </c>
      <c r="AS458" s="60" t="s">
        <v>58</v>
      </c>
      <c r="AX458" s="40">
        <f t="shared" si="134"/>
        <v>-38487</v>
      </c>
      <c r="AY458" s="40">
        <f t="shared" si="135"/>
        <v>0</v>
      </c>
      <c r="AZ458" s="40">
        <f t="shared" si="136"/>
        <v>-25746.6675</v>
      </c>
      <c r="BA458" s="40">
        <f>+'load Info'!S458</f>
        <v>0</v>
      </c>
      <c r="BB458" s="40">
        <f t="shared" si="137"/>
        <v>0</v>
      </c>
      <c r="BE458" s="41">
        <f t="shared" si="138"/>
        <v>-38487</v>
      </c>
      <c r="BF458" s="41">
        <f t="shared" si="139"/>
        <v>0</v>
      </c>
      <c r="BG458" s="41">
        <f t="shared" si="140"/>
        <v>-25746.6675</v>
      </c>
      <c r="BH458" s="41">
        <f t="shared" si="141"/>
        <v>0</v>
      </c>
      <c r="BI458" s="41">
        <f t="shared" si="142"/>
        <v>0</v>
      </c>
      <c r="BJ458" s="40">
        <f t="shared" si="143"/>
        <v>-64233.667499999996</v>
      </c>
    </row>
    <row r="459" spans="2:62" x14ac:dyDescent="0.25">
      <c r="B459" s="1">
        <f t="shared" si="128"/>
        <v>3</v>
      </c>
      <c r="D459" s="36">
        <v>35882</v>
      </c>
      <c r="E459" s="46">
        <v>0</v>
      </c>
      <c r="F459" s="46">
        <v>0</v>
      </c>
      <c r="G459" s="46">
        <v>57</v>
      </c>
      <c r="H459" s="46">
        <v>78</v>
      </c>
      <c r="I459" s="37">
        <f t="shared" si="129"/>
        <v>67.5</v>
      </c>
      <c r="J459" s="27" t="s">
        <v>50</v>
      </c>
      <c r="K459" s="56">
        <v>39731</v>
      </c>
      <c r="L459" s="57">
        <v>28151</v>
      </c>
      <c r="M459" s="57">
        <v>-43855</v>
      </c>
      <c r="N459" s="57">
        <v>0</v>
      </c>
      <c r="O459" s="58"/>
      <c r="P459" s="56">
        <v>18196</v>
      </c>
      <c r="Q459" s="57">
        <v>9288</v>
      </c>
      <c r="R459" s="58">
        <v>-23933.145</v>
      </c>
      <c r="S459" s="48">
        <v>0</v>
      </c>
      <c r="T459" s="48"/>
      <c r="U459" s="48">
        <v>-8.8771374999999999</v>
      </c>
      <c r="V459" s="56">
        <v>8231</v>
      </c>
      <c r="W459" s="57">
        <v>22099</v>
      </c>
      <c r="X459" s="57">
        <v>0</v>
      </c>
      <c r="Y459" s="57">
        <v>0</v>
      </c>
      <c r="Z459" s="58">
        <v>-303</v>
      </c>
      <c r="AA459" s="48">
        <v>0</v>
      </c>
      <c r="AB459" s="38">
        <f t="shared" si="144"/>
        <v>57595.977862500004</v>
      </c>
      <c r="AC459" s="48">
        <v>56678</v>
      </c>
      <c r="AD459" s="48">
        <v>0</v>
      </c>
      <c r="AE459" s="48">
        <v>0</v>
      </c>
      <c r="AF459" s="48">
        <v>9073</v>
      </c>
      <c r="AG459" s="48">
        <v>404</v>
      </c>
      <c r="AH459" s="38">
        <f t="shared" si="130"/>
        <v>66155</v>
      </c>
      <c r="AI459" s="39">
        <f t="shared" si="131"/>
        <v>20156.977862500004</v>
      </c>
      <c r="AJ459" s="40">
        <f t="shared" si="127"/>
        <v>37439</v>
      </c>
      <c r="AK459" s="60" t="s">
        <v>58</v>
      </c>
      <c r="AL459" s="60" t="s">
        <v>58</v>
      </c>
      <c r="AM459" s="60">
        <v>0</v>
      </c>
      <c r="AN459" s="40">
        <f t="shared" si="132"/>
        <v>37439</v>
      </c>
      <c r="AO459" s="40">
        <f t="shared" si="133"/>
        <v>19239</v>
      </c>
      <c r="AP459" s="36">
        <v>35882</v>
      </c>
      <c r="AQ459" s="60" t="s">
        <v>58</v>
      </c>
      <c r="AR459" s="60" t="s">
        <v>58</v>
      </c>
      <c r="AS459" s="60" t="s">
        <v>58</v>
      </c>
      <c r="AX459" s="40">
        <f t="shared" si="134"/>
        <v>-43855</v>
      </c>
      <c r="AY459" s="40">
        <f t="shared" si="135"/>
        <v>0</v>
      </c>
      <c r="AZ459" s="40">
        <f t="shared" si="136"/>
        <v>-23933.145</v>
      </c>
      <c r="BA459" s="40">
        <f>+'load Info'!S459</f>
        <v>0</v>
      </c>
      <c r="BB459" s="40">
        <f t="shared" si="137"/>
        <v>0</v>
      </c>
      <c r="BE459" s="41">
        <f t="shared" si="138"/>
        <v>-43855</v>
      </c>
      <c r="BF459" s="41">
        <f t="shared" si="139"/>
        <v>0</v>
      </c>
      <c r="BG459" s="41">
        <f t="shared" si="140"/>
        <v>-23933.145</v>
      </c>
      <c r="BH459" s="41">
        <f t="shared" si="141"/>
        <v>0</v>
      </c>
      <c r="BI459" s="41">
        <f t="shared" si="142"/>
        <v>0</v>
      </c>
      <c r="BJ459" s="40">
        <f t="shared" si="143"/>
        <v>-67788.145000000004</v>
      </c>
    </row>
    <row r="460" spans="2:62" x14ac:dyDescent="0.25">
      <c r="B460" s="1">
        <f t="shared" si="128"/>
        <v>3</v>
      </c>
      <c r="D460" s="36">
        <v>35883</v>
      </c>
      <c r="E460" s="46">
        <v>0</v>
      </c>
      <c r="F460" s="46">
        <v>0</v>
      </c>
      <c r="G460" s="46">
        <v>62</v>
      </c>
      <c r="H460" s="46">
        <v>84</v>
      </c>
      <c r="I460" s="37">
        <f t="shared" si="129"/>
        <v>73</v>
      </c>
      <c r="J460" s="27" t="s">
        <v>50</v>
      </c>
      <c r="K460" s="56">
        <v>39731</v>
      </c>
      <c r="L460" s="57">
        <v>28139</v>
      </c>
      <c r="M460" s="57">
        <v>-38244</v>
      </c>
      <c r="N460" s="57">
        <v>0</v>
      </c>
      <c r="O460" s="58"/>
      <c r="P460" s="56">
        <v>18196</v>
      </c>
      <c r="Q460" s="57">
        <v>9288</v>
      </c>
      <c r="R460" s="58">
        <v>-26839.392500000002</v>
      </c>
      <c r="S460" s="48">
        <v>0</v>
      </c>
      <c r="T460" s="48"/>
      <c r="U460" s="48">
        <v>-1.6115187499999957</v>
      </c>
      <c r="V460" s="56">
        <v>8231</v>
      </c>
      <c r="W460" s="57">
        <v>22099</v>
      </c>
      <c r="X460" s="57">
        <v>0</v>
      </c>
      <c r="Y460" s="57">
        <v>0</v>
      </c>
      <c r="Z460" s="58">
        <v>-303</v>
      </c>
      <c r="AA460" s="48">
        <v>0</v>
      </c>
      <c r="AB460" s="38">
        <f t="shared" si="144"/>
        <v>60295.995981250002</v>
      </c>
      <c r="AC460" s="48">
        <v>60296</v>
      </c>
      <c r="AD460" s="48">
        <v>2062</v>
      </c>
      <c r="AE460" s="48">
        <v>0</v>
      </c>
      <c r="AF460" s="48">
        <v>9088</v>
      </c>
      <c r="AG460" s="48">
        <v>416</v>
      </c>
      <c r="AH460" s="38">
        <f t="shared" si="130"/>
        <v>71862</v>
      </c>
      <c r="AI460" s="39">
        <f t="shared" si="131"/>
        <v>22868.995981250002</v>
      </c>
      <c r="AJ460" s="40">
        <f t="shared" si="127"/>
        <v>37427</v>
      </c>
      <c r="AK460" s="60" t="s">
        <v>58</v>
      </c>
      <c r="AL460" s="60" t="s">
        <v>58</v>
      </c>
      <c r="AM460" s="60">
        <v>0</v>
      </c>
      <c r="AN460" s="40">
        <f t="shared" si="132"/>
        <v>37427</v>
      </c>
      <c r="AO460" s="40">
        <f t="shared" si="133"/>
        <v>22869</v>
      </c>
      <c r="AP460" s="36">
        <v>35883</v>
      </c>
      <c r="AQ460" s="60" t="s">
        <v>58</v>
      </c>
      <c r="AR460" s="60" t="s">
        <v>58</v>
      </c>
      <c r="AS460" s="60" t="s">
        <v>58</v>
      </c>
      <c r="AX460" s="40">
        <f t="shared" si="134"/>
        <v>-38244</v>
      </c>
      <c r="AY460" s="40">
        <f t="shared" si="135"/>
        <v>0</v>
      </c>
      <c r="AZ460" s="40">
        <f t="shared" si="136"/>
        <v>-26839.392500000002</v>
      </c>
      <c r="BA460" s="40">
        <f>+'load Info'!S460</f>
        <v>0</v>
      </c>
      <c r="BB460" s="40">
        <f t="shared" si="137"/>
        <v>0</v>
      </c>
      <c r="BE460" s="41">
        <f t="shared" si="138"/>
        <v>-38244</v>
      </c>
      <c r="BF460" s="41">
        <f t="shared" si="139"/>
        <v>0</v>
      </c>
      <c r="BG460" s="41">
        <f t="shared" si="140"/>
        <v>-26839.392500000002</v>
      </c>
      <c r="BH460" s="41">
        <f t="shared" si="141"/>
        <v>0</v>
      </c>
      <c r="BI460" s="41">
        <f t="shared" si="142"/>
        <v>0</v>
      </c>
      <c r="BJ460" s="40">
        <f t="shared" si="143"/>
        <v>-65083.392500000002</v>
      </c>
    </row>
    <row r="461" spans="2:62" x14ac:dyDescent="0.25">
      <c r="B461" s="1">
        <f t="shared" si="128"/>
        <v>3</v>
      </c>
      <c r="D461" s="36">
        <v>35884</v>
      </c>
      <c r="E461" s="46">
        <v>0</v>
      </c>
      <c r="F461" s="46">
        <v>0</v>
      </c>
      <c r="G461" s="46">
        <v>61</v>
      </c>
      <c r="H461" s="46">
        <v>86</v>
      </c>
      <c r="I461" s="37">
        <f t="shared" si="129"/>
        <v>73.5</v>
      </c>
      <c r="J461" s="27" t="s">
        <v>50</v>
      </c>
      <c r="K461" s="56">
        <v>39731</v>
      </c>
      <c r="L461" s="57">
        <v>29462</v>
      </c>
      <c r="M461" s="57">
        <v>-41359</v>
      </c>
      <c r="N461" s="57">
        <v>0</v>
      </c>
      <c r="O461" s="58"/>
      <c r="P461" s="56">
        <v>18196</v>
      </c>
      <c r="Q461" s="57">
        <v>9288</v>
      </c>
      <c r="R461" s="58">
        <v>-26833.377499999999</v>
      </c>
      <c r="S461" s="48">
        <v>0</v>
      </c>
      <c r="T461" s="48"/>
      <c r="U461" s="48">
        <v>-1.6265562500000033</v>
      </c>
      <c r="V461" s="56">
        <v>8231</v>
      </c>
      <c r="W461" s="57">
        <v>22099</v>
      </c>
      <c r="X461" s="57">
        <v>0</v>
      </c>
      <c r="Y461" s="57">
        <v>0</v>
      </c>
      <c r="Z461" s="58">
        <v>-303</v>
      </c>
      <c r="AA461" s="48">
        <v>0</v>
      </c>
      <c r="AB461" s="38">
        <f t="shared" si="144"/>
        <v>58509.99594375</v>
      </c>
      <c r="AC461" s="48">
        <v>58509</v>
      </c>
      <c r="AD461" s="48">
        <v>18367</v>
      </c>
      <c r="AE461" s="48">
        <v>0</v>
      </c>
      <c r="AF461" s="48">
        <v>9748</v>
      </c>
      <c r="AG461" s="48">
        <v>439</v>
      </c>
      <c r="AH461" s="38">
        <f t="shared" si="130"/>
        <v>87063</v>
      </c>
      <c r="AI461" s="39">
        <f t="shared" si="131"/>
        <v>19759.99594375</v>
      </c>
      <c r="AJ461" s="40">
        <f t="shared" si="127"/>
        <v>38750</v>
      </c>
      <c r="AK461" s="60" t="s">
        <v>58</v>
      </c>
      <c r="AL461" s="60" t="s">
        <v>58</v>
      </c>
      <c r="AM461" s="60">
        <v>0</v>
      </c>
      <c r="AN461" s="40">
        <f t="shared" si="132"/>
        <v>38750</v>
      </c>
      <c r="AO461" s="40">
        <f t="shared" si="133"/>
        <v>19759</v>
      </c>
      <c r="AP461" s="36">
        <v>35884</v>
      </c>
      <c r="AQ461" s="60" t="s">
        <v>58</v>
      </c>
      <c r="AR461" s="60" t="s">
        <v>58</v>
      </c>
      <c r="AS461" s="60" t="s">
        <v>58</v>
      </c>
      <c r="AX461" s="40">
        <f t="shared" si="134"/>
        <v>-41359</v>
      </c>
      <c r="AY461" s="40">
        <f t="shared" si="135"/>
        <v>0</v>
      </c>
      <c r="AZ461" s="40">
        <f t="shared" si="136"/>
        <v>-26833.377499999999</v>
      </c>
      <c r="BA461" s="40">
        <f>+'load Info'!S461</f>
        <v>0</v>
      </c>
      <c r="BB461" s="40">
        <f t="shared" si="137"/>
        <v>0</v>
      </c>
      <c r="BE461" s="41">
        <f t="shared" si="138"/>
        <v>-41359</v>
      </c>
      <c r="BF461" s="41">
        <f t="shared" si="139"/>
        <v>0</v>
      </c>
      <c r="BG461" s="41">
        <f t="shared" si="140"/>
        <v>-26833.377499999999</v>
      </c>
      <c r="BH461" s="41">
        <f t="shared" si="141"/>
        <v>0</v>
      </c>
      <c r="BI461" s="41">
        <f t="shared" si="142"/>
        <v>0</v>
      </c>
      <c r="BJ461" s="40">
        <f t="shared" si="143"/>
        <v>-68192.377500000002</v>
      </c>
    </row>
    <row r="462" spans="2:62" x14ac:dyDescent="0.25">
      <c r="B462" s="1">
        <f t="shared" si="128"/>
        <v>3</v>
      </c>
      <c r="D462" s="36">
        <v>35885</v>
      </c>
      <c r="E462" s="46">
        <v>0</v>
      </c>
      <c r="F462" s="46">
        <v>0</v>
      </c>
      <c r="G462" s="46">
        <v>63</v>
      </c>
      <c r="H462" s="46">
        <v>83</v>
      </c>
      <c r="I462" s="37">
        <f t="shared" si="129"/>
        <v>73</v>
      </c>
      <c r="J462" s="27" t="s">
        <v>50</v>
      </c>
      <c r="K462" s="56">
        <v>39731</v>
      </c>
      <c r="L462" s="57">
        <v>27242</v>
      </c>
      <c r="M462" s="57">
        <v>-39489</v>
      </c>
      <c r="N462" s="57">
        <v>0</v>
      </c>
      <c r="O462" s="58"/>
      <c r="P462" s="56">
        <v>13146</v>
      </c>
      <c r="Q462" s="57">
        <v>9288</v>
      </c>
      <c r="R462" s="58">
        <v>-21795.407500000001</v>
      </c>
      <c r="S462" s="48">
        <v>0</v>
      </c>
      <c r="T462" s="48"/>
      <c r="U462" s="48">
        <v>-1.5964812499999972</v>
      </c>
      <c r="V462" s="56">
        <v>8231</v>
      </c>
      <c r="W462" s="57">
        <v>22099</v>
      </c>
      <c r="X462" s="57">
        <v>0</v>
      </c>
      <c r="Y462" s="57">
        <v>0</v>
      </c>
      <c r="Z462" s="58">
        <v>-303</v>
      </c>
      <c r="AA462" s="48">
        <v>0</v>
      </c>
      <c r="AB462" s="38">
        <f t="shared" si="144"/>
        <v>58147.996018749996</v>
      </c>
      <c r="AC462" s="48">
        <v>58148</v>
      </c>
      <c r="AD462" s="48">
        <v>11289</v>
      </c>
      <c r="AE462" s="48">
        <v>530</v>
      </c>
      <c r="AF462" s="48">
        <v>9659</v>
      </c>
      <c r="AG462" s="48">
        <v>449</v>
      </c>
      <c r="AH462" s="38">
        <f t="shared" si="130"/>
        <v>80075</v>
      </c>
      <c r="AI462" s="39">
        <f t="shared" si="131"/>
        <v>21617.996018749996</v>
      </c>
      <c r="AJ462" s="40">
        <f t="shared" si="127"/>
        <v>36530</v>
      </c>
      <c r="AK462" s="60" t="s">
        <v>58</v>
      </c>
      <c r="AL462" s="60" t="s">
        <v>58</v>
      </c>
      <c r="AM462" s="60">
        <v>0</v>
      </c>
      <c r="AN462" s="40">
        <f t="shared" si="132"/>
        <v>36530</v>
      </c>
      <c r="AO462" s="40">
        <f t="shared" si="133"/>
        <v>21618</v>
      </c>
      <c r="AP462" s="36">
        <v>35885</v>
      </c>
      <c r="AQ462" s="60" t="s">
        <v>58</v>
      </c>
      <c r="AR462" s="60" t="s">
        <v>58</v>
      </c>
      <c r="AS462" s="60" t="s">
        <v>58</v>
      </c>
      <c r="AX462" s="40">
        <f t="shared" si="134"/>
        <v>-39489</v>
      </c>
      <c r="AY462" s="40">
        <f t="shared" si="135"/>
        <v>0</v>
      </c>
      <c r="AZ462" s="40">
        <f t="shared" si="136"/>
        <v>-21795.407500000001</v>
      </c>
      <c r="BA462" s="40">
        <f>+'load Info'!S462</f>
        <v>0</v>
      </c>
      <c r="BB462" s="40">
        <f t="shared" si="137"/>
        <v>0</v>
      </c>
      <c r="BE462" s="41">
        <f t="shared" si="138"/>
        <v>-39489</v>
      </c>
      <c r="BF462" s="41">
        <f t="shared" si="139"/>
        <v>0</v>
      </c>
      <c r="BG462" s="41">
        <f t="shared" si="140"/>
        <v>-21795.407500000001</v>
      </c>
      <c r="BH462" s="41">
        <f t="shared" si="141"/>
        <v>0</v>
      </c>
      <c r="BI462" s="41">
        <f t="shared" si="142"/>
        <v>0</v>
      </c>
      <c r="BJ462" s="40">
        <f t="shared" si="143"/>
        <v>-61284.407500000001</v>
      </c>
    </row>
    <row r="463" spans="2:62" x14ac:dyDescent="0.25">
      <c r="B463" s="1">
        <f t="shared" si="128"/>
        <v>4</v>
      </c>
      <c r="D463" s="36">
        <v>35886</v>
      </c>
      <c r="E463" s="46">
        <v>0</v>
      </c>
      <c r="F463" s="46">
        <v>0</v>
      </c>
      <c r="G463" s="46">
        <v>66</v>
      </c>
      <c r="H463" s="46">
        <v>76</v>
      </c>
      <c r="I463" s="37">
        <f t="shared" si="129"/>
        <v>71</v>
      </c>
      <c r="J463" s="27" t="s">
        <v>50</v>
      </c>
      <c r="K463" s="56">
        <v>27400</v>
      </c>
      <c r="L463" s="57">
        <v>17605</v>
      </c>
      <c r="M463" s="57">
        <v>-16329.84</v>
      </c>
      <c r="N463" s="57">
        <v>0</v>
      </c>
      <c r="O463" s="58"/>
      <c r="P463" s="56">
        <v>12902</v>
      </c>
      <c r="Q463" s="57">
        <v>7537</v>
      </c>
      <c r="R463" s="58">
        <v>-15314.22</v>
      </c>
      <c r="S463" s="48">
        <v>0</v>
      </c>
      <c r="T463" s="48"/>
      <c r="U463" s="48">
        <v>-12.81195</v>
      </c>
      <c r="V463" s="56">
        <v>15930</v>
      </c>
      <c r="W463" s="57">
        <v>14400</v>
      </c>
      <c r="X463" s="57">
        <v>0</v>
      </c>
      <c r="Y463" s="57">
        <v>0</v>
      </c>
      <c r="Z463" s="58">
        <v>-303</v>
      </c>
      <c r="AA463" s="48">
        <v>0</v>
      </c>
      <c r="AB463" s="38">
        <f t="shared" si="144"/>
        <v>63814.128049999999</v>
      </c>
      <c r="AC463" s="48">
        <v>59573</v>
      </c>
      <c r="AD463" s="48">
        <v>0</v>
      </c>
      <c r="AE463" s="48">
        <v>244</v>
      </c>
      <c r="AF463" s="48">
        <v>7529</v>
      </c>
      <c r="AG463" s="48">
        <v>458</v>
      </c>
      <c r="AH463" s="38">
        <f t="shared" si="130"/>
        <v>67804</v>
      </c>
      <c r="AI463" s="39">
        <f t="shared" si="131"/>
        <v>38672.128049999999</v>
      </c>
      <c r="AJ463" s="40">
        <f t="shared" si="127"/>
        <v>25142</v>
      </c>
      <c r="AK463" s="60" t="s">
        <v>58</v>
      </c>
      <c r="AL463" s="60" t="s">
        <v>58</v>
      </c>
      <c r="AM463" s="60">
        <v>0</v>
      </c>
      <c r="AN463" s="40">
        <f t="shared" si="132"/>
        <v>25142</v>
      </c>
      <c r="AO463" s="40">
        <f t="shared" si="133"/>
        <v>34431</v>
      </c>
      <c r="AP463" s="36">
        <v>35886</v>
      </c>
      <c r="AQ463" s="60" t="s">
        <v>58</v>
      </c>
      <c r="AR463" s="60" t="s">
        <v>58</v>
      </c>
      <c r="AS463" s="60" t="s">
        <v>58</v>
      </c>
      <c r="AX463" s="40">
        <f t="shared" si="134"/>
        <v>-16329.84</v>
      </c>
      <c r="AY463" s="40">
        <f t="shared" si="135"/>
        <v>0</v>
      </c>
      <c r="AZ463" s="40">
        <f t="shared" si="136"/>
        <v>-15314.22</v>
      </c>
      <c r="BA463" s="40">
        <f>+'load Info'!S463</f>
        <v>0</v>
      </c>
      <c r="BB463" s="40">
        <f t="shared" si="137"/>
        <v>0</v>
      </c>
      <c r="BE463" s="41">
        <f t="shared" si="138"/>
        <v>-16329.84</v>
      </c>
      <c r="BF463" s="41">
        <f t="shared" si="139"/>
        <v>0</v>
      </c>
      <c r="BG463" s="41">
        <f t="shared" si="140"/>
        <v>-15314.22</v>
      </c>
      <c r="BH463" s="41">
        <f t="shared" si="141"/>
        <v>0</v>
      </c>
      <c r="BI463" s="41">
        <f t="shared" si="142"/>
        <v>0</v>
      </c>
      <c r="BJ463" s="40">
        <f t="shared" si="143"/>
        <v>-31644.059999999998</v>
      </c>
    </row>
    <row r="464" spans="2:62" x14ac:dyDescent="0.25">
      <c r="B464" s="1">
        <f t="shared" si="128"/>
        <v>4</v>
      </c>
      <c r="D464" s="36">
        <v>35887</v>
      </c>
      <c r="E464" s="46">
        <v>0</v>
      </c>
      <c r="F464" s="46">
        <v>0</v>
      </c>
      <c r="G464" s="46">
        <v>60</v>
      </c>
      <c r="H464" s="46">
        <v>79</v>
      </c>
      <c r="I464" s="37">
        <f t="shared" si="129"/>
        <v>69.5</v>
      </c>
      <c r="J464" s="27" t="s">
        <v>50</v>
      </c>
      <c r="K464" s="56">
        <v>27400</v>
      </c>
      <c r="L464" s="57">
        <v>17121</v>
      </c>
      <c r="M464" s="57">
        <v>-14568</v>
      </c>
      <c r="N464" s="57">
        <v>0</v>
      </c>
      <c r="O464" s="58"/>
      <c r="P464" s="56">
        <v>12912</v>
      </c>
      <c r="Q464" s="57">
        <v>7537</v>
      </c>
      <c r="R464" s="58">
        <v>-17243.005000000001</v>
      </c>
      <c r="S464" s="48">
        <v>0</v>
      </c>
      <c r="T464" s="48"/>
      <c r="U464" s="48">
        <v>-8.0149874999999984</v>
      </c>
      <c r="V464" s="56">
        <v>15930</v>
      </c>
      <c r="W464" s="57">
        <v>14400</v>
      </c>
      <c r="X464" s="57">
        <v>0</v>
      </c>
      <c r="Y464" s="57">
        <v>0</v>
      </c>
      <c r="Z464" s="58">
        <v>-303</v>
      </c>
      <c r="AA464" s="48">
        <v>0</v>
      </c>
      <c r="AB464" s="38">
        <f t="shared" si="144"/>
        <v>63177.980012499997</v>
      </c>
      <c r="AC464" s="48">
        <v>63463</v>
      </c>
      <c r="AD464" s="48">
        <v>0</v>
      </c>
      <c r="AE464" s="48">
        <v>0</v>
      </c>
      <c r="AF464" s="48">
        <v>1125</v>
      </c>
      <c r="AG464" s="48">
        <v>501</v>
      </c>
      <c r="AH464" s="38">
        <f t="shared" si="130"/>
        <v>65089</v>
      </c>
      <c r="AI464" s="39">
        <f t="shared" si="131"/>
        <v>38519.980012499997</v>
      </c>
      <c r="AJ464" s="40">
        <f t="shared" si="127"/>
        <v>24658</v>
      </c>
      <c r="AK464" s="60" t="s">
        <v>58</v>
      </c>
      <c r="AL464" s="60" t="s">
        <v>58</v>
      </c>
      <c r="AM464" s="60">
        <v>0</v>
      </c>
      <c r="AN464" s="40">
        <f t="shared" si="132"/>
        <v>24658</v>
      </c>
      <c r="AO464" s="40">
        <f t="shared" si="133"/>
        <v>38805</v>
      </c>
      <c r="AP464" s="36">
        <v>35887</v>
      </c>
      <c r="AQ464" s="60" t="s">
        <v>58</v>
      </c>
      <c r="AR464" s="60" t="s">
        <v>58</v>
      </c>
      <c r="AS464" s="60" t="s">
        <v>58</v>
      </c>
      <c r="AX464" s="40">
        <f t="shared" si="134"/>
        <v>-14568</v>
      </c>
      <c r="AY464" s="40">
        <f t="shared" si="135"/>
        <v>0</v>
      </c>
      <c r="AZ464" s="40">
        <f t="shared" si="136"/>
        <v>-17243.005000000001</v>
      </c>
      <c r="BA464" s="40">
        <f>+'load Info'!S464</f>
        <v>0</v>
      </c>
      <c r="BB464" s="40">
        <f t="shared" si="137"/>
        <v>0</v>
      </c>
      <c r="BE464" s="41">
        <f t="shared" si="138"/>
        <v>-14568</v>
      </c>
      <c r="BF464" s="41">
        <f t="shared" si="139"/>
        <v>0</v>
      </c>
      <c r="BG464" s="41">
        <f t="shared" si="140"/>
        <v>-17243.005000000001</v>
      </c>
      <c r="BH464" s="41">
        <f t="shared" si="141"/>
        <v>0</v>
      </c>
      <c r="BI464" s="41">
        <f t="shared" si="142"/>
        <v>0</v>
      </c>
      <c r="BJ464" s="40">
        <f t="shared" si="143"/>
        <v>-31811.005000000001</v>
      </c>
    </row>
    <row r="465" spans="2:62" x14ac:dyDescent="0.25">
      <c r="B465" s="1">
        <f t="shared" si="128"/>
        <v>4</v>
      </c>
      <c r="D465" s="36">
        <v>35888</v>
      </c>
      <c r="E465" s="46">
        <v>8</v>
      </c>
      <c r="F465" s="46">
        <v>10</v>
      </c>
      <c r="G465" s="46">
        <v>53</v>
      </c>
      <c r="H465" s="46">
        <v>61</v>
      </c>
      <c r="I465" s="37">
        <f t="shared" si="129"/>
        <v>57</v>
      </c>
      <c r="J465" s="27" t="s">
        <v>50</v>
      </c>
      <c r="K465" s="56">
        <v>27400</v>
      </c>
      <c r="L465" s="57">
        <v>12654</v>
      </c>
      <c r="M465" s="57">
        <v>-1989.33</v>
      </c>
      <c r="N465" s="57">
        <v>0</v>
      </c>
      <c r="O465" s="58"/>
      <c r="P465" s="56">
        <v>12912</v>
      </c>
      <c r="Q465" s="57">
        <v>7537</v>
      </c>
      <c r="R465" s="58">
        <v>-5479.67</v>
      </c>
      <c r="S465" s="48">
        <v>0</v>
      </c>
      <c r="T465" s="48"/>
      <c r="U465" s="48">
        <v>-37.423324999999998</v>
      </c>
      <c r="V465" s="56">
        <v>15930</v>
      </c>
      <c r="W465" s="57">
        <v>14400</v>
      </c>
      <c r="X465" s="57">
        <v>0</v>
      </c>
      <c r="Y465" s="57">
        <v>0</v>
      </c>
      <c r="Z465" s="58">
        <v>-303</v>
      </c>
      <c r="AA465" s="48">
        <v>0</v>
      </c>
      <c r="AB465" s="38">
        <f t="shared" si="144"/>
        <v>83023.576674999989</v>
      </c>
      <c r="AC465" s="48">
        <v>79276</v>
      </c>
      <c r="AD465" s="48">
        <v>0</v>
      </c>
      <c r="AE465" s="48">
        <v>0</v>
      </c>
      <c r="AF465" s="48">
        <v>1389</v>
      </c>
      <c r="AG465" s="48">
        <v>571</v>
      </c>
      <c r="AH465" s="38">
        <f t="shared" si="130"/>
        <v>81236</v>
      </c>
      <c r="AI465" s="39">
        <f t="shared" si="131"/>
        <v>62832.576674999989</v>
      </c>
      <c r="AJ465" s="40">
        <f t="shared" si="127"/>
        <v>20191</v>
      </c>
      <c r="AK465" s="60" t="s">
        <v>58</v>
      </c>
      <c r="AL465" s="60" t="s">
        <v>58</v>
      </c>
      <c r="AM465" s="60">
        <v>0</v>
      </c>
      <c r="AN465" s="40">
        <f t="shared" si="132"/>
        <v>20191</v>
      </c>
      <c r="AO465" s="40">
        <f t="shared" si="133"/>
        <v>59085</v>
      </c>
      <c r="AP465" s="36">
        <v>35888</v>
      </c>
      <c r="AQ465" s="60" t="s">
        <v>58</v>
      </c>
      <c r="AR465" s="60" t="s">
        <v>58</v>
      </c>
      <c r="AS465" s="60" t="s">
        <v>58</v>
      </c>
      <c r="AX465" s="40">
        <f t="shared" si="134"/>
        <v>-1989.33</v>
      </c>
      <c r="AY465" s="40">
        <f t="shared" si="135"/>
        <v>0</v>
      </c>
      <c r="AZ465" s="40">
        <f t="shared" si="136"/>
        <v>-5479.67</v>
      </c>
      <c r="BA465" s="40">
        <f>+'load Info'!S465</f>
        <v>0</v>
      </c>
      <c r="BB465" s="40">
        <f t="shared" si="137"/>
        <v>0</v>
      </c>
      <c r="BE465" s="41">
        <f t="shared" si="138"/>
        <v>-1989.33</v>
      </c>
      <c r="BF465" s="41">
        <f t="shared" si="139"/>
        <v>0</v>
      </c>
      <c r="BG465" s="41">
        <f t="shared" si="140"/>
        <v>-5479.67</v>
      </c>
      <c r="BH465" s="41">
        <f t="shared" si="141"/>
        <v>0</v>
      </c>
      <c r="BI465" s="41">
        <f t="shared" si="142"/>
        <v>0</v>
      </c>
      <c r="BJ465" s="40">
        <f t="shared" si="143"/>
        <v>-7469</v>
      </c>
    </row>
    <row r="466" spans="2:62" x14ac:dyDescent="0.25">
      <c r="B466" s="1">
        <f t="shared" si="128"/>
        <v>4</v>
      </c>
      <c r="D466" s="36">
        <v>35889</v>
      </c>
      <c r="E466" s="46">
        <v>14</v>
      </c>
      <c r="F466" s="46">
        <v>19</v>
      </c>
      <c r="G466" s="46">
        <v>45</v>
      </c>
      <c r="H466" s="46">
        <v>56</v>
      </c>
      <c r="I466" s="37">
        <f t="shared" si="129"/>
        <v>50.5</v>
      </c>
      <c r="J466" s="27" t="s">
        <v>50</v>
      </c>
      <c r="K466" s="56">
        <v>27400</v>
      </c>
      <c r="L466" s="57">
        <v>13454</v>
      </c>
      <c r="M466" s="57">
        <v>16818.669999999998</v>
      </c>
      <c r="N466" s="57">
        <v>0</v>
      </c>
      <c r="O466" s="58"/>
      <c r="P466" s="56">
        <v>12912</v>
      </c>
      <c r="Q466" s="57">
        <v>7536</v>
      </c>
      <c r="R466" s="58">
        <v>24667.5075</v>
      </c>
      <c r="S466" s="48">
        <v>0</v>
      </c>
      <c r="T466" s="48"/>
      <c r="U466" s="48">
        <v>-112.78876875</v>
      </c>
      <c r="V466" s="56">
        <v>15930</v>
      </c>
      <c r="W466" s="57">
        <v>14400</v>
      </c>
      <c r="X466" s="57">
        <v>0</v>
      </c>
      <c r="Y466" s="57">
        <v>0</v>
      </c>
      <c r="Z466" s="58">
        <v>-303</v>
      </c>
      <c r="AA466" s="48">
        <v>0</v>
      </c>
      <c r="AB466" s="38">
        <f t="shared" si="144"/>
        <v>132702.38873124999</v>
      </c>
      <c r="AC466" s="48">
        <v>135320</v>
      </c>
      <c r="AD466" s="48">
        <v>0</v>
      </c>
      <c r="AE466" s="48">
        <v>0</v>
      </c>
      <c r="AF466" s="48">
        <v>6765</v>
      </c>
      <c r="AG466" s="48">
        <v>1834</v>
      </c>
      <c r="AH466" s="38">
        <f t="shared" si="130"/>
        <v>143919</v>
      </c>
      <c r="AI466" s="39">
        <f t="shared" si="131"/>
        <v>111712.38873124999</v>
      </c>
      <c r="AJ466" s="40">
        <f t="shared" si="127"/>
        <v>20990</v>
      </c>
      <c r="AK466" s="60" t="s">
        <v>58</v>
      </c>
      <c r="AL466" s="60" t="s">
        <v>58</v>
      </c>
      <c r="AM466" s="60">
        <v>0</v>
      </c>
      <c r="AN466" s="40">
        <f t="shared" si="132"/>
        <v>20990</v>
      </c>
      <c r="AO466" s="40">
        <f t="shared" si="133"/>
        <v>114330</v>
      </c>
      <c r="AP466" s="36">
        <v>35889</v>
      </c>
      <c r="AQ466" s="60" t="s">
        <v>58</v>
      </c>
      <c r="AR466" s="60" t="s">
        <v>58</v>
      </c>
      <c r="AS466" s="60" t="s">
        <v>58</v>
      </c>
      <c r="AX466" s="40">
        <f t="shared" si="134"/>
        <v>16818.669999999998</v>
      </c>
      <c r="AY466" s="40">
        <f t="shared" si="135"/>
        <v>0</v>
      </c>
      <c r="AZ466" s="40">
        <f t="shared" si="136"/>
        <v>24667.5075</v>
      </c>
      <c r="BA466" s="40">
        <f>+'load Info'!S466</f>
        <v>0</v>
      </c>
      <c r="BB466" s="40">
        <f t="shared" si="137"/>
        <v>0</v>
      </c>
      <c r="BE466" s="41">
        <f t="shared" si="138"/>
        <v>0</v>
      </c>
      <c r="BF466" s="41">
        <f t="shared" si="139"/>
        <v>0</v>
      </c>
      <c r="BG466" s="41">
        <f t="shared" si="140"/>
        <v>0</v>
      </c>
      <c r="BH466" s="41">
        <f t="shared" si="141"/>
        <v>0</v>
      </c>
      <c r="BI466" s="41">
        <f t="shared" si="142"/>
        <v>0</v>
      </c>
      <c r="BJ466" s="40">
        <f t="shared" si="143"/>
        <v>0</v>
      </c>
    </row>
    <row r="467" spans="2:62" x14ac:dyDescent="0.25">
      <c r="B467" s="1">
        <f t="shared" si="128"/>
        <v>4</v>
      </c>
      <c r="D467" s="36">
        <v>35890</v>
      </c>
      <c r="E467" s="46">
        <v>19</v>
      </c>
      <c r="F467" s="46">
        <v>19</v>
      </c>
      <c r="G467" s="46">
        <v>40</v>
      </c>
      <c r="H467" s="46">
        <v>52</v>
      </c>
      <c r="I467" s="37">
        <f t="shared" si="129"/>
        <v>46</v>
      </c>
      <c r="J467" s="27" t="s">
        <v>50</v>
      </c>
      <c r="K467" s="56">
        <v>27400</v>
      </c>
      <c r="L467" s="57">
        <v>13454</v>
      </c>
      <c r="M467" s="57">
        <v>16444.669999999998</v>
      </c>
      <c r="N467" s="57">
        <v>0</v>
      </c>
      <c r="O467" s="58"/>
      <c r="P467" s="56">
        <v>12912</v>
      </c>
      <c r="Q467" s="57">
        <v>7546</v>
      </c>
      <c r="R467" s="58">
        <v>32695.552499999998</v>
      </c>
      <c r="S467" s="48">
        <v>0</v>
      </c>
      <c r="T467" s="48"/>
      <c r="U467" s="48">
        <v>-132.88388125</v>
      </c>
      <c r="V467" s="56">
        <v>15930</v>
      </c>
      <c r="W467" s="57">
        <v>14400</v>
      </c>
      <c r="X467" s="57">
        <v>0</v>
      </c>
      <c r="Y467" s="57">
        <v>0</v>
      </c>
      <c r="Z467" s="58">
        <v>-303</v>
      </c>
      <c r="AA467" s="48">
        <v>0</v>
      </c>
      <c r="AB467" s="38">
        <f t="shared" si="144"/>
        <v>140346.33861874999</v>
      </c>
      <c r="AC467" s="48">
        <v>136109</v>
      </c>
      <c r="AD467" s="48">
        <v>15897</v>
      </c>
      <c r="AE467" s="48">
        <v>7888</v>
      </c>
      <c r="AF467" s="48">
        <v>5480</v>
      </c>
      <c r="AG467" s="48">
        <v>1244</v>
      </c>
      <c r="AH467" s="38">
        <f t="shared" si="130"/>
        <v>166618</v>
      </c>
      <c r="AI467" s="39">
        <f t="shared" si="131"/>
        <v>119346.33861874999</v>
      </c>
      <c r="AJ467" s="40">
        <f t="shared" si="127"/>
        <v>21000</v>
      </c>
      <c r="AK467" s="60" t="s">
        <v>58</v>
      </c>
      <c r="AL467" s="60" t="s">
        <v>58</v>
      </c>
      <c r="AM467" s="60">
        <v>0</v>
      </c>
      <c r="AN467" s="40">
        <f t="shared" si="132"/>
        <v>21000</v>
      </c>
      <c r="AO467" s="40">
        <f t="shared" si="133"/>
        <v>115109</v>
      </c>
      <c r="AP467" s="36">
        <v>35890</v>
      </c>
      <c r="AQ467" s="60" t="s">
        <v>58</v>
      </c>
      <c r="AR467" s="60" t="s">
        <v>58</v>
      </c>
      <c r="AS467" s="60" t="s">
        <v>58</v>
      </c>
      <c r="AX467" s="40">
        <f t="shared" si="134"/>
        <v>16444.669999999998</v>
      </c>
      <c r="AY467" s="40">
        <f t="shared" si="135"/>
        <v>0</v>
      </c>
      <c r="AZ467" s="40">
        <f t="shared" si="136"/>
        <v>32695.552499999998</v>
      </c>
      <c r="BA467" s="40">
        <f>+'load Info'!S467</f>
        <v>0</v>
      </c>
      <c r="BB467" s="40">
        <f t="shared" si="137"/>
        <v>0</v>
      </c>
      <c r="BE467" s="41">
        <f t="shared" si="138"/>
        <v>0</v>
      </c>
      <c r="BF467" s="41">
        <f t="shared" si="139"/>
        <v>0</v>
      </c>
      <c r="BG467" s="41">
        <f t="shared" si="140"/>
        <v>0</v>
      </c>
      <c r="BH467" s="41">
        <f t="shared" si="141"/>
        <v>0</v>
      </c>
      <c r="BI467" s="41">
        <f t="shared" si="142"/>
        <v>0</v>
      </c>
      <c r="BJ467" s="40">
        <f t="shared" si="143"/>
        <v>0</v>
      </c>
    </row>
    <row r="468" spans="2:62" x14ac:dyDescent="0.25">
      <c r="B468" s="1">
        <f t="shared" si="128"/>
        <v>4</v>
      </c>
      <c r="D468" s="36">
        <v>35891</v>
      </c>
      <c r="E468" s="46">
        <v>16</v>
      </c>
      <c r="F468" s="46">
        <v>14</v>
      </c>
      <c r="G468" s="46">
        <v>38</v>
      </c>
      <c r="H468" s="46">
        <v>59</v>
      </c>
      <c r="I468" s="37">
        <f t="shared" si="129"/>
        <v>48.5</v>
      </c>
      <c r="J468" s="27" t="s">
        <v>50</v>
      </c>
      <c r="K468" s="56">
        <v>27400</v>
      </c>
      <c r="L468" s="57">
        <v>13454</v>
      </c>
      <c r="M468" s="57">
        <v>2871.67</v>
      </c>
      <c r="N468" s="57">
        <v>0</v>
      </c>
      <c r="O468" s="58"/>
      <c r="P468" s="56">
        <v>12912</v>
      </c>
      <c r="Q468" s="57">
        <v>7547</v>
      </c>
      <c r="R468" s="58">
        <v>11212.982499999998</v>
      </c>
      <c r="S468" s="48">
        <v>0</v>
      </c>
      <c r="T468" s="48"/>
      <c r="U468" s="48">
        <v>-79.179956250000004</v>
      </c>
      <c r="V468" s="56">
        <v>15930</v>
      </c>
      <c r="W468" s="57">
        <v>14400</v>
      </c>
      <c r="X468" s="57">
        <v>0</v>
      </c>
      <c r="Y468" s="57">
        <v>0</v>
      </c>
      <c r="Z468" s="58">
        <v>-303</v>
      </c>
      <c r="AA468" s="48">
        <v>0</v>
      </c>
      <c r="AB468" s="38">
        <f t="shared" si="144"/>
        <v>105345.47254375</v>
      </c>
      <c r="AC468" s="48">
        <v>112457</v>
      </c>
      <c r="AD468" s="48">
        <v>19009</v>
      </c>
      <c r="AE468" s="48">
        <v>11806</v>
      </c>
      <c r="AF468" s="48">
        <v>3591</v>
      </c>
      <c r="AG468" s="48">
        <v>2508</v>
      </c>
      <c r="AH468" s="38">
        <f t="shared" si="130"/>
        <v>149371</v>
      </c>
      <c r="AI468" s="39">
        <f t="shared" si="131"/>
        <v>84344.472543750002</v>
      </c>
      <c r="AJ468" s="40">
        <f t="shared" si="127"/>
        <v>21001</v>
      </c>
      <c r="AK468" s="60" t="s">
        <v>58</v>
      </c>
      <c r="AL468" s="60" t="s">
        <v>58</v>
      </c>
      <c r="AM468" s="60">
        <v>0</v>
      </c>
      <c r="AN468" s="40">
        <f t="shared" si="132"/>
        <v>21001</v>
      </c>
      <c r="AO468" s="40">
        <f t="shared" si="133"/>
        <v>91456</v>
      </c>
      <c r="AP468" s="36">
        <v>35891</v>
      </c>
      <c r="AQ468" s="60" t="s">
        <v>58</v>
      </c>
      <c r="AR468" s="60" t="s">
        <v>58</v>
      </c>
      <c r="AS468" s="60" t="s">
        <v>58</v>
      </c>
      <c r="AX468" s="40">
        <f t="shared" si="134"/>
        <v>2871.67</v>
      </c>
      <c r="AY468" s="40">
        <f t="shared" si="135"/>
        <v>0</v>
      </c>
      <c r="AZ468" s="40">
        <f t="shared" si="136"/>
        <v>11212.982499999998</v>
      </c>
      <c r="BA468" s="40">
        <f>+'load Info'!S468</f>
        <v>0</v>
      </c>
      <c r="BB468" s="40">
        <f t="shared" si="137"/>
        <v>0</v>
      </c>
      <c r="BE468" s="41">
        <f t="shared" si="138"/>
        <v>0</v>
      </c>
      <c r="BF468" s="41">
        <f t="shared" si="139"/>
        <v>0</v>
      </c>
      <c r="BG468" s="41">
        <f t="shared" si="140"/>
        <v>0</v>
      </c>
      <c r="BH468" s="41">
        <f t="shared" si="141"/>
        <v>0</v>
      </c>
      <c r="BI468" s="41">
        <f t="shared" si="142"/>
        <v>0</v>
      </c>
      <c r="BJ468" s="40">
        <f t="shared" si="143"/>
        <v>0</v>
      </c>
    </row>
    <row r="469" spans="2:62" x14ac:dyDescent="0.25">
      <c r="B469" s="1">
        <f t="shared" si="128"/>
        <v>4</v>
      </c>
      <c r="D469" s="36">
        <v>35892</v>
      </c>
      <c r="E469" s="46">
        <v>10</v>
      </c>
      <c r="F469" s="46">
        <v>4</v>
      </c>
      <c r="G469" s="46">
        <v>44</v>
      </c>
      <c r="H469" s="46">
        <v>65</v>
      </c>
      <c r="I469" s="37">
        <f t="shared" si="129"/>
        <v>54.5</v>
      </c>
      <c r="J469" s="27" t="s">
        <v>50</v>
      </c>
      <c r="K469" s="56">
        <v>27400</v>
      </c>
      <c r="L469" s="57">
        <v>14221</v>
      </c>
      <c r="M469" s="57">
        <v>-3752</v>
      </c>
      <c r="N469" s="57">
        <v>0</v>
      </c>
      <c r="O469" s="58"/>
      <c r="P469" s="56">
        <v>12912</v>
      </c>
      <c r="Q469" s="57">
        <v>7531</v>
      </c>
      <c r="R469" s="58">
        <v>-3150.8775000000023</v>
      </c>
      <c r="S469" s="48">
        <v>0</v>
      </c>
      <c r="T469" s="48"/>
      <c r="U469" s="48">
        <v>-43.230306249999998</v>
      </c>
      <c r="V469" s="56">
        <v>15930</v>
      </c>
      <c r="W469" s="57">
        <v>14400</v>
      </c>
      <c r="X469" s="57">
        <v>0</v>
      </c>
      <c r="Y469" s="57">
        <v>0</v>
      </c>
      <c r="Z469" s="58">
        <v>-303</v>
      </c>
      <c r="AA469" s="48">
        <v>0</v>
      </c>
      <c r="AB469" s="38">
        <f t="shared" si="144"/>
        <v>85144.892193749998</v>
      </c>
      <c r="AC469" s="48">
        <v>81930</v>
      </c>
      <c r="AD469" s="48">
        <v>4458</v>
      </c>
      <c r="AE469" s="48">
        <v>5629</v>
      </c>
      <c r="AF469" s="48">
        <v>1272</v>
      </c>
      <c r="AG469" s="48">
        <v>831</v>
      </c>
      <c r="AH469" s="38">
        <f t="shared" si="130"/>
        <v>94120</v>
      </c>
      <c r="AI469" s="39">
        <f t="shared" si="131"/>
        <v>63392.892193749998</v>
      </c>
      <c r="AJ469" s="40">
        <f t="shared" si="127"/>
        <v>21752</v>
      </c>
      <c r="AK469" s="60" t="s">
        <v>58</v>
      </c>
      <c r="AL469" s="60" t="s">
        <v>58</v>
      </c>
      <c r="AM469" s="60">
        <v>0</v>
      </c>
      <c r="AN469" s="40">
        <f t="shared" si="132"/>
        <v>21752</v>
      </c>
      <c r="AO469" s="40">
        <f t="shared" si="133"/>
        <v>60178</v>
      </c>
      <c r="AP469" s="36">
        <v>35892</v>
      </c>
      <c r="AQ469" s="60" t="s">
        <v>58</v>
      </c>
      <c r="AR469" s="60" t="s">
        <v>58</v>
      </c>
      <c r="AS469" s="60" t="s">
        <v>58</v>
      </c>
      <c r="AX469" s="40">
        <f t="shared" si="134"/>
        <v>-3752</v>
      </c>
      <c r="AY469" s="40">
        <f t="shared" si="135"/>
        <v>0</v>
      </c>
      <c r="AZ469" s="40">
        <f t="shared" si="136"/>
        <v>-3150.8775000000023</v>
      </c>
      <c r="BA469" s="40">
        <f>+'load Info'!S469</f>
        <v>0</v>
      </c>
      <c r="BB469" s="40">
        <f t="shared" si="137"/>
        <v>0</v>
      </c>
      <c r="BE469" s="41">
        <f t="shared" si="138"/>
        <v>-3752</v>
      </c>
      <c r="BF469" s="41">
        <f t="shared" si="139"/>
        <v>0</v>
      </c>
      <c r="BG469" s="41">
        <f t="shared" si="140"/>
        <v>-3150.8775000000023</v>
      </c>
      <c r="BH469" s="41">
        <f t="shared" si="141"/>
        <v>0</v>
      </c>
      <c r="BI469" s="41">
        <f t="shared" si="142"/>
        <v>0</v>
      </c>
      <c r="BJ469" s="40">
        <f t="shared" si="143"/>
        <v>-6902.8775000000023</v>
      </c>
    </row>
    <row r="470" spans="2:62" x14ac:dyDescent="0.25">
      <c r="B470" s="1">
        <f t="shared" si="128"/>
        <v>4</v>
      </c>
      <c r="D470" s="36">
        <v>35893</v>
      </c>
      <c r="E470" s="46">
        <v>0</v>
      </c>
      <c r="F470" s="46">
        <v>0</v>
      </c>
      <c r="G470" s="46">
        <v>57</v>
      </c>
      <c r="H470" s="46">
        <v>82</v>
      </c>
      <c r="I470" s="37">
        <f t="shared" si="129"/>
        <v>69.5</v>
      </c>
      <c r="J470" s="27" t="s">
        <v>50</v>
      </c>
      <c r="K470" s="56">
        <v>27400</v>
      </c>
      <c r="L470" s="57">
        <v>12206</v>
      </c>
      <c r="M470" s="57">
        <v>-14323</v>
      </c>
      <c r="N470" s="57">
        <v>0</v>
      </c>
      <c r="O470" s="58"/>
      <c r="P470" s="56">
        <v>12912</v>
      </c>
      <c r="Q470" s="57">
        <v>11692</v>
      </c>
      <c r="R470" s="58">
        <v>-13399.057500000001</v>
      </c>
      <c r="S470" s="48">
        <v>0</v>
      </c>
      <c r="T470" s="48"/>
      <c r="U470" s="48">
        <v>-28.01235625</v>
      </c>
      <c r="V470" s="56">
        <v>15930</v>
      </c>
      <c r="W470" s="57">
        <v>14400</v>
      </c>
      <c r="X470" s="57">
        <v>0</v>
      </c>
      <c r="Y470" s="57">
        <v>0</v>
      </c>
      <c r="Z470" s="58">
        <v>-303</v>
      </c>
      <c r="AA470" s="48">
        <v>0</v>
      </c>
      <c r="AB470" s="38">
        <f t="shared" si="144"/>
        <v>66486.930143749996</v>
      </c>
      <c r="AC470" s="48">
        <v>62133</v>
      </c>
      <c r="AD470" s="48">
        <v>9018</v>
      </c>
      <c r="AE470" s="48">
        <v>0</v>
      </c>
      <c r="AF470" s="48">
        <v>1809</v>
      </c>
      <c r="AG470" s="48">
        <v>3070</v>
      </c>
      <c r="AH470" s="38">
        <f t="shared" si="130"/>
        <v>76030</v>
      </c>
      <c r="AI470" s="39">
        <f t="shared" si="131"/>
        <v>42588.930143749996</v>
      </c>
      <c r="AJ470" s="40">
        <f t="shared" si="127"/>
        <v>23898</v>
      </c>
      <c r="AK470" s="60" t="s">
        <v>58</v>
      </c>
      <c r="AL470" s="60" t="s">
        <v>58</v>
      </c>
      <c r="AM470" s="60">
        <v>0</v>
      </c>
      <c r="AN470" s="40">
        <f t="shared" si="132"/>
        <v>23898</v>
      </c>
      <c r="AO470" s="40">
        <f t="shared" si="133"/>
        <v>38235</v>
      </c>
      <c r="AP470" s="36">
        <v>35893</v>
      </c>
      <c r="AQ470" s="60" t="s">
        <v>58</v>
      </c>
      <c r="AR470" s="60" t="s">
        <v>58</v>
      </c>
      <c r="AS470" s="60" t="s">
        <v>58</v>
      </c>
      <c r="AX470" s="40">
        <f t="shared" si="134"/>
        <v>-14323</v>
      </c>
      <c r="AY470" s="40">
        <f t="shared" si="135"/>
        <v>0</v>
      </c>
      <c r="AZ470" s="40">
        <f t="shared" si="136"/>
        <v>-13399.057500000001</v>
      </c>
      <c r="BA470" s="40">
        <f>+'load Info'!S470</f>
        <v>0</v>
      </c>
      <c r="BB470" s="40">
        <f t="shared" si="137"/>
        <v>0</v>
      </c>
      <c r="BE470" s="41">
        <f t="shared" si="138"/>
        <v>-14323</v>
      </c>
      <c r="BF470" s="41">
        <f t="shared" si="139"/>
        <v>0</v>
      </c>
      <c r="BG470" s="41">
        <f t="shared" si="140"/>
        <v>-13399.057500000001</v>
      </c>
      <c r="BH470" s="41">
        <f t="shared" si="141"/>
        <v>0</v>
      </c>
      <c r="BI470" s="41">
        <f t="shared" si="142"/>
        <v>0</v>
      </c>
      <c r="BJ470" s="40">
        <f t="shared" si="143"/>
        <v>-27722.057500000003</v>
      </c>
    </row>
    <row r="471" spans="2:62" x14ac:dyDescent="0.25">
      <c r="B471" s="1">
        <f t="shared" si="128"/>
        <v>4</v>
      </c>
      <c r="D471" s="36">
        <v>35894</v>
      </c>
      <c r="E471" s="46">
        <v>0</v>
      </c>
      <c r="F471" s="46">
        <v>6</v>
      </c>
      <c r="G471" s="46">
        <v>53</v>
      </c>
      <c r="H471" s="46">
        <v>77</v>
      </c>
      <c r="I471" s="37">
        <f t="shared" si="129"/>
        <v>65</v>
      </c>
      <c r="J471" s="27" t="s">
        <v>50</v>
      </c>
      <c r="K471" s="56">
        <v>27400</v>
      </c>
      <c r="L471" s="57">
        <v>12206</v>
      </c>
      <c r="M471" s="57">
        <v>-11087</v>
      </c>
      <c r="N471" s="57">
        <v>0</v>
      </c>
      <c r="O471" s="58"/>
      <c r="P471" s="56">
        <v>12912</v>
      </c>
      <c r="Q471" s="57">
        <v>9738</v>
      </c>
      <c r="R471" s="58">
        <v>-10115.7425</v>
      </c>
      <c r="S471" s="48">
        <v>0</v>
      </c>
      <c r="T471" s="48"/>
      <c r="U471" s="48">
        <v>-31.335643749999999</v>
      </c>
      <c r="V471" s="56">
        <v>15930</v>
      </c>
      <c r="W471" s="57">
        <v>14400</v>
      </c>
      <c r="X471" s="57">
        <v>0</v>
      </c>
      <c r="Y471" s="57">
        <v>0</v>
      </c>
      <c r="Z471" s="58">
        <v>-303</v>
      </c>
      <c r="AA471" s="48">
        <v>0</v>
      </c>
      <c r="AB471" s="38">
        <f t="shared" si="144"/>
        <v>71048.921856250003</v>
      </c>
      <c r="AC471" s="48">
        <v>71380</v>
      </c>
      <c r="AD471" s="48">
        <v>7249</v>
      </c>
      <c r="AE471" s="48">
        <v>11479</v>
      </c>
      <c r="AF471" s="48">
        <v>3766</v>
      </c>
      <c r="AG471" s="48">
        <v>5071</v>
      </c>
      <c r="AH471" s="38">
        <f t="shared" si="130"/>
        <v>98945</v>
      </c>
      <c r="AI471" s="39">
        <f t="shared" si="131"/>
        <v>49104.921856250003</v>
      </c>
      <c r="AJ471" s="40">
        <f t="shared" si="127"/>
        <v>21944</v>
      </c>
      <c r="AK471" s="60" t="s">
        <v>58</v>
      </c>
      <c r="AL471" s="60" t="s">
        <v>58</v>
      </c>
      <c r="AM471" s="60">
        <v>0</v>
      </c>
      <c r="AN471" s="40">
        <f t="shared" si="132"/>
        <v>21944</v>
      </c>
      <c r="AO471" s="40">
        <f t="shared" si="133"/>
        <v>49436</v>
      </c>
      <c r="AP471" s="36">
        <v>35894</v>
      </c>
      <c r="AQ471" s="60" t="s">
        <v>58</v>
      </c>
      <c r="AR471" s="60" t="s">
        <v>58</v>
      </c>
      <c r="AS471" s="60" t="s">
        <v>58</v>
      </c>
      <c r="AX471" s="40">
        <f t="shared" si="134"/>
        <v>-11087</v>
      </c>
      <c r="AY471" s="40">
        <f t="shared" si="135"/>
        <v>0</v>
      </c>
      <c r="AZ471" s="40">
        <f t="shared" si="136"/>
        <v>-10115.7425</v>
      </c>
      <c r="BA471" s="40">
        <f>+'load Info'!S471</f>
        <v>0</v>
      </c>
      <c r="BB471" s="40">
        <f t="shared" si="137"/>
        <v>0</v>
      </c>
      <c r="BE471" s="41">
        <f t="shared" si="138"/>
        <v>-11087</v>
      </c>
      <c r="BF471" s="41">
        <f t="shared" si="139"/>
        <v>0</v>
      </c>
      <c r="BG471" s="41">
        <f t="shared" si="140"/>
        <v>-10115.7425</v>
      </c>
      <c r="BH471" s="41">
        <f t="shared" si="141"/>
        <v>0</v>
      </c>
      <c r="BI471" s="41">
        <f t="shared" si="142"/>
        <v>0</v>
      </c>
      <c r="BJ471" s="40">
        <f t="shared" si="143"/>
        <v>-21202.7425</v>
      </c>
    </row>
    <row r="472" spans="2:62" x14ac:dyDescent="0.25">
      <c r="B472" s="1">
        <f t="shared" si="128"/>
        <v>4</v>
      </c>
      <c r="D472" s="36">
        <v>35895</v>
      </c>
      <c r="E472" s="46">
        <v>16</v>
      </c>
      <c r="F472" s="46">
        <v>17</v>
      </c>
      <c r="G472" s="46">
        <v>44</v>
      </c>
      <c r="H472" s="46">
        <v>53</v>
      </c>
      <c r="I472" s="37">
        <f t="shared" si="129"/>
        <v>48.5</v>
      </c>
      <c r="J472" s="27" t="s">
        <v>50</v>
      </c>
      <c r="K472" s="56">
        <v>27400</v>
      </c>
      <c r="L472" s="57">
        <v>12206</v>
      </c>
      <c r="M472" s="57">
        <v>9760</v>
      </c>
      <c r="N472" s="57">
        <v>0</v>
      </c>
      <c r="O472" s="58"/>
      <c r="P472" s="56">
        <v>12912</v>
      </c>
      <c r="Q472" s="57">
        <v>9739</v>
      </c>
      <c r="R472" s="58">
        <v>19804.875</v>
      </c>
      <c r="S472" s="48">
        <v>0</v>
      </c>
      <c r="T472" s="48"/>
      <c r="U472" s="48">
        <v>-106.13968749999999</v>
      </c>
      <c r="V472" s="56">
        <v>15930</v>
      </c>
      <c r="W472" s="57">
        <v>14400</v>
      </c>
      <c r="X472" s="57">
        <v>0</v>
      </c>
      <c r="Y472" s="57">
        <v>0</v>
      </c>
      <c r="Z472" s="58">
        <v>-303</v>
      </c>
      <c r="AA472" s="48">
        <v>0</v>
      </c>
      <c r="AB472" s="38">
        <f t="shared" si="144"/>
        <v>121742.73531249999</v>
      </c>
      <c r="AC472" s="48">
        <v>124709</v>
      </c>
      <c r="AD472" s="48">
        <v>250</v>
      </c>
      <c r="AE472" s="48">
        <v>1449</v>
      </c>
      <c r="AF472" s="48">
        <v>7680</v>
      </c>
      <c r="AG472" s="48">
        <v>6208</v>
      </c>
      <c r="AH472" s="38">
        <f t="shared" si="130"/>
        <v>140296</v>
      </c>
      <c r="AI472" s="39">
        <f t="shared" si="131"/>
        <v>99797.735312499994</v>
      </c>
      <c r="AJ472" s="40">
        <f t="shared" si="127"/>
        <v>21945</v>
      </c>
      <c r="AK472" s="60" t="s">
        <v>58</v>
      </c>
      <c r="AL472" s="60" t="s">
        <v>58</v>
      </c>
      <c r="AM472" s="60">
        <v>0</v>
      </c>
      <c r="AN472" s="40">
        <f t="shared" si="132"/>
        <v>21945</v>
      </c>
      <c r="AO472" s="40">
        <f t="shared" si="133"/>
        <v>102764</v>
      </c>
      <c r="AP472" s="36">
        <v>35895</v>
      </c>
      <c r="AQ472" s="60" t="s">
        <v>58</v>
      </c>
      <c r="AR472" s="60" t="s">
        <v>58</v>
      </c>
      <c r="AS472" s="60" t="s">
        <v>58</v>
      </c>
      <c r="AX472" s="40">
        <f t="shared" si="134"/>
        <v>9760</v>
      </c>
      <c r="AY472" s="40">
        <f t="shared" si="135"/>
        <v>0</v>
      </c>
      <c r="AZ472" s="40">
        <f t="shared" si="136"/>
        <v>19804.875</v>
      </c>
      <c r="BA472" s="40">
        <f>+'load Info'!S472</f>
        <v>0</v>
      </c>
      <c r="BB472" s="40">
        <f t="shared" si="137"/>
        <v>0</v>
      </c>
      <c r="BE472" s="41">
        <f t="shared" si="138"/>
        <v>0</v>
      </c>
      <c r="BF472" s="41">
        <f t="shared" si="139"/>
        <v>0</v>
      </c>
      <c r="BG472" s="41">
        <f t="shared" si="140"/>
        <v>0</v>
      </c>
      <c r="BH472" s="41">
        <f t="shared" si="141"/>
        <v>0</v>
      </c>
      <c r="BI472" s="41">
        <f t="shared" si="142"/>
        <v>0</v>
      </c>
      <c r="BJ472" s="40">
        <f t="shared" si="143"/>
        <v>0</v>
      </c>
    </row>
    <row r="473" spans="2:62" x14ac:dyDescent="0.25">
      <c r="B473" s="1">
        <f t="shared" si="128"/>
        <v>4</v>
      </c>
      <c r="D473" s="36">
        <v>35896</v>
      </c>
      <c r="E473" s="46">
        <v>15</v>
      </c>
      <c r="F473" s="46">
        <v>17</v>
      </c>
      <c r="G473" s="46">
        <v>43</v>
      </c>
      <c r="H473" s="46">
        <v>56</v>
      </c>
      <c r="I473" s="37">
        <f t="shared" si="129"/>
        <v>49.5</v>
      </c>
      <c r="J473" s="27" t="s">
        <v>50</v>
      </c>
      <c r="K473" s="56">
        <v>27400</v>
      </c>
      <c r="L473" s="57">
        <v>12206</v>
      </c>
      <c r="M473" s="57">
        <v>6284</v>
      </c>
      <c r="N473" s="57">
        <v>0</v>
      </c>
      <c r="O473" s="58"/>
      <c r="P473" s="56">
        <v>12912</v>
      </c>
      <c r="Q473" s="57">
        <v>9739</v>
      </c>
      <c r="R473" s="58">
        <v>12122.717499999999</v>
      </c>
      <c r="S473" s="48">
        <v>0</v>
      </c>
      <c r="T473" s="48"/>
      <c r="U473" s="48">
        <v>-86.934293749999995</v>
      </c>
      <c r="V473" s="56">
        <v>15930</v>
      </c>
      <c r="W473" s="57">
        <v>14400</v>
      </c>
      <c r="X473" s="57">
        <v>0</v>
      </c>
      <c r="Y473" s="57">
        <v>0</v>
      </c>
      <c r="Z473" s="58">
        <v>-303</v>
      </c>
      <c r="AA473" s="48">
        <v>0</v>
      </c>
      <c r="AB473" s="38">
        <f t="shared" si="144"/>
        <v>110603.78320624999</v>
      </c>
      <c r="AC473" s="48">
        <v>109476</v>
      </c>
      <c r="AD473" s="48">
        <v>2962</v>
      </c>
      <c r="AE473" s="48">
        <v>133</v>
      </c>
      <c r="AF473" s="48">
        <v>5993</v>
      </c>
      <c r="AG473" s="48">
        <v>5623</v>
      </c>
      <c r="AH473" s="38">
        <f t="shared" si="130"/>
        <v>124187</v>
      </c>
      <c r="AI473" s="39">
        <f t="shared" si="131"/>
        <v>88658.783206249995</v>
      </c>
      <c r="AJ473" s="40">
        <f t="shared" si="127"/>
        <v>21945</v>
      </c>
      <c r="AK473" s="60" t="s">
        <v>58</v>
      </c>
      <c r="AL473" s="60" t="s">
        <v>58</v>
      </c>
      <c r="AM473" s="60">
        <v>0</v>
      </c>
      <c r="AN473" s="40">
        <f t="shared" si="132"/>
        <v>21945</v>
      </c>
      <c r="AO473" s="40">
        <f t="shared" si="133"/>
        <v>87531</v>
      </c>
      <c r="AP473" s="36">
        <v>35896</v>
      </c>
      <c r="AQ473" s="60" t="s">
        <v>58</v>
      </c>
      <c r="AR473" s="60" t="s">
        <v>58</v>
      </c>
      <c r="AS473" s="60" t="s">
        <v>58</v>
      </c>
      <c r="AX473" s="40">
        <f t="shared" si="134"/>
        <v>6284</v>
      </c>
      <c r="AY473" s="40">
        <f t="shared" si="135"/>
        <v>0</v>
      </c>
      <c r="AZ473" s="40">
        <f t="shared" si="136"/>
        <v>12122.717499999999</v>
      </c>
      <c r="BA473" s="40">
        <f>+'load Info'!S473</f>
        <v>0</v>
      </c>
      <c r="BB473" s="40">
        <f t="shared" si="137"/>
        <v>0</v>
      </c>
      <c r="BE473" s="41">
        <f t="shared" si="138"/>
        <v>0</v>
      </c>
      <c r="BF473" s="41">
        <f t="shared" si="139"/>
        <v>0</v>
      </c>
      <c r="BG473" s="41">
        <f t="shared" si="140"/>
        <v>0</v>
      </c>
      <c r="BH473" s="41">
        <f t="shared" si="141"/>
        <v>0</v>
      </c>
      <c r="BI473" s="41">
        <f t="shared" si="142"/>
        <v>0</v>
      </c>
      <c r="BJ473" s="40">
        <f t="shared" si="143"/>
        <v>0</v>
      </c>
    </row>
    <row r="474" spans="2:62" x14ac:dyDescent="0.25">
      <c r="B474" s="1">
        <f t="shared" si="128"/>
        <v>4</v>
      </c>
      <c r="D474" s="36">
        <v>35897</v>
      </c>
      <c r="E474" s="46">
        <v>17</v>
      </c>
      <c r="F474" s="46">
        <v>16</v>
      </c>
      <c r="G474" s="46">
        <v>38</v>
      </c>
      <c r="H474" s="46">
        <v>57</v>
      </c>
      <c r="I474" s="37">
        <f t="shared" si="129"/>
        <v>47.5</v>
      </c>
      <c r="J474" s="27" t="s">
        <v>50</v>
      </c>
      <c r="K474" s="56">
        <v>27400</v>
      </c>
      <c r="L474" s="57">
        <v>12206</v>
      </c>
      <c r="M474" s="57">
        <v>5482</v>
      </c>
      <c r="N474" s="57">
        <v>0</v>
      </c>
      <c r="O474" s="58"/>
      <c r="P474" s="56">
        <v>12912</v>
      </c>
      <c r="Q474" s="57">
        <v>9739</v>
      </c>
      <c r="R474" s="58">
        <v>13186.37</v>
      </c>
      <c r="S474" s="48">
        <v>0</v>
      </c>
      <c r="T474" s="48"/>
      <c r="U474" s="48">
        <v>-89.593424999999996</v>
      </c>
      <c r="V474" s="56">
        <v>15930</v>
      </c>
      <c r="W474" s="57">
        <v>14400</v>
      </c>
      <c r="X474" s="57">
        <v>0</v>
      </c>
      <c r="Y474" s="57">
        <v>0</v>
      </c>
      <c r="Z474" s="58">
        <v>-303</v>
      </c>
      <c r="AA474" s="48">
        <v>0</v>
      </c>
      <c r="AB474" s="38">
        <f t="shared" si="144"/>
        <v>110862.776575</v>
      </c>
      <c r="AC474" s="48">
        <v>112828</v>
      </c>
      <c r="AD474" s="48">
        <v>399</v>
      </c>
      <c r="AE474" s="48">
        <v>426</v>
      </c>
      <c r="AF474" s="48">
        <v>4913</v>
      </c>
      <c r="AG474" s="48">
        <v>4852</v>
      </c>
      <c r="AH474" s="38">
        <f t="shared" si="130"/>
        <v>123418</v>
      </c>
      <c r="AI474" s="39">
        <f t="shared" si="131"/>
        <v>88917.776574999996</v>
      </c>
      <c r="AJ474" s="40">
        <f t="shared" si="127"/>
        <v>21945</v>
      </c>
      <c r="AK474" s="60" t="s">
        <v>58</v>
      </c>
      <c r="AL474" s="60" t="s">
        <v>58</v>
      </c>
      <c r="AM474" s="60">
        <v>0</v>
      </c>
      <c r="AN474" s="40">
        <f t="shared" si="132"/>
        <v>21945</v>
      </c>
      <c r="AO474" s="40">
        <f t="shared" si="133"/>
        <v>90883</v>
      </c>
      <c r="AP474" s="36">
        <v>35897</v>
      </c>
      <c r="AQ474" s="60" t="s">
        <v>58</v>
      </c>
      <c r="AR474" s="60" t="s">
        <v>58</v>
      </c>
      <c r="AS474" s="60" t="s">
        <v>58</v>
      </c>
      <c r="AX474" s="40">
        <f t="shared" si="134"/>
        <v>5482</v>
      </c>
      <c r="AY474" s="40">
        <f t="shared" si="135"/>
        <v>0</v>
      </c>
      <c r="AZ474" s="40">
        <f t="shared" si="136"/>
        <v>13186.37</v>
      </c>
      <c r="BA474" s="40">
        <f>+'load Info'!S474</f>
        <v>0</v>
      </c>
      <c r="BB474" s="40">
        <f t="shared" si="137"/>
        <v>0</v>
      </c>
      <c r="BE474" s="41">
        <f t="shared" si="138"/>
        <v>0</v>
      </c>
      <c r="BF474" s="41">
        <f t="shared" si="139"/>
        <v>0</v>
      </c>
      <c r="BG474" s="41">
        <f t="shared" si="140"/>
        <v>0</v>
      </c>
      <c r="BH474" s="41">
        <f t="shared" si="141"/>
        <v>0</v>
      </c>
      <c r="BI474" s="41">
        <f t="shared" si="142"/>
        <v>0</v>
      </c>
      <c r="BJ474" s="40">
        <f t="shared" si="143"/>
        <v>0</v>
      </c>
    </row>
    <row r="475" spans="2:62" x14ac:dyDescent="0.25">
      <c r="B475" s="1">
        <f t="shared" si="128"/>
        <v>4</v>
      </c>
      <c r="D475" s="36">
        <v>35898</v>
      </c>
      <c r="E475" s="46">
        <v>13</v>
      </c>
      <c r="F475" s="46">
        <v>11</v>
      </c>
      <c r="G475" s="46">
        <v>38</v>
      </c>
      <c r="H475" s="46">
        <v>65</v>
      </c>
      <c r="I475" s="37">
        <f t="shared" si="129"/>
        <v>51.5</v>
      </c>
      <c r="J475" s="27" t="s">
        <v>50</v>
      </c>
      <c r="K475" s="56">
        <v>27400</v>
      </c>
      <c r="L475" s="57">
        <v>12081</v>
      </c>
      <c r="M475" s="57">
        <v>-1426</v>
      </c>
      <c r="N475" s="57">
        <v>0</v>
      </c>
      <c r="O475" s="58"/>
      <c r="P475" s="56">
        <v>12912</v>
      </c>
      <c r="Q475" s="57">
        <v>9798</v>
      </c>
      <c r="R475" s="58">
        <v>-1094.095</v>
      </c>
      <c r="S475" s="48">
        <v>0</v>
      </c>
      <c r="T475" s="48"/>
      <c r="U475" s="48">
        <v>-54.039762499999995</v>
      </c>
      <c r="V475" s="56">
        <v>15930</v>
      </c>
      <c r="W475" s="57">
        <v>14400</v>
      </c>
      <c r="X475" s="57">
        <v>0</v>
      </c>
      <c r="Y475" s="57">
        <v>0</v>
      </c>
      <c r="Z475" s="58">
        <v>-303</v>
      </c>
      <c r="AA475" s="48">
        <v>0</v>
      </c>
      <c r="AB475" s="38">
        <f t="shared" si="144"/>
        <v>89643.865237499995</v>
      </c>
      <c r="AC475" s="48">
        <v>86890</v>
      </c>
      <c r="AD475" s="48">
        <v>0</v>
      </c>
      <c r="AE475" s="48">
        <v>0</v>
      </c>
      <c r="AF475" s="48">
        <v>3597</v>
      </c>
      <c r="AG475" s="48">
        <v>4415</v>
      </c>
      <c r="AH475" s="38">
        <f t="shared" si="130"/>
        <v>94902</v>
      </c>
      <c r="AI475" s="39">
        <f t="shared" si="131"/>
        <v>67764.865237499995</v>
      </c>
      <c r="AJ475" s="40">
        <f t="shared" si="127"/>
        <v>21879</v>
      </c>
      <c r="AK475" s="60" t="s">
        <v>58</v>
      </c>
      <c r="AL475" s="60" t="s">
        <v>58</v>
      </c>
      <c r="AM475" s="60">
        <v>0</v>
      </c>
      <c r="AN475" s="40">
        <f t="shared" si="132"/>
        <v>21879</v>
      </c>
      <c r="AO475" s="40">
        <f t="shared" si="133"/>
        <v>65011</v>
      </c>
      <c r="AP475" s="36">
        <v>35898</v>
      </c>
      <c r="AQ475" s="60" t="s">
        <v>58</v>
      </c>
      <c r="AR475" s="60" t="s">
        <v>58</v>
      </c>
      <c r="AS475" s="60" t="s">
        <v>58</v>
      </c>
      <c r="AX475" s="40">
        <f t="shared" si="134"/>
        <v>-1426</v>
      </c>
      <c r="AY475" s="40">
        <f t="shared" si="135"/>
        <v>0</v>
      </c>
      <c r="AZ475" s="40">
        <f t="shared" si="136"/>
        <v>-1094.095</v>
      </c>
      <c r="BA475" s="40">
        <f>+'load Info'!S475</f>
        <v>0</v>
      </c>
      <c r="BB475" s="40">
        <f t="shared" si="137"/>
        <v>0</v>
      </c>
      <c r="BE475" s="41">
        <f t="shared" si="138"/>
        <v>-1426</v>
      </c>
      <c r="BF475" s="41">
        <f t="shared" si="139"/>
        <v>0</v>
      </c>
      <c r="BG475" s="41">
        <f t="shared" si="140"/>
        <v>-1094.095</v>
      </c>
      <c r="BH475" s="41">
        <f t="shared" si="141"/>
        <v>0</v>
      </c>
      <c r="BI475" s="41">
        <f t="shared" si="142"/>
        <v>0</v>
      </c>
      <c r="BJ475" s="40">
        <f t="shared" si="143"/>
        <v>-2520.0950000000003</v>
      </c>
    </row>
    <row r="476" spans="2:62" x14ac:dyDescent="0.25">
      <c r="B476" s="1">
        <f t="shared" si="128"/>
        <v>4</v>
      </c>
      <c r="D476" s="36">
        <v>35899</v>
      </c>
      <c r="E476" s="46">
        <v>6</v>
      </c>
      <c r="F476" s="46">
        <v>5</v>
      </c>
      <c r="G476" s="46">
        <v>52</v>
      </c>
      <c r="H476" s="46">
        <v>66</v>
      </c>
      <c r="I476" s="37">
        <f t="shared" si="129"/>
        <v>59</v>
      </c>
      <c r="J476" s="27" t="s">
        <v>50</v>
      </c>
      <c r="K476" s="56">
        <v>27400</v>
      </c>
      <c r="L476" s="57">
        <v>10468</v>
      </c>
      <c r="M476" s="57">
        <v>-3272.37</v>
      </c>
      <c r="N476" s="57">
        <v>0</v>
      </c>
      <c r="O476" s="58"/>
      <c r="P476" s="56">
        <v>12912</v>
      </c>
      <c r="Q476" s="57">
        <v>10492</v>
      </c>
      <c r="R476" s="58">
        <v>-4011.64</v>
      </c>
      <c r="S476" s="48">
        <v>0</v>
      </c>
      <c r="T476" s="48"/>
      <c r="U476" s="48">
        <v>-48.480899999999998</v>
      </c>
      <c r="V476" s="56">
        <v>15930</v>
      </c>
      <c r="W476" s="57">
        <v>14400</v>
      </c>
      <c r="X476" s="57">
        <v>0</v>
      </c>
      <c r="Y476" s="57">
        <v>0</v>
      </c>
      <c r="Z476" s="58">
        <v>-303</v>
      </c>
      <c r="AA476" s="48">
        <v>0</v>
      </c>
      <c r="AB476" s="38">
        <f t="shared" si="144"/>
        <v>83966.509099999996</v>
      </c>
      <c r="AC476" s="48">
        <v>88613</v>
      </c>
      <c r="AD476" s="48">
        <v>0</v>
      </c>
      <c r="AE476" s="48">
        <v>0</v>
      </c>
      <c r="AF476" s="48">
        <v>4664</v>
      </c>
      <c r="AG476" s="48">
        <v>3112</v>
      </c>
      <c r="AH476" s="38">
        <f t="shared" si="130"/>
        <v>96389</v>
      </c>
      <c r="AI476" s="39">
        <f t="shared" si="131"/>
        <v>63006.509099999996</v>
      </c>
      <c r="AJ476" s="40">
        <f t="shared" si="127"/>
        <v>20960</v>
      </c>
      <c r="AK476" s="60" t="s">
        <v>58</v>
      </c>
      <c r="AL476" s="60" t="s">
        <v>58</v>
      </c>
      <c r="AM476" s="60">
        <v>0</v>
      </c>
      <c r="AN476" s="40">
        <f t="shared" si="132"/>
        <v>20960</v>
      </c>
      <c r="AO476" s="40">
        <f t="shared" si="133"/>
        <v>67653</v>
      </c>
      <c r="AP476" s="36">
        <v>35899</v>
      </c>
      <c r="AQ476" s="60" t="s">
        <v>58</v>
      </c>
      <c r="AR476" s="60" t="s">
        <v>58</v>
      </c>
      <c r="AS476" s="60" t="s">
        <v>58</v>
      </c>
      <c r="AX476" s="40">
        <f t="shared" si="134"/>
        <v>-3272.37</v>
      </c>
      <c r="AY476" s="40">
        <f t="shared" si="135"/>
        <v>0</v>
      </c>
      <c r="AZ476" s="40">
        <f t="shared" si="136"/>
        <v>-4011.64</v>
      </c>
      <c r="BA476" s="40">
        <f>+'load Info'!S476</f>
        <v>0</v>
      </c>
      <c r="BB476" s="40">
        <f t="shared" si="137"/>
        <v>0</v>
      </c>
      <c r="BE476" s="41">
        <f t="shared" si="138"/>
        <v>-3272.37</v>
      </c>
      <c r="BF476" s="41">
        <f t="shared" si="139"/>
        <v>0</v>
      </c>
      <c r="BG476" s="41">
        <f t="shared" si="140"/>
        <v>-4011.64</v>
      </c>
      <c r="BH476" s="41">
        <f t="shared" si="141"/>
        <v>0</v>
      </c>
      <c r="BI476" s="41">
        <f t="shared" si="142"/>
        <v>0</v>
      </c>
      <c r="BJ476" s="40">
        <f t="shared" si="143"/>
        <v>-7284.01</v>
      </c>
    </row>
    <row r="477" spans="2:62" x14ac:dyDescent="0.25">
      <c r="B477" s="1">
        <f t="shared" si="128"/>
        <v>4</v>
      </c>
      <c r="D477" s="36">
        <v>35900</v>
      </c>
      <c r="E477" s="46">
        <v>0</v>
      </c>
      <c r="F477" s="46">
        <v>0</v>
      </c>
      <c r="G477" s="46">
        <v>56</v>
      </c>
      <c r="H477" s="46">
        <v>77</v>
      </c>
      <c r="I477" s="37">
        <f t="shared" si="129"/>
        <v>66.5</v>
      </c>
      <c r="J477" s="27" t="s">
        <v>50</v>
      </c>
      <c r="K477" s="56">
        <v>27400</v>
      </c>
      <c r="L477" s="57">
        <v>12930</v>
      </c>
      <c r="M477" s="57">
        <v>-11178.7</v>
      </c>
      <c r="N477" s="57">
        <v>0</v>
      </c>
      <c r="O477" s="58"/>
      <c r="P477" s="56">
        <v>12912</v>
      </c>
      <c r="Q477" s="57">
        <v>14150</v>
      </c>
      <c r="R477" s="58">
        <v>-14451.5525</v>
      </c>
      <c r="S477" s="48">
        <v>0</v>
      </c>
      <c r="T477" s="48"/>
      <c r="U477" s="48">
        <v>-31.526118750000002</v>
      </c>
      <c r="V477" s="56">
        <v>15930</v>
      </c>
      <c r="W477" s="57">
        <v>14400</v>
      </c>
      <c r="X477" s="57">
        <v>0</v>
      </c>
      <c r="Y477" s="57">
        <v>0</v>
      </c>
      <c r="Z477" s="58">
        <v>-303</v>
      </c>
      <c r="AA477" s="48">
        <v>0</v>
      </c>
      <c r="AB477" s="38">
        <f t="shared" si="144"/>
        <v>71757.221381250012</v>
      </c>
      <c r="AC477" s="48">
        <v>66138</v>
      </c>
      <c r="AD477" s="48">
        <v>5675</v>
      </c>
      <c r="AE477" s="48">
        <v>0</v>
      </c>
      <c r="AF477" s="48">
        <v>2414</v>
      </c>
      <c r="AG477" s="48">
        <v>1934</v>
      </c>
      <c r="AH477" s="38">
        <f t="shared" si="130"/>
        <v>76161</v>
      </c>
      <c r="AI477" s="39">
        <f t="shared" si="131"/>
        <v>44677.221381250012</v>
      </c>
      <c r="AJ477" s="40">
        <f t="shared" si="127"/>
        <v>27080</v>
      </c>
      <c r="AK477" s="60" t="s">
        <v>58</v>
      </c>
      <c r="AL477" s="60" t="s">
        <v>58</v>
      </c>
      <c r="AM477" s="60">
        <v>0</v>
      </c>
      <c r="AN477" s="40">
        <f t="shared" si="132"/>
        <v>27080</v>
      </c>
      <c r="AO477" s="40">
        <f t="shared" si="133"/>
        <v>39058</v>
      </c>
      <c r="AP477" s="36">
        <v>35900</v>
      </c>
      <c r="AQ477" s="60" t="s">
        <v>58</v>
      </c>
      <c r="AR477" s="60" t="s">
        <v>58</v>
      </c>
      <c r="AS477" s="60" t="s">
        <v>58</v>
      </c>
      <c r="AX477" s="40">
        <f t="shared" si="134"/>
        <v>-11178.7</v>
      </c>
      <c r="AY477" s="40">
        <f t="shared" si="135"/>
        <v>0</v>
      </c>
      <c r="AZ477" s="40">
        <f t="shared" si="136"/>
        <v>-14451.5525</v>
      </c>
      <c r="BA477" s="40">
        <f>+'load Info'!S477</f>
        <v>0</v>
      </c>
      <c r="BB477" s="40">
        <f t="shared" si="137"/>
        <v>0</v>
      </c>
      <c r="BE477" s="41">
        <f t="shared" si="138"/>
        <v>-11178.7</v>
      </c>
      <c r="BF477" s="41">
        <f t="shared" si="139"/>
        <v>0</v>
      </c>
      <c r="BG477" s="41">
        <f t="shared" si="140"/>
        <v>-14451.5525</v>
      </c>
      <c r="BH477" s="41">
        <f t="shared" si="141"/>
        <v>0</v>
      </c>
      <c r="BI477" s="41">
        <f t="shared" si="142"/>
        <v>0</v>
      </c>
      <c r="BJ477" s="40">
        <f t="shared" si="143"/>
        <v>-25630.252500000002</v>
      </c>
    </row>
    <row r="478" spans="2:62" x14ac:dyDescent="0.25">
      <c r="B478" s="1">
        <f t="shared" si="128"/>
        <v>4</v>
      </c>
      <c r="D478" s="36">
        <v>35901</v>
      </c>
      <c r="E478" s="46">
        <v>0</v>
      </c>
      <c r="F478" s="46">
        <v>0</v>
      </c>
      <c r="G478" s="46">
        <v>60</v>
      </c>
      <c r="H478" s="46">
        <v>81</v>
      </c>
      <c r="I478" s="37">
        <f t="shared" si="129"/>
        <v>70.5</v>
      </c>
      <c r="J478" s="27" t="s">
        <v>50</v>
      </c>
      <c r="K478" s="56">
        <v>27400</v>
      </c>
      <c r="L478" s="57">
        <v>13048</v>
      </c>
      <c r="M478" s="57">
        <v>-18201.7</v>
      </c>
      <c r="N478" s="57">
        <v>0</v>
      </c>
      <c r="O478" s="58"/>
      <c r="P478" s="56">
        <v>12912</v>
      </c>
      <c r="Q478" s="57">
        <v>12054</v>
      </c>
      <c r="R478" s="58">
        <v>-15107.415000000001</v>
      </c>
      <c r="S478" s="48">
        <v>-186</v>
      </c>
      <c r="T478" s="48"/>
      <c r="U478" s="48">
        <v>-24.646462499999998</v>
      </c>
      <c r="V478" s="56">
        <v>15930</v>
      </c>
      <c r="W478" s="57">
        <v>14400</v>
      </c>
      <c r="X478" s="57">
        <v>0</v>
      </c>
      <c r="Y478" s="57">
        <v>0</v>
      </c>
      <c r="Z478" s="58">
        <v>-303</v>
      </c>
      <c r="AA478" s="48">
        <v>0</v>
      </c>
      <c r="AB478" s="38">
        <f t="shared" si="144"/>
        <v>61921.238537500001</v>
      </c>
      <c r="AC478" s="48">
        <v>61904</v>
      </c>
      <c r="AD478" s="48">
        <v>38412</v>
      </c>
      <c r="AE478" s="48">
        <v>0</v>
      </c>
      <c r="AF478" s="48">
        <v>2216</v>
      </c>
      <c r="AG478" s="48">
        <v>1895</v>
      </c>
      <c r="AH478" s="38">
        <f t="shared" si="130"/>
        <v>104427</v>
      </c>
      <c r="AI478" s="39">
        <f t="shared" si="131"/>
        <v>36819.238537500001</v>
      </c>
      <c r="AJ478" s="40">
        <f t="shared" si="127"/>
        <v>25102</v>
      </c>
      <c r="AK478" s="60" t="s">
        <v>58</v>
      </c>
      <c r="AL478" s="60" t="s">
        <v>58</v>
      </c>
      <c r="AM478" s="60">
        <v>0</v>
      </c>
      <c r="AN478" s="40">
        <f t="shared" si="132"/>
        <v>25102</v>
      </c>
      <c r="AO478" s="40">
        <f t="shared" si="133"/>
        <v>36802</v>
      </c>
      <c r="AP478" s="36">
        <v>35901</v>
      </c>
      <c r="AQ478" s="60" t="s">
        <v>58</v>
      </c>
      <c r="AR478" s="60" t="s">
        <v>58</v>
      </c>
      <c r="AS478" s="60" t="s">
        <v>58</v>
      </c>
      <c r="AX478" s="40">
        <f t="shared" si="134"/>
        <v>-18201.7</v>
      </c>
      <c r="AY478" s="40">
        <f t="shared" si="135"/>
        <v>0</v>
      </c>
      <c r="AZ478" s="40">
        <f t="shared" si="136"/>
        <v>-15107.415000000001</v>
      </c>
      <c r="BA478" s="40">
        <f>+'load Info'!S478</f>
        <v>-186</v>
      </c>
      <c r="BB478" s="40">
        <f t="shared" si="137"/>
        <v>0</v>
      </c>
      <c r="BE478" s="41">
        <f t="shared" si="138"/>
        <v>-18201.7</v>
      </c>
      <c r="BF478" s="41">
        <f t="shared" si="139"/>
        <v>0</v>
      </c>
      <c r="BG478" s="41">
        <f t="shared" si="140"/>
        <v>-15107.415000000001</v>
      </c>
      <c r="BH478" s="41">
        <f t="shared" si="141"/>
        <v>-186</v>
      </c>
      <c r="BI478" s="41">
        <f t="shared" si="142"/>
        <v>0</v>
      </c>
      <c r="BJ478" s="40">
        <f t="shared" si="143"/>
        <v>-33495.115000000005</v>
      </c>
    </row>
    <row r="479" spans="2:62" x14ac:dyDescent="0.25">
      <c r="B479" s="1">
        <f t="shared" si="128"/>
        <v>4</v>
      </c>
      <c r="D479" s="36">
        <v>35902</v>
      </c>
      <c r="E479" s="46">
        <v>0</v>
      </c>
      <c r="F479" s="46">
        <v>0</v>
      </c>
      <c r="G479" s="46">
        <v>66</v>
      </c>
      <c r="H479" s="46">
        <v>80</v>
      </c>
      <c r="I479" s="37">
        <f t="shared" si="129"/>
        <v>73</v>
      </c>
      <c r="J479" s="27" t="s">
        <v>50</v>
      </c>
      <c r="K479" s="56">
        <v>27400</v>
      </c>
      <c r="L479" s="57">
        <v>12737</v>
      </c>
      <c r="M479" s="57">
        <v>-22149.7</v>
      </c>
      <c r="N479" s="57">
        <v>0</v>
      </c>
      <c r="O479" s="58"/>
      <c r="P479" s="56">
        <v>12912</v>
      </c>
      <c r="Q479" s="57">
        <v>9737</v>
      </c>
      <c r="R479" s="58">
        <v>-15562.327499999999</v>
      </c>
      <c r="S479" s="48">
        <v>-186</v>
      </c>
      <c r="T479" s="48"/>
      <c r="U479" s="48">
        <v>-17.716681250000001</v>
      </c>
      <c r="V479" s="56">
        <v>15930</v>
      </c>
      <c r="W479" s="57">
        <v>14400</v>
      </c>
      <c r="X479" s="57">
        <v>0</v>
      </c>
      <c r="Y479" s="57">
        <v>0</v>
      </c>
      <c r="Z479" s="58">
        <v>-303</v>
      </c>
      <c r="AA479" s="48">
        <v>0</v>
      </c>
      <c r="AB479" s="38">
        <f t="shared" si="144"/>
        <v>54897.255818750004</v>
      </c>
      <c r="AC479" s="48">
        <v>55086</v>
      </c>
      <c r="AD479" s="48">
        <v>8876</v>
      </c>
      <c r="AE479" s="48">
        <v>0</v>
      </c>
      <c r="AF479" s="48">
        <v>2279</v>
      </c>
      <c r="AG479" s="48">
        <v>99</v>
      </c>
      <c r="AH479" s="38">
        <f t="shared" si="130"/>
        <v>66340</v>
      </c>
      <c r="AI479" s="39">
        <f t="shared" si="131"/>
        <v>32423.255818750004</v>
      </c>
      <c r="AJ479" s="40">
        <f t="shared" si="127"/>
        <v>22474</v>
      </c>
      <c r="AK479" s="60" t="s">
        <v>58</v>
      </c>
      <c r="AL479" s="60" t="s">
        <v>58</v>
      </c>
      <c r="AM479" s="60">
        <v>0</v>
      </c>
      <c r="AN479" s="40">
        <f t="shared" si="132"/>
        <v>22474</v>
      </c>
      <c r="AO479" s="40">
        <f t="shared" si="133"/>
        <v>32612</v>
      </c>
      <c r="AP479" s="36">
        <v>35902</v>
      </c>
      <c r="AQ479" s="60" t="s">
        <v>58</v>
      </c>
      <c r="AR479" s="60" t="s">
        <v>58</v>
      </c>
      <c r="AS479" s="60" t="s">
        <v>58</v>
      </c>
      <c r="AX479" s="40">
        <f t="shared" si="134"/>
        <v>-22149.7</v>
      </c>
      <c r="AY479" s="40">
        <f t="shared" si="135"/>
        <v>0</v>
      </c>
      <c r="AZ479" s="40">
        <f t="shared" si="136"/>
        <v>-15562.327499999999</v>
      </c>
      <c r="BA479" s="40">
        <f>+'load Info'!S479</f>
        <v>-186</v>
      </c>
      <c r="BB479" s="40">
        <f t="shared" si="137"/>
        <v>0</v>
      </c>
      <c r="BE479" s="41">
        <f t="shared" si="138"/>
        <v>-22149.7</v>
      </c>
      <c r="BF479" s="41">
        <f t="shared" si="139"/>
        <v>0</v>
      </c>
      <c r="BG479" s="41">
        <f t="shared" si="140"/>
        <v>-15562.327499999999</v>
      </c>
      <c r="BH479" s="41">
        <f t="shared" si="141"/>
        <v>-186</v>
      </c>
      <c r="BI479" s="41">
        <f t="shared" si="142"/>
        <v>0</v>
      </c>
      <c r="BJ479" s="40">
        <f t="shared" si="143"/>
        <v>-37898.027499999997</v>
      </c>
    </row>
    <row r="480" spans="2:62" x14ac:dyDescent="0.25">
      <c r="B480" s="1">
        <f t="shared" si="128"/>
        <v>4</v>
      </c>
      <c r="D480" s="36">
        <v>35903</v>
      </c>
      <c r="E480" s="46">
        <v>3</v>
      </c>
      <c r="F480" s="46">
        <v>11</v>
      </c>
      <c r="G480" s="46">
        <v>52</v>
      </c>
      <c r="H480" s="46">
        <v>72</v>
      </c>
      <c r="I480" s="37">
        <f t="shared" si="129"/>
        <v>62</v>
      </c>
      <c r="J480" s="27" t="s">
        <v>50</v>
      </c>
      <c r="K480" s="56">
        <v>27400</v>
      </c>
      <c r="L480" s="57">
        <v>12737</v>
      </c>
      <c r="M480" s="57">
        <v>-13312.7</v>
      </c>
      <c r="N480" s="57">
        <v>0</v>
      </c>
      <c r="O480" s="58"/>
      <c r="P480" s="56">
        <v>12912</v>
      </c>
      <c r="Q480" s="57">
        <v>9738</v>
      </c>
      <c r="R480" s="58">
        <v>-4059.64</v>
      </c>
      <c r="S480" s="48">
        <v>-186</v>
      </c>
      <c r="T480" s="48"/>
      <c r="U480" s="48">
        <v>-46.475900000000003</v>
      </c>
      <c r="V480" s="56">
        <v>15930</v>
      </c>
      <c r="W480" s="57">
        <v>14400</v>
      </c>
      <c r="X480" s="57">
        <v>0</v>
      </c>
      <c r="Y480" s="57">
        <v>0</v>
      </c>
      <c r="Z480" s="58">
        <v>-303</v>
      </c>
      <c r="AA480" s="48">
        <v>0</v>
      </c>
      <c r="AB480" s="38">
        <f t="shared" si="144"/>
        <v>75209.184100000013</v>
      </c>
      <c r="AC480" s="48">
        <v>75089</v>
      </c>
      <c r="AD480" s="48">
        <v>0</v>
      </c>
      <c r="AE480" s="48">
        <v>0</v>
      </c>
      <c r="AF480" s="48">
        <v>4171</v>
      </c>
      <c r="AG480" s="48">
        <v>0</v>
      </c>
      <c r="AH480" s="38">
        <f t="shared" si="130"/>
        <v>79260</v>
      </c>
      <c r="AI480" s="39">
        <f t="shared" si="131"/>
        <v>52734.184100000013</v>
      </c>
      <c r="AJ480" s="40">
        <f t="shared" ref="AJ480:AJ543" si="145">L480+Q480</f>
        <v>22475</v>
      </c>
      <c r="AK480" s="60" t="s">
        <v>58</v>
      </c>
      <c r="AL480" s="60" t="s">
        <v>58</v>
      </c>
      <c r="AM480" s="60">
        <v>0</v>
      </c>
      <c r="AN480" s="40">
        <f t="shared" si="132"/>
        <v>22475</v>
      </c>
      <c r="AO480" s="40">
        <f t="shared" si="133"/>
        <v>52614</v>
      </c>
      <c r="AP480" s="36">
        <v>35903</v>
      </c>
      <c r="AQ480" s="60" t="s">
        <v>58</v>
      </c>
      <c r="AR480" s="60" t="s">
        <v>58</v>
      </c>
      <c r="AS480" s="60" t="s">
        <v>58</v>
      </c>
      <c r="AX480" s="40">
        <f t="shared" si="134"/>
        <v>-13312.7</v>
      </c>
      <c r="AY480" s="40">
        <f t="shared" si="135"/>
        <v>0</v>
      </c>
      <c r="AZ480" s="40">
        <f t="shared" si="136"/>
        <v>-4059.64</v>
      </c>
      <c r="BA480" s="40">
        <f>+'load Info'!S480</f>
        <v>-186</v>
      </c>
      <c r="BB480" s="40">
        <f t="shared" si="137"/>
        <v>0</v>
      </c>
      <c r="BE480" s="41">
        <f t="shared" si="138"/>
        <v>-13312.7</v>
      </c>
      <c r="BF480" s="41">
        <f t="shared" si="139"/>
        <v>0</v>
      </c>
      <c r="BG480" s="41">
        <f t="shared" si="140"/>
        <v>-4059.64</v>
      </c>
      <c r="BH480" s="41">
        <f t="shared" si="141"/>
        <v>-186</v>
      </c>
      <c r="BI480" s="41">
        <f t="shared" si="142"/>
        <v>0</v>
      </c>
      <c r="BJ480" s="40">
        <f t="shared" si="143"/>
        <v>-17558.34</v>
      </c>
    </row>
    <row r="481" spans="2:62" x14ac:dyDescent="0.25">
      <c r="B481" s="1">
        <f t="shared" si="128"/>
        <v>4</v>
      </c>
      <c r="D481" s="36">
        <v>35904</v>
      </c>
      <c r="E481" s="46">
        <v>1</v>
      </c>
      <c r="F481" s="46">
        <v>0</v>
      </c>
      <c r="G481" s="46">
        <v>50</v>
      </c>
      <c r="H481" s="46">
        <v>77</v>
      </c>
      <c r="I481" s="37">
        <f t="shared" si="129"/>
        <v>63.5</v>
      </c>
      <c r="J481" s="27" t="s">
        <v>50</v>
      </c>
      <c r="K481" s="56">
        <v>27400</v>
      </c>
      <c r="L481" s="57">
        <v>17433</v>
      </c>
      <c r="M481" s="57">
        <v>-17691.7</v>
      </c>
      <c r="N481" s="57">
        <v>0</v>
      </c>
      <c r="O481" s="58"/>
      <c r="P481" s="56">
        <v>12912</v>
      </c>
      <c r="Q481" s="57">
        <v>9738</v>
      </c>
      <c r="R481" s="58">
        <v>-15935.254999999999</v>
      </c>
      <c r="S481" s="48">
        <v>-186</v>
      </c>
      <c r="T481" s="48"/>
      <c r="U481" s="48">
        <v>-16.786862499999998</v>
      </c>
      <c r="V481" s="56">
        <v>15930</v>
      </c>
      <c r="W481" s="57">
        <v>14400</v>
      </c>
      <c r="X481" s="57">
        <v>0</v>
      </c>
      <c r="Y481" s="57">
        <v>0</v>
      </c>
      <c r="Z481" s="58">
        <v>-303</v>
      </c>
      <c r="AA481" s="48">
        <v>0</v>
      </c>
      <c r="AB481" s="38">
        <f t="shared" si="144"/>
        <v>63680.258137500008</v>
      </c>
      <c r="AC481" s="48">
        <v>59771</v>
      </c>
      <c r="AD481" s="48">
        <v>14045</v>
      </c>
      <c r="AE481" s="48">
        <v>0</v>
      </c>
      <c r="AF481" s="48">
        <v>4783</v>
      </c>
      <c r="AG481" s="48">
        <v>1</v>
      </c>
      <c r="AH481" s="38">
        <f t="shared" si="130"/>
        <v>78600</v>
      </c>
      <c r="AI481" s="39">
        <f t="shared" si="131"/>
        <v>36509.258137500008</v>
      </c>
      <c r="AJ481" s="40">
        <f t="shared" si="145"/>
        <v>27171</v>
      </c>
      <c r="AK481" s="60" t="s">
        <v>58</v>
      </c>
      <c r="AL481" s="60" t="s">
        <v>58</v>
      </c>
      <c r="AM481" s="60">
        <v>0</v>
      </c>
      <c r="AN481" s="40">
        <f t="shared" si="132"/>
        <v>27171</v>
      </c>
      <c r="AO481" s="40">
        <f t="shared" si="133"/>
        <v>32600</v>
      </c>
      <c r="AP481" s="36">
        <v>35904</v>
      </c>
      <c r="AQ481" s="60" t="s">
        <v>58</v>
      </c>
      <c r="AR481" s="60" t="s">
        <v>58</v>
      </c>
      <c r="AS481" s="60" t="s">
        <v>58</v>
      </c>
      <c r="AX481" s="40">
        <f t="shared" si="134"/>
        <v>-17691.7</v>
      </c>
      <c r="AY481" s="40">
        <f t="shared" si="135"/>
        <v>0</v>
      </c>
      <c r="AZ481" s="40">
        <f t="shared" si="136"/>
        <v>-15935.254999999999</v>
      </c>
      <c r="BA481" s="40">
        <f>+'load Info'!S481</f>
        <v>-186</v>
      </c>
      <c r="BB481" s="40">
        <f t="shared" si="137"/>
        <v>0</v>
      </c>
      <c r="BE481" s="41">
        <f t="shared" si="138"/>
        <v>-17691.7</v>
      </c>
      <c r="BF481" s="41">
        <f t="shared" si="139"/>
        <v>0</v>
      </c>
      <c r="BG481" s="41">
        <f t="shared" si="140"/>
        <v>-15935.254999999999</v>
      </c>
      <c r="BH481" s="41">
        <f t="shared" si="141"/>
        <v>-186</v>
      </c>
      <c r="BI481" s="41">
        <f t="shared" si="142"/>
        <v>0</v>
      </c>
      <c r="BJ481" s="40">
        <f t="shared" si="143"/>
        <v>-33812.955000000002</v>
      </c>
    </row>
    <row r="482" spans="2:62" x14ac:dyDescent="0.25">
      <c r="B482" s="1">
        <f t="shared" si="128"/>
        <v>4</v>
      </c>
      <c r="D482" s="36">
        <v>35905</v>
      </c>
      <c r="E482" s="46">
        <v>6</v>
      </c>
      <c r="F482" s="46">
        <v>8</v>
      </c>
      <c r="G482" s="46">
        <v>53</v>
      </c>
      <c r="H482" s="46">
        <v>65</v>
      </c>
      <c r="I482" s="37">
        <f t="shared" si="129"/>
        <v>59</v>
      </c>
      <c r="J482" s="27" t="s">
        <v>50</v>
      </c>
      <c r="K482" s="56">
        <v>27400</v>
      </c>
      <c r="L482" s="57">
        <v>17433</v>
      </c>
      <c r="M482" s="57">
        <v>-7732.7</v>
      </c>
      <c r="N482" s="57">
        <v>0</v>
      </c>
      <c r="O482" s="58"/>
      <c r="P482" s="56">
        <v>12912</v>
      </c>
      <c r="Q482" s="57">
        <v>9738</v>
      </c>
      <c r="R482" s="58">
        <v>-15012.955</v>
      </c>
      <c r="S482" s="48">
        <v>-186</v>
      </c>
      <c r="T482" s="48"/>
      <c r="U482" s="48">
        <v>-19.092612499999998</v>
      </c>
      <c r="V482" s="56">
        <v>15930</v>
      </c>
      <c r="W482" s="57">
        <v>14400</v>
      </c>
      <c r="X482" s="57">
        <v>0</v>
      </c>
      <c r="Y482" s="57">
        <v>0</v>
      </c>
      <c r="Z482" s="58">
        <v>-303</v>
      </c>
      <c r="AA482" s="48">
        <v>0</v>
      </c>
      <c r="AB482" s="38">
        <f t="shared" si="144"/>
        <v>74559.252387500004</v>
      </c>
      <c r="AC482" s="48">
        <v>76508</v>
      </c>
      <c r="AD482" s="48">
        <v>26316</v>
      </c>
      <c r="AE482" s="48">
        <v>0</v>
      </c>
      <c r="AF482" s="48">
        <v>5007</v>
      </c>
      <c r="AG482" s="48">
        <v>1</v>
      </c>
      <c r="AH482" s="38">
        <f t="shared" si="130"/>
        <v>107832</v>
      </c>
      <c r="AI482" s="39">
        <f t="shared" si="131"/>
        <v>47388.252387500004</v>
      </c>
      <c r="AJ482" s="40">
        <f t="shared" si="145"/>
        <v>27171</v>
      </c>
      <c r="AK482" s="60" t="s">
        <v>58</v>
      </c>
      <c r="AL482" s="60" t="s">
        <v>58</v>
      </c>
      <c r="AM482" s="60">
        <v>0</v>
      </c>
      <c r="AN482" s="40">
        <f t="shared" si="132"/>
        <v>27171</v>
      </c>
      <c r="AO482" s="40">
        <f t="shared" si="133"/>
        <v>49337</v>
      </c>
      <c r="AP482" s="36">
        <v>35905</v>
      </c>
      <c r="AQ482" s="60" t="s">
        <v>58</v>
      </c>
      <c r="AR482" s="60" t="s">
        <v>58</v>
      </c>
      <c r="AS482" s="60" t="s">
        <v>58</v>
      </c>
      <c r="AX482" s="40">
        <f t="shared" si="134"/>
        <v>-7732.7</v>
      </c>
      <c r="AY482" s="40">
        <f t="shared" si="135"/>
        <v>0</v>
      </c>
      <c r="AZ482" s="40">
        <f t="shared" si="136"/>
        <v>-15012.955</v>
      </c>
      <c r="BA482" s="40">
        <f>+'load Info'!S482</f>
        <v>-186</v>
      </c>
      <c r="BB482" s="40">
        <f t="shared" si="137"/>
        <v>0</v>
      </c>
      <c r="BE482" s="41">
        <f t="shared" si="138"/>
        <v>-7732.7</v>
      </c>
      <c r="BF482" s="41">
        <f t="shared" si="139"/>
        <v>0</v>
      </c>
      <c r="BG482" s="41">
        <f t="shared" si="140"/>
        <v>-15012.955</v>
      </c>
      <c r="BH482" s="41">
        <f t="shared" si="141"/>
        <v>-186</v>
      </c>
      <c r="BI482" s="41">
        <f t="shared" si="142"/>
        <v>0</v>
      </c>
      <c r="BJ482" s="40">
        <f t="shared" si="143"/>
        <v>-22931.654999999999</v>
      </c>
    </row>
    <row r="483" spans="2:62" x14ac:dyDescent="0.25">
      <c r="B483" s="1">
        <f t="shared" si="128"/>
        <v>4</v>
      </c>
      <c r="D483" s="36">
        <v>35906</v>
      </c>
      <c r="E483" s="46">
        <v>11</v>
      </c>
      <c r="F483" s="46">
        <v>10</v>
      </c>
      <c r="G483" s="46">
        <v>47</v>
      </c>
      <c r="H483" s="46">
        <v>61</v>
      </c>
      <c r="I483" s="37">
        <f t="shared" si="129"/>
        <v>54</v>
      </c>
      <c r="J483" s="27" t="s">
        <v>50</v>
      </c>
      <c r="K483" s="56">
        <v>27400</v>
      </c>
      <c r="L483" s="57">
        <v>12353</v>
      </c>
      <c r="M483" s="57">
        <v>-3904</v>
      </c>
      <c r="N483" s="57">
        <v>0</v>
      </c>
      <c r="O483" s="58"/>
      <c r="P483" s="56">
        <v>12912</v>
      </c>
      <c r="Q483" s="57">
        <v>7738</v>
      </c>
      <c r="R483" s="58">
        <v>-5098.2174999999997</v>
      </c>
      <c r="S483" s="48">
        <v>-186</v>
      </c>
      <c r="T483" s="48"/>
      <c r="U483" s="48">
        <v>-38.879456249999997</v>
      </c>
      <c r="V483" s="56">
        <v>15930</v>
      </c>
      <c r="W483" s="57">
        <v>14400</v>
      </c>
      <c r="X483" s="57">
        <v>0</v>
      </c>
      <c r="Y483" s="57">
        <v>0</v>
      </c>
      <c r="Z483" s="58">
        <v>-303</v>
      </c>
      <c r="AA483" s="48">
        <v>0</v>
      </c>
      <c r="AB483" s="38">
        <f t="shared" si="144"/>
        <v>81202.903043750004</v>
      </c>
      <c r="AC483" s="48">
        <v>83592</v>
      </c>
      <c r="AD483" s="48">
        <v>14029</v>
      </c>
      <c r="AE483" s="48">
        <v>0</v>
      </c>
      <c r="AF483" s="48">
        <v>4640</v>
      </c>
      <c r="AG483" s="48">
        <v>0</v>
      </c>
      <c r="AH483" s="38">
        <f t="shared" si="130"/>
        <v>102261</v>
      </c>
      <c r="AI483" s="39">
        <f t="shared" si="131"/>
        <v>61111.903043750004</v>
      </c>
      <c r="AJ483" s="40">
        <f t="shared" si="145"/>
        <v>20091</v>
      </c>
      <c r="AK483" s="60" t="s">
        <v>58</v>
      </c>
      <c r="AL483" s="60" t="s">
        <v>58</v>
      </c>
      <c r="AM483" s="60">
        <v>0</v>
      </c>
      <c r="AN483" s="40">
        <f t="shared" si="132"/>
        <v>20091</v>
      </c>
      <c r="AO483" s="40">
        <f t="shared" si="133"/>
        <v>63501</v>
      </c>
      <c r="AP483" s="36">
        <v>35906</v>
      </c>
      <c r="AQ483" s="60" t="s">
        <v>58</v>
      </c>
      <c r="AR483" s="60" t="s">
        <v>58</v>
      </c>
      <c r="AS483" s="60" t="s">
        <v>58</v>
      </c>
      <c r="AX483" s="40">
        <f t="shared" si="134"/>
        <v>-3904</v>
      </c>
      <c r="AY483" s="40">
        <f t="shared" si="135"/>
        <v>0</v>
      </c>
      <c r="AZ483" s="40">
        <f t="shared" si="136"/>
        <v>-5098.2174999999997</v>
      </c>
      <c r="BA483" s="40">
        <f>+'load Info'!S483</f>
        <v>-186</v>
      </c>
      <c r="BB483" s="40">
        <f t="shared" si="137"/>
        <v>0</v>
      </c>
      <c r="BE483" s="41">
        <f t="shared" si="138"/>
        <v>-3904</v>
      </c>
      <c r="BF483" s="41">
        <f t="shared" si="139"/>
        <v>0</v>
      </c>
      <c r="BG483" s="41">
        <f t="shared" si="140"/>
        <v>-5098.2174999999997</v>
      </c>
      <c r="BH483" s="41">
        <f t="shared" si="141"/>
        <v>-186</v>
      </c>
      <c r="BI483" s="41">
        <f t="shared" si="142"/>
        <v>0</v>
      </c>
      <c r="BJ483" s="40">
        <f t="shared" si="143"/>
        <v>-9188.2174999999988</v>
      </c>
    </row>
    <row r="484" spans="2:62" x14ac:dyDescent="0.25">
      <c r="B484" s="1">
        <f t="shared" si="128"/>
        <v>4</v>
      </c>
      <c r="D484" s="36">
        <v>35907</v>
      </c>
      <c r="E484" s="46">
        <v>11</v>
      </c>
      <c r="F484" s="46">
        <v>12</v>
      </c>
      <c r="G484" s="46">
        <v>50</v>
      </c>
      <c r="H484" s="46">
        <v>57</v>
      </c>
      <c r="I484" s="37">
        <f t="shared" si="129"/>
        <v>53.5</v>
      </c>
      <c r="J484" s="27" t="s">
        <v>50</v>
      </c>
      <c r="K484" s="56">
        <v>27400</v>
      </c>
      <c r="L484" s="57">
        <v>17908</v>
      </c>
      <c r="M484" s="57">
        <v>5767.3</v>
      </c>
      <c r="N484" s="57">
        <v>0</v>
      </c>
      <c r="O484" s="58"/>
      <c r="P484" s="56">
        <v>12912</v>
      </c>
      <c r="Q484" s="57">
        <v>9738</v>
      </c>
      <c r="R484" s="58">
        <v>6645.0550000000003</v>
      </c>
      <c r="S484" s="48">
        <v>-186</v>
      </c>
      <c r="T484" s="48"/>
      <c r="U484" s="48">
        <v>-73.237637499999991</v>
      </c>
      <c r="V484" s="56">
        <v>15930</v>
      </c>
      <c r="W484" s="57">
        <v>14400</v>
      </c>
      <c r="X484" s="57">
        <v>0</v>
      </c>
      <c r="Y484" s="57">
        <v>0</v>
      </c>
      <c r="Z484" s="58">
        <v>-303</v>
      </c>
      <c r="AA484" s="48">
        <v>0</v>
      </c>
      <c r="AB484" s="38">
        <f t="shared" si="144"/>
        <v>110138.11736250001</v>
      </c>
      <c r="AC484" s="48">
        <v>111465</v>
      </c>
      <c r="AD484" s="48">
        <v>18145</v>
      </c>
      <c r="AE484" s="48">
        <v>0</v>
      </c>
      <c r="AF484" s="48">
        <v>5818</v>
      </c>
      <c r="AG484" s="48">
        <v>0</v>
      </c>
      <c r="AH484" s="38">
        <f t="shared" si="130"/>
        <v>135428</v>
      </c>
      <c r="AI484" s="39">
        <f t="shared" si="131"/>
        <v>82492.117362500008</v>
      </c>
      <c r="AJ484" s="40">
        <f t="shared" si="145"/>
        <v>27646</v>
      </c>
      <c r="AK484" s="60" t="s">
        <v>58</v>
      </c>
      <c r="AL484" s="60" t="s">
        <v>58</v>
      </c>
      <c r="AM484" s="60">
        <v>0</v>
      </c>
      <c r="AN484" s="40">
        <f t="shared" si="132"/>
        <v>27646</v>
      </c>
      <c r="AO484" s="40">
        <f t="shared" si="133"/>
        <v>83819</v>
      </c>
      <c r="AP484" s="36">
        <v>35907</v>
      </c>
      <c r="AQ484" s="60" t="s">
        <v>58</v>
      </c>
      <c r="AR484" s="60" t="s">
        <v>58</v>
      </c>
      <c r="AS484" s="60" t="s">
        <v>58</v>
      </c>
      <c r="AX484" s="40">
        <f t="shared" si="134"/>
        <v>5767.3</v>
      </c>
      <c r="AY484" s="40">
        <f t="shared" si="135"/>
        <v>0</v>
      </c>
      <c r="AZ484" s="40">
        <f t="shared" si="136"/>
        <v>6645.0550000000003</v>
      </c>
      <c r="BA484" s="40">
        <f>+'load Info'!S484</f>
        <v>-186</v>
      </c>
      <c r="BB484" s="40">
        <f t="shared" si="137"/>
        <v>0</v>
      </c>
      <c r="BE484" s="41">
        <f t="shared" si="138"/>
        <v>0</v>
      </c>
      <c r="BF484" s="41">
        <f t="shared" si="139"/>
        <v>0</v>
      </c>
      <c r="BG484" s="41">
        <f t="shared" si="140"/>
        <v>0</v>
      </c>
      <c r="BH484" s="41">
        <f t="shared" si="141"/>
        <v>-186</v>
      </c>
      <c r="BI484" s="41">
        <f t="shared" si="142"/>
        <v>0</v>
      </c>
      <c r="BJ484" s="40">
        <f t="shared" si="143"/>
        <v>-186</v>
      </c>
    </row>
    <row r="485" spans="2:62" x14ac:dyDescent="0.25">
      <c r="B485" s="1">
        <f t="shared" si="128"/>
        <v>4</v>
      </c>
      <c r="D485" s="36">
        <v>35908</v>
      </c>
      <c r="E485" s="46">
        <v>9</v>
      </c>
      <c r="F485" s="46">
        <v>10</v>
      </c>
      <c r="G485" s="46">
        <v>51</v>
      </c>
      <c r="H485" s="46">
        <v>61</v>
      </c>
      <c r="I485" s="37">
        <f t="shared" si="129"/>
        <v>56</v>
      </c>
      <c r="J485" s="27" t="s">
        <v>50</v>
      </c>
      <c r="K485" s="56">
        <v>27400</v>
      </c>
      <c r="L485" s="57">
        <v>10038</v>
      </c>
      <c r="M485" s="57">
        <v>333</v>
      </c>
      <c r="N485" s="57">
        <v>0</v>
      </c>
      <c r="O485" s="58"/>
      <c r="P485" s="56">
        <v>12912</v>
      </c>
      <c r="Q485" s="57">
        <v>13958</v>
      </c>
      <c r="R485" s="58">
        <v>720.80499999999995</v>
      </c>
      <c r="S485" s="48">
        <v>-186</v>
      </c>
      <c r="T485" s="48"/>
      <c r="U485" s="48">
        <v>-68.977012500000001</v>
      </c>
      <c r="V485" s="56">
        <v>15930</v>
      </c>
      <c r="W485" s="57">
        <v>14400</v>
      </c>
      <c r="X485" s="57">
        <v>0</v>
      </c>
      <c r="Y485" s="57">
        <v>0</v>
      </c>
      <c r="Z485" s="58">
        <v>-303</v>
      </c>
      <c r="AA485" s="48">
        <v>0</v>
      </c>
      <c r="AB485" s="38">
        <f t="shared" si="144"/>
        <v>95133.827987500001</v>
      </c>
      <c r="AC485" s="48">
        <v>99936</v>
      </c>
      <c r="AD485" s="48">
        <v>5354</v>
      </c>
      <c r="AE485" s="48">
        <v>0</v>
      </c>
      <c r="AF485" s="48">
        <v>5183</v>
      </c>
      <c r="AG485" s="48">
        <v>1</v>
      </c>
      <c r="AH485" s="38">
        <f t="shared" si="130"/>
        <v>110474</v>
      </c>
      <c r="AI485" s="39">
        <f t="shared" si="131"/>
        <v>71137.827987500001</v>
      </c>
      <c r="AJ485" s="40">
        <f t="shared" si="145"/>
        <v>23996</v>
      </c>
      <c r="AK485" s="60" t="s">
        <v>58</v>
      </c>
      <c r="AL485" s="60" t="s">
        <v>58</v>
      </c>
      <c r="AM485" s="60">
        <v>0</v>
      </c>
      <c r="AN485" s="40">
        <f t="shared" si="132"/>
        <v>23996</v>
      </c>
      <c r="AO485" s="40">
        <f t="shared" si="133"/>
        <v>75940</v>
      </c>
      <c r="AP485" s="36">
        <v>35908</v>
      </c>
      <c r="AQ485" s="60" t="s">
        <v>58</v>
      </c>
      <c r="AR485" s="60" t="s">
        <v>58</v>
      </c>
      <c r="AS485" s="60" t="s">
        <v>58</v>
      </c>
      <c r="AX485" s="40">
        <f t="shared" si="134"/>
        <v>333</v>
      </c>
      <c r="AY485" s="40">
        <f t="shared" si="135"/>
        <v>0</v>
      </c>
      <c r="AZ485" s="40">
        <f t="shared" si="136"/>
        <v>720.80499999999995</v>
      </c>
      <c r="BA485" s="40">
        <f>+'load Info'!S485</f>
        <v>-186</v>
      </c>
      <c r="BB485" s="40">
        <f t="shared" si="137"/>
        <v>0</v>
      </c>
      <c r="BE485" s="41">
        <f t="shared" si="138"/>
        <v>0</v>
      </c>
      <c r="BF485" s="41">
        <f t="shared" si="139"/>
        <v>0</v>
      </c>
      <c r="BG485" s="41">
        <f t="shared" si="140"/>
        <v>0</v>
      </c>
      <c r="BH485" s="41">
        <f t="shared" si="141"/>
        <v>-186</v>
      </c>
      <c r="BI485" s="41">
        <f t="shared" si="142"/>
        <v>0</v>
      </c>
      <c r="BJ485" s="40">
        <f t="shared" si="143"/>
        <v>-186</v>
      </c>
    </row>
    <row r="486" spans="2:62" x14ac:dyDescent="0.25">
      <c r="B486" s="1">
        <f t="shared" si="128"/>
        <v>4</v>
      </c>
      <c r="D486" s="36">
        <v>35909</v>
      </c>
      <c r="E486" s="46">
        <v>4</v>
      </c>
      <c r="F486" s="46">
        <v>3</v>
      </c>
      <c r="G486" s="46">
        <v>50</v>
      </c>
      <c r="H486" s="46">
        <v>71</v>
      </c>
      <c r="I486" s="37">
        <f t="shared" si="129"/>
        <v>60.5</v>
      </c>
      <c r="J486" s="27" t="s">
        <v>50</v>
      </c>
      <c r="K486" s="56">
        <v>27400</v>
      </c>
      <c r="L486" s="57">
        <v>13015</v>
      </c>
      <c r="M486" s="57">
        <v>-7054</v>
      </c>
      <c r="N486" s="57">
        <v>0</v>
      </c>
      <c r="O486" s="58"/>
      <c r="P486" s="56">
        <v>12912</v>
      </c>
      <c r="Q486" s="57">
        <v>9984</v>
      </c>
      <c r="R486" s="58">
        <v>-10086.055</v>
      </c>
      <c r="S486" s="48">
        <v>-186</v>
      </c>
      <c r="T486" s="48"/>
      <c r="U486" s="48">
        <v>-32.024862499999998</v>
      </c>
      <c r="V486" s="56">
        <v>15930</v>
      </c>
      <c r="W486" s="57">
        <v>14400</v>
      </c>
      <c r="X486" s="57">
        <v>0</v>
      </c>
      <c r="Y486" s="57">
        <v>0</v>
      </c>
      <c r="Z486" s="58">
        <v>-303</v>
      </c>
      <c r="AA486" s="48">
        <v>0</v>
      </c>
      <c r="AB486" s="38">
        <f t="shared" si="144"/>
        <v>75979.920137499998</v>
      </c>
      <c r="AC486" s="48">
        <v>72321</v>
      </c>
      <c r="AD486" s="48">
        <v>1442</v>
      </c>
      <c r="AE486" s="48">
        <v>0</v>
      </c>
      <c r="AF486" s="48">
        <v>3100</v>
      </c>
      <c r="AG486" s="48">
        <v>0</v>
      </c>
      <c r="AH486" s="38">
        <f t="shared" si="130"/>
        <v>76863</v>
      </c>
      <c r="AI486" s="39">
        <f t="shared" si="131"/>
        <v>52980.920137499998</v>
      </c>
      <c r="AJ486" s="40">
        <f t="shared" si="145"/>
        <v>22999</v>
      </c>
      <c r="AK486" s="60" t="s">
        <v>58</v>
      </c>
      <c r="AL486" s="60" t="s">
        <v>58</v>
      </c>
      <c r="AM486" s="60">
        <v>0</v>
      </c>
      <c r="AN486" s="40">
        <f t="shared" si="132"/>
        <v>22999</v>
      </c>
      <c r="AO486" s="40">
        <f t="shared" si="133"/>
        <v>49322</v>
      </c>
      <c r="AP486" s="36">
        <v>35909</v>
      </c>
      <c r="AQ486" s="60" t="s">
        <v>58</v>
      </c>
      <c r="AR486" s="60" t="s">
        <v>58</v>
      </c>
      <c r="AS486" s="60" t="s">
        <v>58</v>
      </c>
      <c r="AX486" s="40">
        <f t="shared" si="134"/>
        <v>-7054</v>
      </c>
      <c r="AY486" s="40">
        <f t="shared" si="135"/>
        <v>0</v>
      </c>
      <c r="AZ486" s="40">
        <f t="shared" si="136"/>
        <v>-10086.055</v>
      </c>
      <c r="BA486" s="40">
        <f>+'load Info'!S486</f>
        <v>-186</v>
      </c>
      <c r="BB486" s="40">
        <f t="shared" si="137"/>
        <v>0</v>
      </c>
      <c r="BE486" s="41">
        <f t="shared" si="138"/>
        <v>-7054</v>
      </c>
      <c r="BF486" s="41">
        <f t="shared" si="139"/>
        <v>0</v>
      </c>
      <c r="BG486" s="41">
        <f t="shared" si="140"/>
        <v>-10086.055</v>
      </c>
      <c r="BH486" s="41">
        <f t="shared" si="141"/>
        <v>-186</v>
      </c>
      <c r="BI486" s="41">
        <f t="shared" si="142"/>
        <v>0</v>
      </c>
      <c r="BJ486" s="40">
        <f t="shared" si="143"/>
        <v>-17326.055</v>
      </c>
    </row>
    <row r="487" spans="2:62" x14ac:dyDescent="0.25">
      <c r="B487" s="1">
        <f t="shared" si="128"/>
        <v>4</v>
      </c>
      <c r="D487" s="36">
        <v>35910</v>
      </c>
      <c r="E487" s="46">
        <v>0</v>
      </c>
      <c r="F487" s="46">
        <v>0</v>
      </c>
      <c r="G487" s="46">
        <v>52</v>
      </c>
      <c r="H487" s="46">
        <v>78</v>
      </c>
      <c r="I487" s="37">
        <f t="shared" si="129"/>
        <v>65</v>
      </c>
      <c r="J487" s="27" t="s">
        <v>50</v>
      </c>
      <c r="K487" s="56">
        <v>27400</v>
      </c>
      <c r="L487" s="57">
        <v>12320</v>
      </c>
      <c r="M487" s="57">
        <v>-16092.7</v>
      </c>
      <c r="N487" s="57">
        <v>0</v>
      </c>
      <c r="O487" s="58"/>
      <c r="P487" s="56">
        <v>12912</v>
      </c>
      <c r="Q487" s="57">
        <v>9984</v>
      </c>
      <c r="R487" s="58">
        <v>-16090.0275</v>
      </c>
      <c r="S487" s="48">
        <v>-186</v>
      </c>
      <c r="T487" s="48"/>
      <c r="U487" s="48">
        <v>-17.01493125</v>
      </c>
      <c r="V487" s="56">
        <v>15930</v>
      </c>
      <c r="W487" s="57">
        <v>14400</v>
      </c>
      <c r="X487" s="57">
        <v>0</v>
      </c>
      <c r="Y487" s="57">
        <v>0</v>
      </c>
      <c r="Z487" s="58">
        <v>-303</v>
      </c>
      <c r="AA487" s="48">
        <v>0</v>
      </c>
      <c r="AB487" s="38">
        <f t="shared" si="144"/>
        <v>60257.257568750007</v>
      </c>
      <c r="AC487" s="48">
        <v>59243</v>
      </c>
      <c r="AD487" s="48">
        <v>0</v>
      </c>
      <c r="AE487" s="48">
        <v>0</v>
      </c>
      <c r="AF487" s="48">
        <v>1128</v>
      </c>
      <c r="AG487" s="48">
        <v>0</v>
      </c>
      <c r="AH487" s="38">
        <f t="shared" si="130"/>
        <v>60371</v>
      </c>
      <c r="AI487" s="39">
        <f t="shared" si="131"/>
        <v>37953.257568750007</v>
      </c>
      <c r="AJ487" s="40">
        <f t="shared" si="145"/>
        <v>22304</v>
      </c>
      <c r="AK487" s="60" t="s">
        <v>58</v>
      </c>
      <c r="AL487" s="60" t="s">
        <v>58</v>
      </c>
      <c r="AM487" s="60">
        <v>0</v>
      </c>
      <c r="AN487" s="40">
        <f t="shared" si="132"/>
        <v>22304</v>
      </c>
      <c r="AO487" s="40">
        <f t="shared" si="133"/>
        <v>36939</v>
      </c>
      <c r="AP487" s="36">
        <v>35910</v>
      </c>
      <c r="AQ487" s="60" t="s">
        <v>58</v>
      </c>
      <c r="AR487" s="60" t="s">
        <v>58</v>
      </c>
      <c r="AS487" s="60" t="s">
        <v>58</v>
      </c>
      <c r="AX487" s="40">
        <f t="shared" si="134"/>
        <v>-16092.7</v>
      </c>
      <c r="AY487" s="40">
        <f t="shared" si="135"/>
        <v>0</v>
      </c>
      <c r="AZ487" s="40">
        <f t="shared" si="136"/>
        <v>-16090.0275</v>
      </c>
      <c r="BA487" s="40">
        <f>+'load Info'!S487</f>
        <v>-186</v>
      </c>
      <c r="BB487" s="40">
        <f t="shared" si="137"/>
        <v>0</v>
      </c>
      <c r="BE487" s="41">
        <f t="shared" si="138"/>
        <v>-16092.7</v>
      </c>
      <c r="BF487" s="41">
        <f t="shared" si="139"/>
        <v>0</v>
      </c>
      <c r="BG487" s="41">
        <f t="shared" si="140"/>
        <v>-16090.0275</v>
      </c>
      <c r="BH487" s="41">
        <f t="shared" si="141"/>
        <v>-186</v>
      </c>
      <c r="BI487" s="41">
        <f t="shared" si="142"/>
        <v>0</v>
      </c>
      <c r="BJ487" s="40">
        <f t="shared" si="143"/>
        <v>-32368.727500000001</v>
      </c>
    </row>
    <row r="488" spans="2:62" x14ac:dyDescent="0.25">
      <c r="B488" s="1">
        <f t="shared" si="128"/>
        <v>4</v>
      </c>
      <c r="D488" s="36">
        <v>35911</v>
      </c>
      <c r="E488" s="46">
        <v>0</v>
      </c>
      <c r="F488" s="46">
        <v>0</v>
      </c>
      <c r="G488" s="46">
        <v>60</v>
      </c>
      <c r="H488" s="46">
        <v>80</v>
      </c>
      <c r="I488" s="37">
        <f t="shared" si="129"/>
        <v>70</v>
      </c>
      <c r="J488" s="27" t="s">
        <v>50</v>
      </c>
      <c r="K488" s="56">
        <v>27400</v>
      </c>
      <c r="L488" s="57">
        <v>12320</v>
      </c>
      <c r="M488" s="57">
        <v>-13917.7</v>
      </c>
      <c r="N488" s="57">
        <v>0</v>
      </c>
      <c r="O488" s="58"/>
      <c r="P488" s="56">
        <v>12912</v>
      </c>
      <c r="Q488" s="57">
        <v>9984</v>
      </c>
      <c r="R488" s="58">
        <v>-16092.032500000001</v>
      </c>
      <c r="S488" s="48">
        <v>-186</v>
      </c>
      <c r="T488" s="48"/>
      <c r="U488" s="48">
        <v>-17.009918749999997</v>
      </c>
      <c r="V488" s="56">
        <v>15930</v>
      </c>
      <c r="W488" s="57">
        <v>14400</v>
      </c>
      <c r="X488" s="57">
        <v>0</v>
      </c>
      <c r="Y488" s="57">
        <v>0</v>
      </c>
      <c r="Z488" s="58">
        <v>-303</v>
      </c>
      <c r="AA488" s="48">
        <v>0</v>
      </c>
      <c r="AB488" s="38">
        <f t="shared" si="144"/>
        <v>62430.25758125</v>
      </c>
      <c r="AC488" s="48">
        <v>60730</v>
      </c>
      <c r="AD488" s="48">
        <v>13029</v>
      </c>
      <c r="AE488" s="48">
        <v>0</v>
      </c>
      <c r="AF488" s="48">
        <v>1405</v>
      </c>
      <c r="AG488" s="48">
        <v>0</v>
      </c>
      <c r="AH488" s="38">
        <f t="shared" si="130"/>
        <v>75164</v>
      </c>
      <c r="AI488" s="39">
        <f t="shared" si="131"/>
        <v>40126.25758125</v>
      </c>
      <c r="AJ488" s="40">
        <f t="shared" si="145"/>
        <v>22304</v>
      </c>
      <c r="AK488" s="60" t="s">
        <v>58</v>
      </c>
      <c r="AL488" s="60" t="s">
        <v>58</v>
      </c>
      <c r="AM488" s="60">
        <v>0</v>
      </c>
      <c r="AN488" s="40">
        <f t="shared" si="132"/>
        <v>22304</v>
      </c>
      <c r="AO488" s="40">
        <f t="shared" si="133"/>
        <v>38426</v>
      </c>
      <c r="AP488" s="36">
        <v>35911</v>
      </c>
      <c r="AQ488" s="60" t="s">
        <v>58</v>
      </c>
      <c r="AR488" s="60" t="s">
        <v>58</v>
      </c>
      <c r="AS488" s="60" t="s">
        <v>58</v>
      </c>
      <c r="AX488" s="40">
        <f t="shared" si="134"/>
        <v>-13917.7</v>
      </c>
      <c r="AY488" s="40">
        <f t="shared" si="135"/>
        <v>0</v>
      </c>
      <c r="AZ488" s="40">
        <f t="shared" si="136"/>
        <v>-16092.032500000001</v>
      </c>
      <c r="BA488" s="40">
        <f>+'load Info'!S488</f>
        <v>-186</v>
      </c>
      <c r="BB488" s="40">
        <f t="shared" si="137"/>
        <v>0</v>
      </c>
      <c r="BE488" s="41">
        <f t="shared" si="138"/>
        <v>-13917.7</v>
      </c>
      <c r="BF488" s="41">
        <f t="shared" si="139"/>
        <v>0</v>
      </c>
      <c r="BG488" s="41">
        <f t="shared" si="140"/>
        <v>-16092.032500000001</v>
      </c>
      <c r="BH488" s="41">
        <f t="shared" si="141"/>
        <v>-186</v>
      </c>
      <c r="BI488" s="41">
        <f t="shared" si="142"/>
        <v>0</v>
      </c>
      <c r="BJ488" s="40">
        <f t="shared" si="143"/>
        <v>-30195.732500000002</v>
      </c>
    </row>
    <row r="489" spans="2:62" x14ac:dyDescent="0.25">
      <c r="B489" s="1">
        <f t="shared" si="128"/>
        <v>4</v>
      </c>
      <c r="D489" s="36">
        <v>35912</v>
      </c>
      <c r="E489" s="46">
        <v>7</v>
      </c>
      <c r="F489" s="46">
        <v>17</v>
      </c>
      <c r="G489" s="46">
        <v>45</v>
      </c>
      <c r="H489" s="46">
        <v>70</v>
      </c>
      <c r="I489" s="37">
        <f t="shared" si="129"/>
        <v>57.5</v>
      </c>
      <c r="J489" s="27" t="s">
        <v>50</v>
      </c>
      <c r="K489" s="56">
        <v>27400</v>
      </c>
      <c r="L489" s="57">
        <v>12455</v>
      </c>
      <c r="M489" s="57">
        <v>10698.3</v>
      </c>
      <c r="N489" s="57">
        <v>0</v>
      </c>
      <c r="O489" s="58"/>
      <c r="P489" s="56">
        <v>12912</v>
      </c>
      <c r="Q489" s="57">
        <v>9993</v>
      </c>
      <c r="R489" s="58">
        <v>9973.9925000000003</v>
      </c>
      <c r="S489" s="48">
        <v>-186</v>
      </c>
      <c r="T489" s="48"/>
      <c r="U489" s="48">
        <v>-82.197481249999996</v>
      </c>
      <c r="V489" s="56">
        <v>15930</v>
      </c>
      <c r="W489" s="57">
        <v>14400</v>
      </c>
      <c r="X489" s="57">
        <v>0</v>
      </c>
      <c r="Y489" s="57">
        <v>0</v>
      </c>
      <c r="Z489" s="58">
        <v>-303</v>
      </c>
      <c r="AA489" s="48">
        <v>0</v>
      </c>
      <c r="AB489" s="38">
        <f t="shared" si="144"/>
        <v>113191.09501875001</v>
      </c>
      <c r="AC489" s="48">
        <v>113182</v>
      </c>
      <c r="AD489" s="48">
        <v>21876</v>
      </c>
      <c r="AE489" s="48">
        <v>0</v>
      </c>
      <c r="AF489" s="48">
        <v>6562</v>
      </c>
      <c r="AG489" s="48">
        <v>4</v>
      </c>
      <c r="AH489" s="38">
        <f t="shared" si="130"/>
        <v>141624</v>
      </c>
      <c r="AI489" s="39">
        <f t="shared" si="131"/>
        <v>90743.095018750013</v>
      </c>
      <c r="AJ489" s="40">
        <f t="shared" si="145"/>
        <v>22448</v>
      </c>
      <c r="AK489" s="60" t="s">
        <v>58</v>
      </c>
      <c r="AL489" s="60" t="s">
        <v>58</v>
      </c>
      <c r="AM489" s="60">
        <v>0</v>
      </c>
      <c r="AN489" s="40">
        <f t="shared" si="132"/>
        <v>22448</v>
      </c>
      <c r="AO489" s="40">
        <f t="shared" si="133"/>
        <v>90734</v>
      </c>
      <c r="AP489" s="36">
        <v>35912</v>
      </c>
      <c r="AQ489" s="60" t="s">
        <v>58</v>
      </c>
      <c r="AR489" s="60" t="s">
        <v>58</v>
      </c>
      <c r="AS489" s="60" t="s">
        <v>58</v>
      </c>
      <c r="AX489" s="40">
        <f t="shared" si="134"/>
        <v>10698.3</v>
      </c>
      <c r="AY489" s="40">
        <f t="shared" si="135"/>
        <v>0</v>
      </c>
      <c r="AZ489" s="40">
        <f t="shared" si="136"/>
        <v>9973.9925000000003</v>
      </c>
      <c r="BA489" s="40">
        <f>+'load Info'!S489</f>
        <v>-186</v>
      </c>
      <c r="BB489" s="40">
        <f t="shared" si="137"/>
        <v>0</v>
      </c>
      <c r="BE489" s="41">
        <f t="shared" si="138"/>
        <v>0</v>
      </c>
      <c r="BF489" s="41">
        <f t="shared" si="139"/>
        <v>0</v>
      </c>
      <c r="BG489" s="41">
        <f t="shared" si="140"/>
        <v>0</v>
      </c>
      <c r="BH489" s="41">
        <f t="shared" si="141"/>
        <v>-186</v>
      </c>
      <c r="BI489" s="41">
        <f t="shared" si="142"/>
        <v>0</v>
      </c>
      <c r="BJ489" s="40">
        <f t="shared" si="143"/>
        <v>-186</v>
      </c>
    </row>
    <row r="490" spans="2:62" x14ac:dyDescent="0.25">
      <c r="B490" s="1">
        <f t="shared" si="128"/>
        <v>4</v>
      </c>
      <c r="D490" s="36">
        <v>35913</v>
      </c>
      <c r="E490" s="46">
        <v>16</v>
      </c>
      <c r="F490" s="46">
        <v>14</v>
      </c>
      <c r="G490" s="46">
        <v>40</v>
      </c>
      <c r="H490" s="46">
        <v>57</v>
      </c>
      <c r="I490" s="37">
        <f t="shared" si="129"/>
        <v>48.5</v>
      </c>
      <c r="J490" s="27" t="s">
        <v>50</v>
      </c>
      <c r="K490" s="56">
        <v>27400</v>
      </c>
      <c r="L490" s="57">
        <v>17908</v>
      </c>
      <c r="M490" s="57">
        <v>5767.3</v>
      </c>
      <c r="N490" s="57">
        <v>0</v>
      </c>
      <c r="O490" s="58"/>
      <c r="P490" s="56">
        <v>12912</v>
      </c>
      <c r="Q490" s="57">
        <v>9738</v>
      </c>
      <c r="R490" s="58">
        <v>6645.0550000000003</v>
      </c>
      <c r="S490" s="48">
        <v>-186</v>
      </c>
      <c r="T490" s="48"/>
      <c r="U490" s="48">
        <v>-73.237637499999991</v>
      </c>
      <c r="V490" s="56">
        <v>15930</v>
      </c>
      <c r="W490" s="57">
        <v>14400</v>
      </c>
      <c r="X490" s="57">
        <v>0</v>
      </c>
      <c r="Y490" s="57">
        <v>0</v>
      </c>
      <c r="Z490" s="58">
        <v>-303</v>
      </c>
      <c r="AA490" s="48">
        <v>0</v>
      </c>
      <c r="AB490" s="38">
        <f t="shared" si="144"/>
        <v>110138.11736250001</v>
      </c>
      <c r="AC490" s="48">
        <v>111465</v>
      </c>
      <c r="AD490" s="48">
        <v>35330</v>
      </c>
      <c r="AE490" s="48">
        <v>0</v>
      </c>
      <c r="AF490" s="48">
        <v>5236</v>
      </c>
      <c r="AG490" s="48">
        <v>0</v>
      </c>
      <c r="AH490" s="38">
        <f t="shared" si="130"/>
        <v>152031</v>
      </c>
      <c r="AI490" s="39">
        <f t="shared" si="131"/>
        <v>82492.117362500008</v>
      </c>
      <c r="AJ490" s="40">
        <f t="shared" si="145"/>
        <v>27646</v>
      </c>
      <c r="AK490" s="60" t="s">
        <v>58</v>
      </c>
      <c r="AL490" s="60" t="s">
        <v>58</v>
      </c>
      <c r="AM490" s="60">
        <v>0</v>
      </c>
      <c r="AN490" s="40">
        <f t="shared" si="132"/>
        <v>27646</v>
      </c>
      <c r="AO490" s="40">
        <f t="shared" si="133"/>
        <v>83819</v>
      </c>
      <c r="AP490" s="36">
        <v>35913</v>
      </c>
      <c r="AQ490" s="60" t="s">
        <v>58</v>
      </c>
      <c r="AR490" s="60" t="s">
        <v>58</v>
      </c>
      <c r="AS490" s="60" t="s">
        <v>58</v>
      </c>
      <c r="AX490" s="40">
        <f t="shared" si="134"/>
        <v>5767.3</v>
      </c>
      <c r="AY490" s="40">
        <f t="shared" si="135"/>
        <v>0</v>
      </c>
      <c r="AZ490" s="40">
        <f t="shared" si="136"/>
        <v>6645.0550000000003</v>
      </c>
      <c r="BA490" s="40">
        <f>+'load Info'!S490</f>
        <v>-186</v>
      </c>
      <c r="BB490" s="40">
        <f t="shared" si="137"/>
        <v>0</v>
      </c>
      <c r="BE490" s="41">
        <f t="shared" si="138"/>
        <v>0</v>
      </c>
      <c r="BF490" s="41">
        <f t="shared" si="139"/>
        <v>0</v>
      </c>
      <c r="BG490" s="41">
        <f t="shared" si="140"/>
        <v>0</v>
      </c>
      <c r="BH490" s="41">
        <f t="shared" si="141"/>
        <v>-186</v>
      </c>
      <c r="BI490" s="41">
        <f t="shared" si="142"/>
        <v>0</v>
      </c>
      <c r="BJ490" s="40">
        <f t="shared" si="143"/>
        <v>-186</v>
      </c>
    </row>
    <row r="491" spans="2:62" x14ac:dyDescent="0.25">
      <c r="B491" s="1">
        <f t="shared" si="128"/>
        <v>4</v>
      </c>
      <c r="D491" s="36">
        <v>35914</v>
      </c>
      <c r="E491" s="46">
        <v>9</v>
      </c>
      <c r="F491" s="46">
        <v>6</v>
      </c>
      <c r="G491" s="46">
        <v>42</v>
      </c>
      <c r="H491" s="46">
        <v>70</v>
      </c>
      <c r="I491" s="37">
        <f t="shared" si="129"/>
        <v>56</v>
      </c>
      <c r="J491" s="27" t="s">
        <v>50</v>
      </c>
      <c r="K491" s="56">
        <v>27400</v>
      </c>
      <c r="L491" s="57">
        <v>17164</v>
      </c>
      <c r="M491" s="57">
        <v>-10292.700000000001</v>
      </c>
      <c r="N491" s="57">
        <v>0</v>
      </c>
      <c r="O491" s="58"/>
      <c r="P491" s="56">
        <v>12912</v>
      </c>
      <c r="Q491" s="57">
        <v>5105</v>
      </c>
      <c r="R491" s="58">
        <v>-4097.2875000000004</v>
      </c>
      <c r="S491" s="48">
        <v>-186</v>
      </c>
      <c r="T491" s="48"/>
      <c r="U491" s="48">
        <v>-34.79928125</v>
      </c>
      <c r="V491" s="56">
        <v>15930</v>
      </c>
      <c r="W491" s="57">
        <v>14400</v>
      </c>
      <c r="X491" s="57">
        <v>0</v>
      </c>
      <c r="Y491" s="57">
        <v>0</v>
      </c>
      <c r="Z491" s="58">
        <v>-303</v>
      </c>
      <c r="AA491" s="48">
        <v>0</v>
      </c>
      <c r="AB491" s="38">
        <f t="shared" si="144"/>
        <v>77997.213218749996</v>
      </c>
      <c r="AC491" s="48">
        <v>75012</v>
      </c>
      <c r="AD491" s="48">
        <v>35987</v>
      </c>
      <c r="AE491" s="48">
        <v>0</v>
      </c>
      <c r="AF491" s="48">
        <v>3301</v>
      </c>
      <c r="AG491" s="48">
        <v>1</v>
      </c>
      <c r="AH491" s="38">
        <f t="shared" si="130"/>
        <v>114301</v>
      </c>
      <c r="AI491" s="39">
        <f t="shared" si="131"/>
        <v>55728.213218749996</v>
      </c>
      <c r="AJ491" s="40">
        <f t="shared" si="145"/>
        <v>22269</v>
      </c>
      <c r="AK491" s="60" t="s">
        <v>58</v>
      </c>
      <c r="AL491" s="60" t="s">
        <v>58</v>
      </c>
      <c r="AM491" s="60">
        <v>0</v>
      </c>
      <c r="AN491" s="40">
        <f t="shared" si="132"/>
        <v>22269</v>
      </c>
      <c r="AO491" s="40">
        <f t="shared" si="133"/>
        <v>52743</v>
      </c>
      <c r="AP491" s="36">
        <v>35914</v>
      </c>
      <c r="AQ491" s="60" t="s">
        <v>58</v>
      </c>
      <c r="AR491" s="60" t="s">
        <v>58</v>
      </c>
      <c r="AS491" s="60" t="s">
        <v>58</v>
      </c>
      <c r="AX491" s="40">
        <f t="shared" si="134"/>
        <v>-10292.700000000001</v>
      </c>
      <c r="AY491" s="40">
        <f t="shared" si="135"/>
        <v>0</v>
      </c>
      <c r="AZ491" s="40">
        <f t="shared" si="136"/>
        <v>-4097.2875000000004</v>
      </c>
      <c r="BA491" s="40">
        <f>+'load Info'!S491</f>
        <v>-186</v>
      </c>
      <c r="BB491" s="40">
        <f t="shared" si="137"/>
        <v>0</v>
      </c>
      <c r="BE491" s="41">
        <f t="shared" si="138"/>
        <v>-10292.700000000001</v>
      </c>
      <c r="BF491" s="41">
        <f t="shared" si="139"/>
        <v>0</v>
      </c>
      <c r="BG491" s="41">
        <f t="shared" si="140"/>
        <v>-4097.2875000000004</v>
      </c>
      <c r="BH491" s="41">
        <f t="shared" si="141"/>
        <v>-186</v>
      </c>
      <c r="BI491" s="41">
        <f t="shared" si="142"/>
        <v>0</v>
      </c>
      <c r="BJ491" s="40">
        <f t="shared" si="143"/>
        <v>-14575.987500000001</v>
      </c>
    </row>
    <row r="492" spans="2:62" x14ac:dyDescent="0.25">
      <c r="B492" s="1">
        <f t="shared" si="128"/>
        <v>4</v>
      </c>
      <c r="D492" s="36">
        <v>35915</v>
      </c>
      <c r="E492" s="46">
        <v>0</v>
      </c>
      <c r="F492" s="46">
        <v>0</v>
      </c>
      <c r="G492" s="46">
        <v>53</v>
      </c>
      <c r="H492" s="46">
        <v>76</v>
      </c>
      <c r="I492" s="37">
        <f t="shared" si="129"/>
        <v>64.5</v>
      </c>
      <c r="J492" s="27" t="s">
        <v>50</v>
      </c>
      <c r="K492" s="56">
        <v>27400</v>
      </c>
      <c r="L492" s="57">
        <v>15773</v>
      </c>
      <c r="M492" s="57">
        <v>-12463.2</v>
      </c>
      <c r="N492" s="57">
        <v>0</v>
      </c>
      <c r="O492" s="58"/>
      <c r="P492" s="56">
        <v>12912</v>
      </c>
      <c r="Q492" s="57">
        <v>5111</v>
      </c>
      <c r="R492" s="58">
        <v>-15182.9175</v>
      </c>
      <c r="S492" s="48">
        <v>-186</v>
      </c>
      <c r="T492" s="48"/>
      <c r="U492" s="48">
        <v>-7.1002062500000012</v>
      </c>
      <c r="V492" s="56">
        <v>15930</v>
      </c>
      <c r="W492" s="57">
        <v>14400</v>
      </c>
      <c r="X492" s="57">
        <v>0</v>
      </c>
      <c r="Y492" s="57">
        <v>0</v>
      </c>
      <c r="Z492" s="58">
        <v>-303</v>
      </c>
      <c r="AA492" s="48">
        <v>0</v>
      </c>
      <c r="AB492" s="38">
        <f t="shared" si="144"/>
        <v>63383.78229375001</v>
      </c>
      <c r="AC492" s="48">
        <v>66337</v>
      </c>
      <c r="AD492" s="48">
        <v>38694</v>
      </c>
      <c r="AE492" s="48">
        <v>0</v>
      </c>
      <c r="AF492" s="48">
        <v>2684</v>
      </c>
      <c r="AG492" s="48">
        <v>1</v>
      </c>
      <c r="AH492" s="38">
        <f t="shared" si="130"/>
        <v>107716</v>
      </c>
      <c r="AI492" s="39">
        <f t="shared" si="131"/>
        <v>42499.78229375001</v>
      </c>
      <c r="AJ492" s="40">
        <f t="shared" si="145"/>
        <v>20884</v>
      </c>
      <c r="AK492" s="60" t="s">
        <v>58</v>
      </c>
      <c r="AL492" s="60" t="s">
        <v>58</v>
      </c>
      <c r="AM492" s="60">
        <v>0</v>
      </c>
      <c r="AN492" s="40">
        <f t="shared" si="132"/>
        <v>20884</v>
      </c>
      <c r="AO492" s="40">
        <f t="shared" si="133"/>
        <v>45453</v>
      </c>
      <c r="AP492" s="36">
        <v>35915</v>
      </c>
      <c r="AQ492" s="60" t="s">
        <v>58</v>
      </c>
      <c r="AR492" s="60" t="s">
        <v>58</v>
      </c>
      <c r="AS492" s="60" t="s">
        <v>58</v>
      </c>
      <c r="AX492" s="40">
        <f t="shared" si="134"/>
        <v>-12463.2</v>
      </c>
      <c r="AY492" s="40">
        <f t="shared" si="135"/>
        <v>0</v>
      </c>
      <c r="AZ492" s="40">
        <f t="shared" si="136"/>
        <v>-15182.9175</v>
      </c>
      <c r="BA492" s="40">
        <f>+'load Info'!S492</f>
        <v>-186</v>
      </c>
      <c r="BB492" s="40">
        <f t="shared" si="137"/>
        <v>0</v>
      </c>
      <c r="BE492" s="41">
        <f t="shared" si="138"/>
        <v>-12463.2</v>
      </c>
      <c r="BF492" s="41">
        <f t="shared" si="139"/>
        <v>0</v>
      </c>
      <c r="BG492" s="41">
        <f t="shared" si="140"/>
        <v>-15182.9175</v>
      </c>
      <c r="BH492" s="41">
        <f t="shared" si="141"/>
        <v>-186</v>
      </c>
      <c r="BI492" s="41">
        <f t="shared" si="142"/>
        <v>0</v>
      </c>
      <c r="BJ492" s="40">
        <f t="shared" si="143"/>
        <v>-27832.1175</v>
      </c>
    </row>
    <row r="493" spans="2:62" x14ac:dyDescent="0.25">
      <c r="B493" s="1">
        <f t="shared" si="128"/>
        <v>5</v>
      </c>
      <c r="D493" s="36">
        <v>35916</v>
      </c>
      <c r="E493" s="46">
        <v>2</v>
      </c>
      <c r="F493" s="46">
        <v>4</v>
      </c>
      <c r="G493" s="46">
        <v>58</v>
      </c>
      <c r="H493" s="46">
        <v>67</v>
      </c>
      <c r="I493" s="37">
        <f t="shared" si="129"/>
        <v>62.5</v>
      </c>
      <c r="J493" s="27" t="s">
        <v>50</v>
      </c>
      <c r="K493" s="56">
        <v>12412</v>
      </c>
      <c r="L493" s="57">
        <v>18247</v>
      </c>
      <c r="M493" s="57">
        <v>-6119.3500000000058</v>
      </c>
      <c r="N493" s="57">
        <v>0</v>
      </c>
      <c r="O493" s="58"/>
      <c r="P493" s="56">
        <v>10891</v>
      </c>
      <c r="Q493" s="57">
        <v>2114</v>
      </c>
      <c r="R493" s="58">
        <v>-9582.4650000000001</v>
      </c>
      <c r="S493" s="48">
        <v>-186</v>
      </c>
      <c r="T493" s="48"/>
      <c r="U493" s="48">
        <v>-8.5563374999999997</v>
      </c>
      <c r="V493" s="56">
        <v>15930</v>
      </c>
      <c r="W493" s="57">
        <v>20000</v>
      </c>
      <c r="X493" s="57">
        <v>0</v>
      </c>
      <c r="Y493" s="57">
        <v>0</v>
      </c>
      <c r="Z493" s="58">
        <v>-359</v>
      </c>
      <c r="AA493" s="48">
        <v>0</v>
      </c>
      <c r="AB493" s="38">
        <f t="shared" si="144"/>
        <v>63338.628662499992</v>
      </c>
      <c r="AC493" s="48">
        <v>63928</v>
      </c>
      <c r="AD493" s="48">
        <v>26246</v>
      </c>
      <c r="AE493" s="48">
        <v>0</v>
      </c>
      <c r="AF493" s="48">
        <v>2621</v>
      </c>
      <c r="AG493" s="48">
        <v>0</v>
      </c>
      <c r="AH493" s="38">
        <f t="shared" si="130"/>
        <v>92795</v>
      </c>
      <c r="AI493" s="39">
        <f t="shared" si="131"/>
        <v>42977.628662499992</v>
      </c>
      <c r="AJ493" s="40">
        <f t="shared" si="145"/>
        <v>20361</v>
      </c>
      <c r="AK493" s="60" t="s">
        <v>58</v>
      </c>
      <c r="AL493" s="60" t="s">
        <v>58</v>
      </c>
      <c r="AM493" s="60">
        <v>0</v>
      </c>
      <c r="AN493" s="40">
        <f t="shared" si="132"/>
        <v>20361</v>
      </c>
      <c r="AO493" s="40">
        <f t="shared" si="133"/>
        <v>43567</v>
      </c>
      <c r="AP493" s="36">
        <v>35916</v>
      </c>
      <c r="AQ493" s="60" t="s">
        <v>58</v>
      </c>
      <c r="AR493" s="60" t="s">
        <v>58</v>
      </c>
      <c r="AS493" s="60" t="s">
        <v>58</v>
      </c>
      <c r="AX493" s="40">
        <f t="shared" si="134"/>
        <v>-6119.3500000000058</v>
      </c>
      <c r="AY493" s="40">
        <f t="shared" si="135"/>
        <v>0</v>
      </c>
      <c r="AZ493" s="40">
        <f t="shared" si="136"/>
        <v>-9582.4650000000001</v>
      </c>
      <c r="BA493" s="40">
        <f>+'load Info'!S493</f>
        <v>-186</v>
      </c>
      <c r="BB493" s="40">
        <f t="shared" si="137"/>
        <v>0</v>
      </c>
      <c r="BE493" s="41">
        <f t="shared" si="138"/>
        <v>-6119.3500000000058</v>
      </c>
      <c r="BF493" s="41">
        <f t="shared" si="139"/>
        <v>0</v>
      </c>
      <c r="BG493" s="41">
        <f t="shared" si="140"/>
        <v>-9582.4650000000001</v>
      </c>
      <c r="BH493" s="41">
        <f t="shared" si="141"/>
        <v>-186</v>
      </c>
      <c r="BI493" s="41">
        <f t="shared" si="142"/>
        <v>0</v>
      </c>
      <c r="BJ493" s="40">
        <f t="shared" si="143"/>
        <v>-15887.815000000006</v>
      </c>
    </row>
    <row r="494" spans="2:62" x14ac:dyDescent="0.25">
      <c r="B494" s="1">
        <f t="shared" si="128"/>
        <v>5</v>
      </c>
      <c r="D494" s="36">
        <v>35917</v>
      </c>
      <c r="E494" s="46">
        <v>0</v>
      </c>
      <c r="F494" s="46">
        <v>1</v>
      </c>
      <c r="G494" s="46">
        <v>55</v>
      </c>
      <c r="H494" s="46">
        <v>74</v>
      </c>
      <c r="I494" s="37">
        <f t="shared" si="129"/>
        <v>64.5</v>
      </c>
      <c r="J494" s="27" t="s">
        <v>50</v>
      </c>
      <c r="K494" s="56">
        <v>12400</v>
      </c>
      <c r="L494" s="57">
        <v>20830</v>
      </c>
      <c r="M494" s="57">
        <v>-12754.7</v>
      </c>
      <c r="N494" s="57">
        <v>0</v>
      </c>
      <c r="O494" s="58"/>
      <c r="P494" s="56">
        <v>10891</v>
      </c>
      <c r="Q494" s="57">
        <v>2114</v>
      </c>
      <c r="R494" s="58">
        <v>-10151.885</v>
      </c>
      <c r="S494" s="48">
        <v>-186</v>
      </c>
      <c r="T494" s="48"/>
      <c r="U494" s="48">
        <v>-7.1327874999999992</v>
      </c>
      <c r="V494" s="56">
        <v>11863</v>
      </c>
      <c r="W494" s="57">
        <v>24067</v>
      </c>
      <c r="X494" s="57">
        <v>0</v>
      </c>
      <c r="Y494" s="57">
        <v>0</v>
      </c>
      <c r="Z494" s="58">
        <v>-359</v>
      </c>
      <c r="AA494" s="48">
        <v>0</v>
      </c>
      <c r="AB494" s="38">
        <f t="shared" si="144"/>
        <v>58706.282212500002</v>
      </c>
      <c r="AC494" s="48">
        <v>57385</v>
      </c>
      <c r="AD494" s="48">
        <v>0</v>
      </c>
      <c r="AE494" s="48">
        <v>0</v>
      </c>
      <c r="AF494" s="48">
        <v>1830</v>
      </c>
      <c r="AG494" s="48">
        <v>0</v>
      </c>
      <c r="AH494" s="38">
        <f t="shared" si="130"/>
        <v>59215</v>
      </c>
      <c r="AI494" s="39">
        <f t="shared" si="131"/>
        <v>35762.282212500002</v>
      </c>
      <c r="AJ494" s="40">
        <f t="shared" si="145"/>
        <v>22944</v>
      </c>
      <c r="AK494" s="60" t="s">
        <v>58</v>
      </c>
      <c r="AL494" s="60" t="s">
        <v>58</v>
      </c>
      <c r="AM494" s="60">
        <v>0</v>
      </c>
      <c r="AN494" s="40">
        <f t="shared" si="132"/>
        <v>22944</v>
      </c>
      <c r="AO494" s="40">
        <f t="shared" si="133"/>
        <v>34441</v>
      </c>
      <c r="AP494" s="36">
        <v>35917</v>
      </c>
      <c r="AQ494" s="60" t="s">
        <v>58</v>
      </c>
      <c r="AR494" s="60" t="s">
        <v>58</v>
      </c>
      <c r="AS494" s="60" t="s">
        <v>58</v>
      </c>
      <c r="AX494" s="40">
        <f t="shared" si="134"/>
        <v>-12754.7</v>
      </c>
      <c r="AY494" s="40">
        <f t="shared" si="135"/>
        <v>0</v>
      </c>
      <c r="AZ494" s="40">
        <f t="shared" si="136"/>
        <v>-10151.885</v>
      </c>
      <c r="BA494" s="40">
        <f>+'load Info'!S494</f>
        <v>-186</v>
      </c>
      <c r="BB494" s="40">
        <f t="shared" si="137"/>
        <v>0</v>
      </c>
      <c r="BE494" s="41">
        <f t="shared" si="138"/>
        <v>-12754.7</v>
      </c>
      <c r="BF494" s="41">
        <f t="shared" si="139"/>
        <v>0</v>
      </c>
      <c r="BG494" s="41">
        <f t="shared" si="140"/>
        <v>-10151.885</v>
      </c>
      <c r="BH494" s="41">
        <f t="shared" si="141"/>
        <v>-186</v>
      </c>
      <c r="BI494" s="41">
        <f t="shared" si="142"/>
        <v>0</v>
      </c>
      <c r="BJ494" s="40">
        <f t="shared" si="143"/>
        <v>-23092.584999999999</v>
      </c>
    </row>
    <row r="495" spans="2:62" x14ac:dyDescent="0.25">
      <c r="B495" s="1">
        <f t="shared" si="128"/>
        <v>5</v>
      </c>
      <c r="D495" s="36">
        <v>35918</v>
      </c>
      <c r="E495" s="46">
        <v>0</v>
      </c>
      <c r="F495" s="46">
        <v>0</v>
      </c>
      <c r="G495" s="46">
        <v>56</v>
      </c>
      <c r="H495" s="46">
        <v>81</v>
      </c>
      <c r="I495" s="37">
        <f t="shared" si="129"/>
        <v>68.5</v>
      </c>
      <c r="J495" s="27" t="s">
        <v>50</v>
      </c>
      <c r="K495" s="56">
        <v>12400</v>
      </c>
      <c r="L495" s="57">
        <v>20830</v>
      </c>
      <c r="M495" s="57">
        <v>-13353.7</v>
      </c>
      <c r="N495" s="57">
        <v>0</v>
      </c>
      <c r="O495" s="58"/>
      <c r="P495" s="56">
        <v>10891</v>
      </c>
      <c r="Q495" s="57">
        <v>2114</v>
      </c>
      <c r="R495" s="58">
        <v>-10214.040000000001</v>
      </c>
      <c r="S495" s="48">
        <v>-186</v>
      </c>
      <c r="T495" s="48"/>
      <c r="U495" s="48">
        <v>-6.9774000000000003</v>
      </c>
      <c r="V495" s="56">
        <v>11863</v>
      </c>
      <c r="W495" s="57">
        <v>24067</v>
      </c>
      <c r="X495" s="57">
        <v>0</v>
      </c>
      <c r="Y495" s="57">
        <v>0</v>
      </c>
      <c r="Z495" s="58">
        <v>-359</v>
      </c>
      <c r="AA495" s="48">
        <v>0</v>
      </c>
      <c r="AB495" s="38">
        <f t="shared" si="144"/>
        <v>58045.282600000006</v>
      </c>
      <c r="AC495" s="48">
        <v>56798</v>
      </c>
      <c r="AD495" s="48">
        <v>8861</v>
      </c>
      <c r="AE495" s="48">
        <v>0</v>
      </c>
      <c r="AF495" s="48">
        <v>1266</v>
      </c>
      <c r="AG495" s="48">
        <v>0</v>
      </c>
      <c r="AH495" s="38">
        <f t="shared" si="130"/>
        <v>66925</v>
      </c>
      <c r="AI495" s="39">
        <f t="shared" si="131"/>
        <v>35101.282600000006</v>
      </c>
      <c r="AJ495" s="40">
        <f t="shared" si="145"/>
        <v>22944</v>
      </c>
      <c r="AK495" s="60" t="s">
        <v>58</v>
      </c>
      <c r="AL495" s="60" t="s">
        <v>58</v>
      </c>
      <c r="AM495" s="60">
        <v>0</v>
      </c>
      <c r="AN495" s="40">
        <f t="shared" si="132"/>
        <v>22944</v>
      </c>
      <c r="AO495" s="40">
        <f t="shared" si="133"/>
        <v>33854</v>
      </c>
      <c r="AP495" s="36">
        <v>35918</v>
      </c>
      <c r="AQ495" s="60" t="s">
        <v>58</v>
      </c>
      <c r="AR495" s="60" t="s">
        <v>58</v>
      </c>
      <c r="AS495" s="60" t="s">
        <v>58</v>
      </c>
      <c r="AX495" s="40">
        <f t="shared" si="134"/>
        <v>-13353.7</v>
      </c>
      <c r="AY495" s="40">
        <f t="shared" si="135"/>
        <v>0</v>
      </c>
      <c r="AZ495" s="40">
        <f t="shared" si="136"/>
        <v>-10214.040000000001</v>
      </c>
      <c r="BA495" s="40">
        <f>+'load Info'!S495</f>
        <v>-186</v>
      </c>
      <c r="BB495" s="40">
        <f t="shared" si="137"/>
        <v>0</v>
      </c>
      <c r="BE495" s="41">
        <f t="shared" si="138"/>
        <v>-13353.7</v>
      </c>
      <c r="BF495" s="41">
        <f t="shared" si="139"/>
        <v>0</v>
      </c>
      <c r="BG495" s="41">
        <f t="shared" si="140"/>
        <v>-10214.040000000001</v>
      </c>
      <c r="BH495" s="41">
        <f t="shared" si="141"/>
        <v>-186</v>
      </c>
      <c r="BI495" s="41">
        <f t="shared" si="142"/>
        <v>0</v>
      </c>
      <c r="BJ495" s="40">
        <f t="shared" si="143"/>
        <v>-23753.74</v>
      </c>
    </row>
    <row r="496" spans="2:62" x14ac:dyDescent="0.25">
      <c r="B496" s="1">
        <f t="shared" si="128"/>
        <v>5</v>
      </c>
      <c r="D496" s="36">
        <v>35919</v>
      </c>
      <c r="E496" s="46">
        <v>0</v>
      </c>
      <c r="F496" s="46">
        <v>1</v>
      </c>
      <c r="G496" s="46">
        <v>59</v>
      </c>
      <c r="H496" s="46">
        <v>76</v>
      </c>
      <c r="I496" s="37">
        <f t="shared" si="129"/>
        <v>67.5</v>
      </c>
      <c r="J496" s="27" t="s">
        <v>50</v>
      </c>
      <c r="K496" s="56">
        <v>12400</v>
      </c>
      <c r="L496" s="57">
        <v>18830</v>
      </c>
      <c r="M496" s="57">
        <v>-10712.35</v>
      </c>
      <c r="N496" s="57">
        <v>0</v>
      </c>
      <c r="O496" s="58"/>
      <c r="P496" s="56">
        <v>10891</v>
      </c>
      <c r="Q496" s="57">
        <v>2114</v>
      </c>
      <c r="R496" s="58">
        <v>-12262.147499999999</v>
      </c>
      <c r="S496" s="48">
        <v>-186</v>
      </c>
      <c r="T496" s="48"/>
      <c r="U496" s="48">
        <v>-1.8571312500000021</v>
      </c>
      <c r="V496" s="56">
        <v>11863</v>
      </c>
      <c r="W496" s="57">
        <v>24067</v>
      </c>
      <c r="X496" s="57">
        <v>0</v>
      </c>
      <c r="Y496" s="57">
        <v>0</v>
      </c>
      <c r="Z496" s="58">
        <v>-359</v>
      </c>
      <c r="AA496" s="48">
        <v>0</v>
      </c>
      <c r="AB496" s="38">
        <f t="shared" si="144"/>
        <v>56643.645368750003</v>
      </c>
      <c r="AC496" s="48">
        <v>62816</v>
      </c>
      <c r="AD496" s="48">
        <v>14276</v>
      </c>
      <c r="AE496" s="48">
        <v>0</v>
      </c>
      <c r="AF496" s="48">
        <v>2365</v>
      </c>
      <c r="AG496" s="48">
        <v>0</v>
      </c>
      <c r="AH496" s="38">
        <f t="shared" si="130"/>
        <v>79457</v>
      </c>
      <c r="AI496" s="39">
        <f t="shared" si="131"/>
        <v>35699.645368750003</v>
      </c>
      <c r="AJ496" s="40">
        <f t="shared" si="145"/>
        <v>20944</v>
      </c>
      <c r="AK496" s="60" t="s">
        <v>58</v>
      </c>
      <c r="AL496" s="60" t="s">
        <v>58</v>
      </c>
      <c r="AM496" s="60">
        <v>0</v>
      </c>
      <c r="AN496" s="40">
        <f t="shared" si="132"/>
        <v>20944</v>
      </c>
      <c r="AO496" s="40">
        <f t="shared" si="133"/>
        <v>41872</v>
      </c>
      <c r="AP496" s="36">
        <v>35919</v>
      </c>
      <c r="AQ496" s="60" t="s">
        <v>58</v>
      </c>
      <c r="AR496" s="60" t="s">
        <v>58</v>
      </c>
      <c r="AS496" s="60" t="s">
        <v>58</v>
      </c>
      <c r="AX496" s="40">
        <f t="shared" si="134"/>
        <v>-10712.35</v>
      </c>
      <c r="AY496" s="40">
        <f t="shared" si="135"/>
        <v>0</v>
      </c>
      <c r="AZ496" s="40">
        <f t="shared" si="136"/>
        <v>-12262.147499999999</v>
      </c>
      <c r="BA496" s="40">
        <f>+'load Info'!S496</f>
        <v>-186</v>
      </c>
      <c r="BB496" s="40">
        <f t="shared" si="137"/>
        <v>0</v>
      </c>
      <c r="BE496" s="41">
        <f t="shared" si="138"/>
        <v>-10712.35</v>
      </c>
      <c r="BF496" s="41">
        <f t="shared" si="139"/>
        <v>0</v>
      </c>
      <c r="BG496" s="41">
        <f t="shared" si="140"/>
        <v>-12262.147499999999</v>
      </c>
      <c r="BH496" s="41">
        <f t="shared" si="141"/>
        <v>-186</v>
      </c>
      <c r="BI496" s="41">
        <f t="shared" si="142"/>
        <v>0</v>
      </c>
      <c r="BJ496" s="40">
        <f t="shared" si="143"/>
        <v>-23160.497499999998</v>
      </c>
    </row>
    <row r="497" spans="2:62" x14ac:dyDescent="0.25">
      <c r="B497" s="1">
        <f t="shared" si="128"/>
        <v>5</v>
      </c>
      <c r="D497" s="36">
        <v>35920</v>
      </c>
      <c r="E497" s="46">
        <v>0</v>
      </c>
      <c r="F497" s="46">
        <v>0</v>
      </c>
      <c r="G497" s="46">
        <v>59</v>
      </c>
      <c r="H497" s="46">
        <v>75</v>
      </c>
      <c r="I497" s="37">
        <f t="shared" si="129"/>
        <v>67</v>
      </c>
      <c r="J497" s="27" t="s">
        <v>50</v>
      </c>
      <c r="K497" s="56">
        <v>12400</v>
      </c>
      <c r="L497" s="57">
        <v>20965</v>
      </c>
      <c r="M497" s="57">
        <v>-16009.7</v>
      </c>
      <c r="N497" s="57">
        <v>0</v>
      </c>
      <c r="O497" s="58"/>
      <c r="P497" s="56">
        <v>10891</v>
      </c>
      <c r="Q497" s="57">
        <v>2114</v>
      </c>
      <c r="R497" s="58">
        <v>-12238.0875</v>
      </c>
      <c r="S497" s="48">
        <v>-186</v>
      </c>
      <c r="T497" s="48"/>
      <c r="U497" s="48">
        <v>-1.9172812500000009</v>
      </c>
      <c r="V497" s="56">
        <v>11863</v>
      </c>
      <c r="W497" s="57">
        <v>24067</v>
      </c>
      <c r="X497" s="57">
        <v>0</v>
      </c>
      <c r="Y497" s="57">
        <v>0</v>
      </c>
      <c r="Z497" s="58">
        <v>-359</v>
      </c>
      <c r="AA497" s="48">
        <v>0</v>
      </c>
      <c r="AB497" s="38">
        <f t="shared" si="144"/>
        <v>53505.295218750005</v>
      </c>
      <c r="AC497" s="48">
        <v>61114</v>
      </c>
      <c r="AD497" s="48">
        <v>4588</v>
      </c>
      <c r="AE497" s="48">
        <v>0</v>
      </c>
      <c r="AF497" s="48">
        <v>2423</v>
      </c>
      <c r="AG497" s="48">
        <v>1</v>
      </c>
      <c r="AH497" s="38">
        <f t="shared" si="130"/>
        <v>68126</v>
      </c>
      <c r="AI497" s="39">
        <f t="shared" si="131"/>
        <v>30426.295218750005</v>
      </c>
      <c r="AJ497" s="40">
        <f t="shared" si="145"/>
        <v>23079</v>
      </c>
      <c r="AK497" s="60" t="s">
        <v>58</v>
      </c>
      <c r="AL497" s="60" t="s">
        <v>58</v>
      </c>
      <c r="AM497" s="60">
        <v>0</v>
      </c>
      <c r="AN497" s="40">
        <f t="shared" si="132"/>
        <v>23079</v>
      </c>
      <c r="AO497" s="40">
        <f t="shared" si="133"/>
        <v>38035</v>
      </c>
      <c r="AP497" s="36">
        <v>35920</v>
      </c>
      <c r="AQ497" s="60" t="s">
        <v>58</v>
      </c>
      <c r="AR497" s="60" t="s">
        <v>58</v>
      </c>
      <c r="AS497" s="60" t="s">
        <v>58</v>
      </c>
      <c r="AX497" s="40">
        <f t="shared" si="134"/>
        <v>-16009.7</v>
      </c>
      <c r="AY497" s="40">
        <f t="shared" si="135"/>
        <v>0</v>
      </c>
      <c r="AZ497" s="40">
        <f t="shared" si="136"/>
        <v>-12238.0875</v>
      </c>
      <c r="BA497" s="40">
        <f>+'load Info'!S497</f>
        <v>-186</v>
      </c>
      <c r="BB497" s="40">
        <f t="shared" si="137"/>
        <v>0</v>
      </c>
      <c r="BE497" s="41">
        <f t="shared" si="138"/>
        <v>-16009.7</v>
      </c>
      <c r="BF497" s="41">
        <f t="shared" si="139"/>
        <v>0</v>
      </c>
      <c r="BG497" s="41">
        <f t="shared" si="140"/>
        <v>-12238.0875</v>
      </c>
      <c r="BH497" s="41">
        <f t="shared" si="141"/>
        <v>-186</v>
      </c>
      <c r="BI497" s="41">
        <f t="shared" si="142"/>
        <v>0</v>
      </c>
      <c r="BJ497" s="40">
        <f t="shared" si="143"/>
        <v>-28433.787499999999</v>
      </c>
    </row>
    <row r="498" spans="2:62" x14ac:dyDescent="0.25">
      <c r="B498" s="1">
        <f t="shared" si="128"/>
        <v>5</v>
      </c>
      <c r="D498" s="36">
        <v>35921</v>
      </c>
      <c r="E498" s="46">
        <v>0</v>
      </c>
      <c r="F498" s="46">
        <v>0</v>
      </c>
      <c r="G498" s="46">
        <v>59</v>
      </c>
      <c r="H498" s="46">
        <v>73</v>
      </c>
      <c r="I498" s="37">
        <f t="shared" si="129"/>
        <v>66</v>
      </c>
      <c r="J498" s="27" t="s">
        <v>50</v>
      </c>
      <c r="K498" s="56">
        <v>12400</v>
      </c>
      <c r="L498" s="57">
        <v>20965</v>
      </c>
      <c r="M498" s="57">
        <v>-8335.6999999999898</v>
      </c>
      <c r="N498" s="57">
        <v>0</v>
      </c>
      <c r="O498" s="58"/>
      <c r="P498" s="56">
        <v>10891</v>
      </c>
      <c r="Q498" s="57">
        <v>2114</v>
      </c>
      <c r="R498" s="58">
        <v>-12264.1525</v>
      </c>
      <c r="S498" s="48">
        <v>-186</v>
      </c>
      <c r="T498" s="48"/>
      <c r="U498" s="48">
        <v>-1.8521187499999996</v>
      </c>
      <c r="V498" s="56">
        <v>0</v>
      </c>
      <c r="W498" s="57">
        <v>35931</v>
      </c>
      <c r="X498" s="57">
        <v>0</v>
      </c>
      <c r="Y498" s="57">
        <v>0</v>
      </c>
      <c r="Z498" s="58">
        <v>-359</v>
      </c>
      <c r="AA498" s="48">
        <v>0</v>
      </c>
      <c r="AB498" s="38">
        <f t="shared" si="144"/>
        <v>61154.295381250005</v>
      </c>
      <c r="AC498" s="48">
        <v>61155</v>
      </c>
      <c r="AD498" s="48">
        <v>6</v>
      </c>
      <c r="AE498" s="48">
        <v>2383</v>
      </c>
      <c r="AF498" s="48">
        <v>1915</v>
      </c>
      <c r="AG498" s="48">
        <v>0</v>
      </c>
      <c r="AH498" s="38">
        <f t="shared" si="130"/>
        <v>65459</v>
      </c>
      <c r="AI498" s="39">
        <f t="shared" si="131"/>
        <v>38075.295381250005</v>
      </c>
      <c r="AJ498" s="40">
        <f t="shared" si="145"/>
        <v>23079</v>
      </c>
      <c r="AK498" s="60" t="s">
        <v>58</v>
      </c>
      <c r="AL498" s="60" t="s">
        <v>58</v>
      </c>
      <c r="AM498" s="60">
        <v>0</v>
      </c>
      <c r="AN498" s="40">
        <f t="shared" si="132"/>
        <v>23079</v>
      </c>
      <c r="AO498" s="40">
        <f t="shared" si="133"/>
        <v>38076</v>
      </c>
      <c r="AP498" s="36">
        <v>35921</v>
      </c>
      <c r="AQ498" s="60" t="s">
        <v>58</v>
      </c>
      <c r="AR498" s="60" t="s">
        <v>58</v>
      </c>
      <c r="AS498" s="60" t="s">
        <v>58</v>
      </c>
      <c r="AX498" s="40">
        <f t="shared" si="134"/>
        <v>-8335.6999999999898</v>
      </c>
      <c r="AY498" s="40">
        <f t="shared" si="135"/>
        <v>0</v>
      </c>
      <c r="AZ498" s="40">
        <f t="shared" si="136"/>
        <v>-12264.1525</v>
      </c>
      <c r="BA498" s="40">
        <f>+'load Info'!S498</f>
        <v>-186</v>
      </c>
      <c r="BB498" s="40">
        <f t="shared" si="137"/>
        <v>0</v>
      </c>
      <c r="BE498" s="41">
        <f t="shared" si="138"/>
        <v>-8335.6999999999898</v>
      </c>
      <c r="BF498" s="41">
        <f t="shared" si="139"/>
        <v>0</v>
      </c>
      <c r="BG498" s="41">
        <f t="shared" si="140"/>
        <v>-12264.1525</v>
      </c>
      <c r="BH498" s="41">
        <f t="shared" si="141"/>
        <v>-186</v>
      </c>
      <c r="BI498" s="41">
        <f t="shared" si="142"/>
        <v>0</v>
      </c>
      <c r="BJ498" s="40">
        <f t="shared" si="143"/>
        <v>-20785.85249999999</v>
      </c>
    </row>
    <row r="499" spans="2:62" x14ac:dyDescent="0.25">
      <c r="B499" s="1">
        <f t="shared" si="128"/>
        <v>5</v>
      </c>
      <c r="D499" s="36">
        <v>35922</v>
      </c>
      <c r="E499" s="46">
        <v>0</v>
      </c>
      <c r="F499" s="46">
        <v>0</v>
      </c>
      <c r="G499" s="46">
        <v>59</v>
      </c>
      <c r="H499" s="46">
        <v>73</v>
      </c>
      <c r="I499" s="37">
        <f t="shared" si="129"/>
        <v>66</v>
      </c>
      <c r="J499" s="27" t="s">
        <v>50</v>
      </c>
      <c r="K499" s="56">
        <v>12400</v>
      </c>
      <c r="L499" s="57">
        <v>21465</v>
      </c>
      <c r="M499" s="57">
        <v>-10774.7</v>
      </c>
      <c r="N499" s="57">
        <v>0</v>
      </c>
      <c r="O499" s="58"/>
      <c r="P499" s="56">
        <v>10891</v>
      </c>
      <c r="Q499" s="57">
        <v>2114</v>
      </c>
      <c r="R499" s="58">
        <v>-12294.227500000001</v>
      </c>
      <c r="S499" s="48">
        <v>-186</v>
      </c>
      <c r="T499" s="48"/>
      <c r="U499" s="48">
        <v>-1.7769312499999979</v>
      </c>
      <c r="V499" s="56">
        <v>0</v>
      </c>
      <c r="W499" s="57">
        <v>35930</v>
      </c>
      <c r="X499" s="57">
        <v>0</v>
      </c>
      <c r="Y499" s="57">
        <v>0</v>
      </c>
      <c r="Z499" s="58">
        <v>-359</v>
      </c>
      <c r="AA499" s="48">
        <v>0</v>
      </c>
      <c r="AB499" s="38">
        <f t="shared" si="144"/>
        <v>59184.295568750007</v>
      </c>
      <c r="AC499" s="48">
        <v>59185</v>
      </c>
      <c r="AD499" s="48">
        <v>0</v>
      </c>
      <c r="AE499" s="48">
        <v>23</v>
      </c>
      <c r="AF499" s="48">
        <v>2</v>
      </c>
      <c r="AG499" s="48">
        <v>0</v>
      </c>
      <c r="AH499" s="38">
        <f t="shared" si="130"/>
        <v>59210</v>
      </c>
      <c r="AI499" s="39">
        <f t="shared" si="131"/>
        <v>35605.295568750007</v>
      </c>
      <c r="AJ499" s="40">
        <f t="shared" si="145"/>
        <v>23579</v>
      </c>
      <c r="AK499" s="60" t="s">
        <v>58</v>
      </c>
      <c r="AL499" s="60" t="s">
        <v>58</v>
      </c>
      <c r="AM499" s="60">
        <v>0</v>
      </c>
      <c r="AN499" s="40">
        <f t="shared" si="132"/>
        <v>23579</v>
      </c>
      <c r="AO499" s="40">
        <f t="shared" si="133"/>
        <v>35606</v>
      </c>
      <c r="AP499" s="36">
        <v>35922</v>
      </c>
      <c r="AQ499" s="60" t="s">
        <v>58</v>
      </c>
      <c r="AR499" s="60" t="s">
        <v>58</v>
      </c>
      <c r="AS499" s="60" t="s">
        <v>58</v>
      </c>
      <c r="AX499" s="40">
        <f t="shared" si="134"/>
        <v>-10774.7</v>
      </c>
      <c r="AY499" s="40">
        <f t="shared" si="135"/>
        <v>0</v>
      </c>
      <c r="AZ499" s="40">
        <f t="shared" si="136"/>
        <v>-12294.227500000001</v>
      </c>
      <c r="BA499" s="40">
        <f>+'load Info'!S499</f>
        <v>-186</v>
      </c>
      <c r="BB499" s="40">
        <f t="shared" si="137"/>
        <v>0</v>
      </c>
      <c r="BE499" s="41">
        <f t="shared" si="138"/>
        <v>-10774.7</v>
      </c>
      <c r="BF499" s="41">
        <f t="shared" si="139"/>
        <v>0</v>
      </c>
      <c r="BG499" s="41">
        <f t="shared" si="140"/>
        <v>-12294.227500000001</v>
      </c>
      <c r="BH499" s="41">
        <f t="shared" si="141"/>
        <v>-186</v>
      </c>
      <c r="BI499" s="41">
        <f t="shared" si="142"/>
        <v>0</v>
      </c>
      <c r="BJ499" s="40">
        <f t="shared" si="143"/>
        <v>-23254.927500000002</v>
      </c>
    </row>
    <row r="500" spans="2:62" x14ac:dyDescent="0.25">
      <c r="B500" s="1">
        <f t="shared" si="128"/>
        <v>5</v>
      </c>
      <c r="D500" s="36">
        <v>35923</v>
      </c>
      <c r="E500" s="46">
        <v>0</v>
      </c>
      <c r="F500" s="46">
        <v>3</v>
      </c>
      <c r="G500" s="46">
        <v>57</v>
      </c>
      <c r="H500" s="46">
        <v>75</v>
      </c>
      <c r="I500" s="37">
        <f t="shared" si="129"/>
        <v>66</v>
      </c>
      <c r="J500" s="27" t="s">
        <v>50</v>
      </c>
      <c r="K500" s="56">
        <v>12400</v>
      </c>
      <c r="L500" s="57">
        <v>21465</v>
      </c>
      <c r="M500" s="57">
        <v>-10140.700000000001</v>
      </c>
      <c r="N500" s="57">
        <v>0</v>
      </c>
      <c r="O500" s="58"/>
      <c r="P500" s="56">
        <v>10891</v>
      </c>
      <c r="Q500" s="57">
        <v>2114</v>
      </c>
      <c r="R500" s="58">
        <v>-12288.2125</v>
      </c>
      <c r="S500" s="48">
        <v>-186</v>
      </c>
      <c r="T500" s="48"/>
      <c r="U500" s="48">
        <v>-1.791968750000001</v>
      </c>
      <c r="V500" s="56">
        <v>0</v>
      </c>
      <c r="W500" s="57">
        <v>35930</v>
      </c>
      <c r="X500" s="57">
        <v>0</v>
      </c>
      <c r="Y500" s="57">
        <v>0</v>
      </c>
      <c r="Z500" s="58">
        <v>-359</v>
      </c>
      <c r="AA500" s="48">
        <v>0</v>
      </c>
      <c r="AB500" s="38">
        <f t="shared" si="144"/>
        <v>59824.295531249998</v>
      </c>
      <c r="AC500" s="48">
        <v>59823</v>
      </c>
      <c r="AD500" s="48">
        <v>0</v>
      </c>
      <c r="AE500" s="48">
        <v>0</v>
      </c>
      <c r="AF500" s="48">
        <v>2</v>
      </c>
      <c r="AG500" s="48">
        <v>0</v>
      </c>
      <c r="AH500" s="38">
        <f t="shared" si="130"/>
        <v>59825</v>
      </c>
      <c r="AI500" s="39">
        <f t="shared" si="131"/>
        <v>36245.295531249998</v>
      </c>
      <c r="AJ500" s="40">
        <f t="shared" si="145"/>
        <v>23579</v>
      </c>
      <c r="AK500" s="60" t="s">
        <v>58</v>
      </c>
      <c r="AL500" s="60" t="s">
        <v>58</v>
      </c>
      <c r="AM500" s="60">
        <v>0</v>
      </c>
      <c r="AN500" s="40">
        <f t="shared" si="132"/>
        <v>23579</v>
      </c>
      <c r="AO500" s="40">
        <f t="shared" si="133"/>
        <v>36244</v>
      </c>
      <c r="AP500" s="36">
        <v>35923</v>
      </c>
      <c r="AQ500" s="60" t="s">
        <v>58</v>
      </c>
      <c r="AR500" s="60" t="s">
        <v>58</v>
      </c>
      <c r="AS500" s="60" t="s">
        <v>58</v>
      </c>
      <c r="AX500" s="40">
        <f t="shared" si="134"/>
        <v>-10140.700000000001</v>
      </c>
      <c r="AY500" s="40">
        <f t="shared" si="135"/>
        <v>0</v>
      </c>
      <c r="AZ500" s="40">
        <f t="shared" si="136"/>
        <v>-12288.2125</v>
      </c>
      <c r="BA500" s="40">
        <f>+'load Info'!S500</f>
        <v>-186</v>
      </c>
      <c r="BB500" s="40">
        <f t="shared" si="137"/>
        <v>0</v>
      </c>
      <c r="BE500" s="41">
        <f t="shared" si="138"/>
        <v>-10140.700000000001</v>
      </c>
      <c r="BF500" s="41">
        <f t="shared" si="139"/>
        <v>0</v>
      </c>
      <c r="BG500" s="41">
        <f t="shared" si="140"/>
        <v>-12288.2125</v>
      </c>
      <c r="BH500" s="41">
        <f t="shared" si="141"/>
        <v>-186</v>
      </c>
      <c r="BI500" s="41">
        <f t="shared" si="142"/>
        <v>0</v>
      </c>
      <c r="BJ500" s="40">
        <f t="shared" si="143"/>
        <v>-22614.912499999999</v>
      </c>
    </row>
    <row r="501" spans="2:62" x14ac:dyDescent="0.25">
      <c r="B501" s="1">
        <f t="shared" si="128"/>
        <v>5</v>
      </c>
      <c r="D501" s="36">
        <v>35924</v>
      </c>
      <c r="E501" s="46">
        <v>2</v>
      </c>
      <c r="F501" s="46">
        <v>3</v>
      </c>
      <c r="G501" s="46">
        <v>59</v>
      </c>
      <c r="H501" s="46">
        <v>66</v>
      </c>
      <c r="I501" s="37">
        <f t="shared" si="129"/>
        <v>62.5</v>
      </c>
      <c r="J501" s="27" t="s">
        <v>50</v>
      </c>
      <c r="K501" s="56">
        <v>12400</v>
      </c>
      <c r="L501" s="57">
        <v>21788</v>
      </c>
      <c r="M501" s="57">
        <v>-10548.7</v>
      </c>
      <c r="N501" s="57">
        <v>0</v>
      </c>
      <c r="O501" s="58"/>
      <c r="P501" s="56">
        <v>10891</v>
      </c>
      <c r="Q501" s="57">
        <v>2114</v>
      </c>
      <c r="R501" s="58">
        <v>-3211.5774999999999</v>
      </c>
      <c r="S501" s="48">
        <v>-186</v>
      </c>
      <c r="T501" s="48"/>
      <c r="U501" s="48">
        <v>-24.483556249999996</v>
      </c>
      <c r="V501" s="56">
        <v>0</v>
      </c>
      <c r="W501" s="57">
        <v>35930</v>
      </c>
      <c r="X501" s="57">
        <v>0</v>
      </c>
      <c r="Y501" s="57">
        <v>0</v>
      </c>
      <c r="Z501" s="58">
        <v>-359</v>
      </c>
      <c r="AA501" s="48">
        <v>0</v>
      </c>
      <c r="AB501" s="38">
        <f t="shared" si="144"/>
        <v>68793.23894375001</v>
      </c>
      <c r="AC501" s="48">
        <v>59796</v>
      </c>
      <c r="AD501" s="48">
        <v>11418</v>
      </c>
      <c r="AE501" s="48">
        <v>0</v>
      </c>
      <c r="AF501" s="48">
        <v>1</v>
      </c>
      <c r="AG501" s="48">
        <v>0</v>
      </c>
      <c r="AH501" s="38">
        <f t="shared" si="130"/>
        <v>71215</v>
      </c>
      <c r="AI501" s="39">
        <f t="shared" si="131"/>
        <v>44891.23894375001</v>
      </c>
      <c r="AJ501" s="40">
        <f t="shared" si="145"/>
        <v>23902</v>
      </c>
      <c r="AK501" s="60" t="s">
        <v>58</v>
      </c>
      <c r="AL501" s="60" t="s">
        <v>58</v>
      </c>
      <c r="AM501" s="60">
        <v>0</v>
      </c>
      <c r="AN501" s="40">
        <f t="shared" si="132"/>
        <v>23902</v>
      </c>
      <c r="AO501" s="40">
        <f t="shared" si="133"/>
        <v>35894</v>
      </c>
      <c r="AP501" s="36">
        <v>35924</v>
      </c>
      <c r="AQ501" s="60" t="s">
        <v>58</v>
      </c>
      <c r="AR501" s="60" t="s">
        <v>58</v>
      </c>
      <c r="AS501" s="60" t="s">
        <v>58</v>
      </c>
      <c r="AX501" s="40">
        <f t="shared" si="134"/>
        <v>-10548.7</v>
      </c>
      <c r="AY501" s="40">
        <f t="shared" si="135"/>
        <v>0</v>
      </c>
      <c r="AZ501" s="40">
        <f t="shared" si="136"/>
        <v>-3211.5774999999999</v>
      </c>
      <c r="BA501" s="40">
        <f>+'load Info'!S501</f>
        <v>-186</v>
      </c>
      <c r="BB501" s="40">
        <f t="shared" si="137"/>
        <v>0</v>
      </c>
      <c r="BE501" s="41">
        <f t="shared" si="138"/>
        <v>-10548.7</v>
      </c>
      <c r="BF501" s="41">
        <f t="shared" si="139"/>
        <v>0</v>
      </c>
      <c r="BG501" s="41">
        <f t="shared" si="140"/>
        <v>-3211.5774999999999</v>
      </c>
      <c r="BH501" s="41">
        <f t="shared" si="141"/>
        <v>-186</v>
      </c>
      <c r="BI501" s="41">
        <f t="shared" si="142"/>
        <v>0</v>
      </c>
      <c r="BJ501" s="40">
        <f t="shared" si="143"/>
        <v>-13946.2775</v>
      </c>
    </row>
    <row r="502" spans="2:62" x14ac:dyDescent="0.25">
      <c r="B502" s="1">
        <f t="shared" si="128"/>
        <v>5</v>
      </c>
      <c r="D502" s="36">
        <v>35925</v>
      </c>
      <c r="E502" s="46">
        <v>3</v>
      </c>
      <c r="F502" s="46">
        <v>6</v>
      </c>
      <c r="G502" s="46">
        <v>56</v>
      </c>
      <c r="H502" s="46">
        <v>67</v>
      </c>
      <c r="I502" s="37">
        <f t="shared" si="129"/>
        <v>61.5</v>
      </c>
      <c r="J502" s="27" t="s">
        <v>50</v>
      </c>
      <c r="K502" s="56">
        <v>12400</v>
      </c>
      <c r="L502" s="57">
        <v>21788</v>
      </c>
      <c r="M502" s="57">
        <v>-7999.7</v>
      </c>
      <c r="N502" s="57">
        <v>0</v>
      </c>
      <c r="O502" s="58"/>
      <c r="P502" s="56">
        <v>10891</v>
      </c>
      <c r="Q502" s="57">
        <v>2114</v>
      </c>
      <c r="R502" s="58">
        <v>-12192.975</v>
      </c>
      <c r="S502" s="48">
        <v>-186</v>
      </c>
      <c r="T502" s="48"/>
      <c r="U502" s="48">
        <v>-2.0300625000000001</v>
      </c>
      <c r="V502" s="56">
        <v>0</v>
      </c>
      <c r="W502" s="57">
        <v>35930</v>
      </c>
      <c r="X502" s="57">
        <v>0</v>
      </c>
      <c r="Y502" s="57">
        <v>0</v>
      </c>
      <c r="Z502" s="58">
        <v>-359</v>
      </c>
      <c r="AA502" s="48">
        <v>0</v>
      </c>
      <c r="AB502" s="38">
        <f t="shared" si="144"/>
        <v>62383.294937500003</v>
      </c>
      <c r="AC502" s="48">
        <v>62368</v>
      </c>
      <c r="AD502" s="48">
        <v>11418</v>
      </c>
      <c r="AE502" s="48">
        <v>0</v>
      </c>
      <c r="AF502" s="48">
        <v>1</v>
      </c>
      <c r="AG502" s="48">
        <v>0</v>
      </c>
      <c r="AH502" s="38">
        <f t="shared" si="130"/>
        <v>73787</v>
      </c>
      <c r="AI502" s="39">
        <f t="shared" si="131"/>
        <v>38481.294937500003</v>
      </c>
      <c r="AJ502" s="40">
        <f t="shared" si="145"/>
        <v>23902</v>
      </c>
      <c r="AK502" s="60" t="s">
        <v>58</v>
      </c>
      <c r="AL502" s="60" t="s">
        <v>58</v>
      </c>
      <c r="AM502" s="60">
        <v>0</v>
      </c>
      <c r="AN502" s="40">
        <f t="shared" si="132"/>
        <v>23902</v>
      </c>
      <c r="AO502" s="40">
        <f t="shared" si="133"/>
        <v>38466</v>
      </c>
      <c r="AP502" s="36">
        <v>35925</v>
      </c>
      <c r="AQ502" s="60" t="s">
        <v>58</v>
      </c>
      <c r="AR502" s="60" t="s">
        <v>58</v>
      </c>
      <c r="AS502" s="60" t="s">
        <v>58</v>
      </c>
      <c r="AX502" s="40">
        <f t="shared" si="134"/>
        <v>-7999.7</v>
      </c>
      <c r="AY502" s="40">
        <f t="shared" si="135"/>
        <v>0</v>
      </c>
      <c r="AZ502" s="40">
        <f t="shared" si="136"/>
        <v>-12192.975</v>
      </c>
      <c r="BA502" s="40">
        <f>+'load Info'!S502</f>
        <v>-186</v>
      </c>
      <c r="BB502" s="40">
        <f t="shared" si="137"/>
        <v>0</v>
      </c>
      <c r="BE502" s="41">
        <f t="shared" si="138"/>
        <v>-7999.7</v>
      </c>
      <c r="BF502" s="41">
        <f t="shared" si="139"/>
        <v>0</v>
      </c>
      <c r="BG502" s="41">
        <f t="shared" si="140"/>
        <v>-12192.975</v>
      </c>
      <c r="BH502" s="41">
        <f t="shared" si="141"/>
        <v>-186</v>
      </c>
      <c r="BI502" s="41">
        <f t="shared" si="142"/>
        <v>0</v>
      </c>
      <c r="BJ502" s="40">
        <f t="shared" si="143"/>
        <v>-20378.674999999999</v>
      </c>
    </row>
    <row r="503" spans="2:62" x14ac:dyDescent="0.25">
      <c r="B503" s="1">
        <f t="shared" si="128"/>
        <v>5</v>
      </c>
      <c r="D503" s="36">
        <v>35926</v>
      </c>
      <c r="E503" s="46">
        <v>10</v>
      </c>
      <c r="F503" s="46">
        <v>10</v>
      </c>
      <c r="G503" s="46">
        <v>52</v>
      </c>
      <c r="H503" s="46">
        <v>58</v>
      </c>
      <c r="I503" s="37">
        <f t="shared" si="129"/>
        <v>55</v>
      </c>
      <c r="J503" s="27" t="s">
        <v>50</v>
      </c>
      <c r="K503" s="56">
        <v>12400</v>
      </c>
      <c r="L503" s="57">
        <v>21788</v>
      </c>
      <c r="M503" s="57">
        <v>5924.3</v>
      </c>
      <c r="N503" s="57">
        <v>0</v>
      </c>
      <c r="O503" s="58"/>
      <c r="P503" s="56">
        <v>10891</v>
      </c>
      <c r="Q503" s="57">
        <v>2114</v>
      </c>
      <c r="R503" s="58">
        <v>3408.9324999999999</v>
      </c>
      <c r="S503" s="48">
        <v>-186</v>
      </c>
      <c r="T503" s="48"/>
      <c r="U503" s="48">
        <v>-41.034831249999996</v>
      </c>
      <c r="V503" s="56">
        <v>0</v>
      </c>
      <c r="W503" s="57">
        <v>35930</v>
      </c>
      <c r="X503" s="57">
        <v>0</v>
      </c>
      <c r="Y503" s="57">
        <v>0</v>
      </c>
      <c r="Z503" s="58">
        <v>-359</v>
      </c>
      <c r="AA503" s="48">
        <v>0</v>
      </c>
      <c r="AB503" s="38">
        <f t="shared" si="144"/>
        <v>91870.197668750014</v>
      </c>
      <c r="AC503" s="48">
        <v>88448</v>
      </c>
      <c r="AD503" s="48">
        <v>40121</v>
      </c>
      <c r="AE503" s="48">
        <v>127</v>
      </c>
      <c r="AF503" s="48">
        <v>0</v>
      </c>
      <c r="AG503" s="48">
        <v>0</v>
      </c>
      <c r="AH503" s="38">
        <f t="shared" si="130"/>
        <v>128696</v>
      </c>
      <c r="AI503" s="39">
        <f t="shared" si="131"/>
        <v>67968.197668750014</v>
      </c>
      <c r="AJ503" s="40">
        <f t="shared" si="145"/>
        <v>23902</v>
      </c>
      <c r="AK503" s="60" t="s">
        <v>58</v>
      </c>
      <c r="AL503" s="60" t="s">
        <v>58</v>
      </c>
      <c r="AM503" s="60">
        <v>0</v>
      </c>
      <c r="AN503" s="40">
        <f t="shared" si="132"/>
        <v>23902</v>
      </c>
      <c r="AO503" s="40">
        <f t="shared" si="133"/>
        <v>64546</v>
      </c>
      <c r="AP503" s="36">
        <v>35926</v>
      </c>
      <c r="AQ503" s="60" t="s">
        <v>58</v>
      </c>
      <c r="AR503" s="60" t="s">
        <v>58</v>
      </c>
      <c r="AS503" s="60" t="s">
        <v>58</v>
      </c>
      <c r="AX503" s="40">
        <f t="shared" si="134"/>
        <v>5924.3</v>
      </c>
      <c r="AY503" s="40">
        <f t="shared" si="135"/>
        <v>0</v>
      </c>
      <c r="AZ503" s="40">
        <f t="shared" si="136"/>
        <v>3408.9324999999999</v>
      </c>
      <c r="BA503" s="40">
        <f>+'load Info'!S503</f>
        <v>-186</v>
      </c>
      <c r="BB503" s="40">
        <f t="shared" si="137"/>
        <v>0</v>
      </c>
      <c r="BE503" s="41">
        <f t="shared" si="138"/>
        <v>0</v>
      </c>
      <c r="BF503" s="41">
        <f t="shared" si="139"/>
        <v>0</v>
      </c>
      <c r="BG503" s="41">
        <f t="shared" si="140"/>
        <v>0</v>
      </c>
      <c r="BH503" s="41">
        <f t="shared" si="141"/>
        <v>-186</v>
      </c>
      <c r="BI503" s="41">
        <f t="shared" si="142"/>
        <v>0</v>
      </c>
      <c r="BJ503" s="40">
        <f t="shared" si="143"/>
        <v>-186</v>
      </c>
    </row>
    <row r="504" spans="2:62" x14ac:dyDescent="0.25">
      <c r="B504" s="1">
        <f t="shared" si="128"/>
        <v>5</v>
      </c>
      <c r="D504" s="36">
        <v>35927</v>
      </c>
      <c r="E504" s="46">
        <v>11</v>
      </c>
      <c r="F504" s="46">
        <v>10</v>
      </c>
      <c r="G504" s="46">
        <v>51</v>
      </c>
      <c r="H504" s="46">
        <v>56</v>
      </c>
      <c r="I504" s="37">
        <f t="shared" si="129"/>
        <v>53.5</v>
      </c>
      <c r="J504" s="27" t="s">
        <v>50</v>
      </c>
      <c r="K504" s="56">
        <v>12400</v>
      </c>
      <c r="L504" s="57">
        <v>20965</v>
      </c>
      <c r="M504" s="57">
        <v>9106.2999999999993</v>
      </c>
      <c r="N504" s="57">
        <v>0</v>
      </c>
      <c r="O504" s="58"/>
      <c r="P504" s="56">
        <v>10891</v>
      </c>
      <c r="Q504" s="57">
        <v>2114</v>
      </c>
      <c r="R504" s="58">
        <v>14731.1675</v>
      </c>
      <c r="S504" s="48">
        <v>-186</v>
      </c>
      <c r="T504" s="48"/>
      <c r="U504" s="48">
        <v>-69.340418749999998</v>
      </c>
      <c r="V504" s="56">
        <v>0</v>
      </c>
      <c r="W504" s="57">
        <v>35930</v>
      </c>
      <c r="X504" s="57">
        <v>0</v>
      </c>
      <c r="Y504" s="57">
        <v>0</v>
      </c>
      <c r="Z504" s="58">
        <v>-359</v>
      </c>
      <c r="AA504" s="48">
        <v>0</v>
      </c>
      <c r="AB504" s="38">
        <f t="shared" si="144"/>
        <v>105523.12708125</v>
      </c>
      <c r="AC504" s="48">
        <v>104724</v>
      </c>
      <c r="AD504" s="48">
        <v>55472</v>
      </c>
      <c r="AE504" s="48">
        <v>7526</v>
      </c>
      <c r="AF504" s="48">
        <v>0</v>
      </c>
      <c r="AG504" s="48">
        <v>1</v>
      </c>
      <c r="AH504" s="38">
        <f t="shared" si="130"/>
        <v>167723</v>
      </c>
      <c r="AI504" s="39">
        <f t="shared" si="131"/>
        <v>82444.127081250001</v>
      </c>
      <c r="AJ504" s="40">
        <f t="shared" si="145"/>
        <v>23079</v>
      </c>
      <c r="AK504" s="60" t="s">
        <v>58</v>
      </c>
      <c r="AL504" s="60" t="s">
        <v>58</v>
      </c>
      <c r="AM504" s="60">
        <v>0</v>
      </c>
      <c r="AN504" s="40">
        <f t="shared" si="132"/>
        <v>23079</v>
      </c>
      <c r="AO504" s="40">
        <f t="shared" si="133"/>
        <v>81645</v>
      </c>
      <c r="AP504" s="36">
        <v>35927</v>
      </c>
      <c r="AQ504" s="60" t="s">
        <v>58</v>
      </c>
      <c r="AR504" s="60" t="s">
        <v>58</v>
      </c>
      <c r="AS504" s="60" t="s">
        <v>58</v>
      </c>
      <c r="AX504" s="40">
        <f t="shared" si="134"/>
        <v>9106.2999999999993</v>
      </c>
      <c r="AY504" s="40">
        <f t="shared" si="135"/>
        <v>0</v>
      </c>
      <c r="AZ504" s="40">
        <f t="shared" si="136"/>
        <v>14731.1675</v>
      </c>
      <c r="BA504" s="40">
        <f>+'load Info'!S504</f>
        <v>-186</v>
      </c>
      <c r="BB504" s="40">
        <f t="shared" si="137"/>
        <v>0</v>
      </c>
      <c r="BE504" s="41">
        <f t="shared" si="138"/>
        <v>0</v>
      </c>
      <c r="BF504" s="41">
        <f t="shared" si="139"/>
        <v>0</v>
      </c>
      <c r="BG504" s="41">
        <f t="shared" si="140"/>
        <v>0</v>
      </c>
      <c r="BH504" s="41">
        <f t="shared" si="141"/>
        <v>-186</v>
      </c>
      <c r="BI504" s="41">
        <f t="shared" si="142"/>
        <v>0</v>
      </c>
      <c r="BJ504" s="40">
        <f t="shared" si="143"/>
        <v>-186</v>
      </c>
    </row>
    <row r="505" spans="2:62" x14ac:dyDescent="0.25">
      <c r="B505" s="1">
        <f t="shared" si="128"/>
        <v>5</v>
      </c>
      <c r="D505" s="36">
        <v>35928</v>
      </c>
      <c r="E505" s="46">
        <v>12</v>
      </c>
      <c r="F505" s="46">
        <v>12</v>
      </c>
      <c r="G505" s="46">
        <v>50</v>
      </c>
      <c r="H505" s="46">
        <v>56</v>
      </c>
      <c r="I505" s="37">
        <f t="shared" si="129"/>
        <v>53</v>
      </c>
      <c r="J505" s="27" t="s">
        <v>50</v>
      </c>
      <c r="K505" s="56">
        <v>12400</v>
      </c>
      <c r="L505" s="57">
        <v>22947</v>
      </c>
      <c r="M505" s="57">
        <v>10963.3</v>
      </c>
      <c r="N505" s="57">
        <v>0</v>
      </c>
      <c r="O505" s="58"/>
      <c r="P505" s="56">
        <v>10891</v>
      </c>
      <c r="Q505" s="57">
        <v>2114</v>
      </c>
      <c r="R505" s="58">
        <v>13097.092499999999</v>
      </c>
      <c r="S505" s="48">
        <v>-186</v>
      </c>
      <c r="T505" s="48"/>
      <c r="U505" s="48">
        <v>-65.255231249999994</v>
      </c>
      <c r="V505" s="56">
        <v>0</v>
      </c>
      <c r="W505" s="57">
        <v>35930</v>
      </c>
      <c r="X505" s="57">
        <v>0</v>
      </c>
      <c r="Y505" s="57">
        <v>0</v>
      </c>
      <c r="Z505" s="58">
        <v>-359</v>
      </c>
      <c r="AA505" s="48">
        <v>0</v>
      </c>
      <c r="AB505" s="38">
        <f t="shared" si="144"/>
        <v>107732.13726875</v>
      </c>
      <c r="AC505" s="48">
        <v>108623</v>
      </c>
      <c r="AD505" s="48">
        <v>62922</v>
      </c>
      <c r="AE505" s="48">
        <v>4446</v>
      </c>
      <c r="AF505" s="48">
        <v>1</v>
      </c>
      <c r="AG505" s="48">
        <v>1</v>
      </c>
      <c r="AH505" s="38">
        <f t="shared" si="130"/>
        <v>175993</v>
      </c>
      <c r="AI505" s="39">
        <f t="shared" si="131"/>
        <v>82671.137268749997</v>
      </c>
      <c r="AJ505" s="40">
        <f t="shared" si="145"/>
        <v>25061</v>
      </c>
      <c r="AK505" s="60" t="s">
        <v>58</v>
      </c>
      <c r="AL505" s="60" t="s">
        <v>58</v>
      </c>
      <c r="AM505" s="60">
        <v>0</v>
      </c>
      <c r="AN505" s="40">
        <f t="shared" si="132"/>
        <v>25061</v>
      </c>
      <c r="AO505" s="40">
        <f t="shared" si="133"/>
        <v>83562</v>
      </c>
      <c r="AP505" s="36">
        <v>35928</v>
      </c>
      <c r="AQ505" s="60" t="s">
        <v>58</v>
      </c>
      <c r="AR505" s="60" t="s">
        <v>58</v>
      </c>
      <c r="AS505" s="60" t="s">
        <v>58</v>
      </c>
      <c r="AX505" s="40">
        <f t="shared" si="134"/>
        <v>10963.3</v>
      </c>
      <c r="AY505" s="40">
        <f t="shared" si="135"/>
        <v>0</v>
      </c>
      <c r="AZ505" s="40">
        <f t="shared" si="136"/>
        <v>13097.092499999999</v>
      </c>
      <c r="BA505" s="40">
        <f>+'load Info'!S505</f>
        <v>-186</v>
      </c>
      <c r="BB505" s="40">
        <f t="shared" si="137"/>
        <v>0</v>
      </c>
      <c r="BE505" s="41">
        <f t="shared" si="138"/>
        <v>0</v>
      </c>
      <c r="BF505" s="41">
        <f t="shared" si="139"/>
        <v>0</v>
      </c>
      <c r="BG505" s="41">
        <f t="shared" si="140"/>
        <v>0</v>
      </c>
      <c r="BH505" s="41">
        <f t="shared" si="141"/>
        <v>-186</v>
      </c>
      <c r="BI505" s="41">
        <f t="shared" si="142"/>
        <v>0</v>
      </c>
      <c r="BJ505" s="40">
        <f t="shared" si="143"/>
        <v>-186</v>
      </c>
    </row>
    <row r="506" spans="2:62" x14ac:dyDescent="0.25">
      <c r="B506" s="1">
        <f t="shared" si="128"/>
        <v>5</v>
      </c>
      <c r="D506" s="36">
        <v>35929</v>
      </c>
      <c r="E506" s="46">
        <v>11</v>
      </c>
      <c r="F506" s="46">
        <v>12</v>
      </c>
      <c r="G506" s="46">
        <v>48</v>
      </c>
      <c r="H506" s="46">
        <v>60</v>
      </c>
      <c r="I506" s="37">
        <f t="shared" si="129"/>
        <v>54</v>
      </c>
      <c r="J506" s="27" t="s">
        <v>50</v>
      </c>
      <c r="K506" s="56">
        <v>12400</v>
      </c>
      <c r="L506" s="57">
        <v>21308</v>
      </c>
      <c r="M506" s="57">
        <v>1907.1499999999942</v>
      </c>
      <c r="N506" s="57">
        <v>0</v>
      </c>
      <c r="O506" s="58"/>
      <c r="P506" s="56">
        <v>10891</v>
      </c>
      <c r="Q506" s="57">
        <v>2114</v>
      </c>
      <c r="R506" s="58">
        <v>2625.98</v>
      </c>
      <c r="S506" s="48">
        <v>-186</v>
      </c>
      <c r="T506" s="48"/>
      <c r="U506" s="48">
        <v>-39.077449999999999</v>
      </c>
      <c r="V506" s="56">
        <v>0</v>
      </c>
      <c r="W506" s="57">
        <v>35930</v>
      </c>
      <c r="X506" s="57">
        <v>0</v>
      </c>
      <c r="Y506" s="57">
        <v>0</v>
      </c>
      <c r="Z506" s="58">
        <v>-359</v>
      </c>
      <c r="AA506" s="48">
        <v>0</v>
      </c>
      <c r="AB506" s="38">
        <f t="shared" si="144"/>
        <v>86592.052549999993</v>
      </c>
      <c r="AC506" s="48">
        <v>85261</v>
      </c>
      <c r="AD506" s="48">
        <v>68969</v>
      </c>
      <c r="AE506" s="48">
        <v>671</v>
      </c>
      <c r="AF506" s="48">
        <v>1</v>
      </c>
      <c r="AG506" s="48">
        <v>0</v>
      </c>
      <c r="AH506" s="38">
        <f t="shared" si="130"/>
        <v>154902</v>
      </c>
      <c r="AI506" s="39">
        <f t="shared" si="131"/>
        <v>63170.052549999993</v>
      </c>
      <c r="AJ506" s="40">
        <f t="shared" si="145"/>
        <v>23422</v>
      </c>
      <c r="AK506" s="60" t="s">
        <v>58</v>
      </c>
      <c r="AL506" s="60" t="s">
        <v>58</v>
      </c>
      <c r="AM506" s="60">
        <v>0</v>
      </c>
      <c r="AN506" s="40">
        <f t="shared" si="132"/>
        <v>23422</v>
      </c>
      <c r="AO506" s="40">
        <f t="shared" si="133"/>
        <v>61839</v>
      </c>
      <c r="AP506" s="36">
        <v>35929</v>
      </c>
      <c r="AQ506" s="60" t="s">
        <v>58</v>
      </c>
      <c r="AR506" s="60" t="s">
        <v>58</v>
      </c>
      <c r="AS506" s="60" t="s">
        <v>58</v>
      </c>
      <c r="AX506" s="40">
        <f t="shared" si="134"/>
        <v>1907.1499999999942</v>
      </c>
      <c r="AY506" s="40">
        <f t="shared" si="135"/>
        <v>0</v>
      </c>
      <c r="AZ506" s="40">
        <f t="shared" si="136"/>
        <v>2625.98</v>
      </c>
      <c r="BA506" s="40">
        <f>+'load Info'!S506</f>
        <v>-186</v>
      </c>
      <c r="BB506" s="40">
        <f t="shared" si="137"/>
        <v>0</v>
      </c>
      <c r="BE506" s="41">
        <f t="shared" si="138"/>
        <v>0</v>
      </c>
      <c r="BF506" s="41">
        <f t="shared" si="139"/>
        <v>0</v>
      </c>
      <c r="BG506" s="41">
        <f t="shared" si="140"/>
        <v>0</v>
      </c>
      <c r="BH506" s="41">
        <f t="shared" si="141"/>
        <v>-186</v>
      </c>
      <c r="BI506" s="41">
        <f t="shared" si="142"/>
        <v>0</v>
      </c>
      <c r="BJ506" s="40">
        <f t="shared" si="143"/>
        <v>-186</v>
      </c>
    </row>
    <row r="507" spans="2:62" x14ac:dyDescent="0.25">
      <c r="B507" s="1">
        <f t="shared" si="128"/>
        <v>5</v>
      </c>
      <c r="D507" s="36">
        <v>35930</v>
      </c>
      <c r="E507" s="46">
        <v>3</v>
      </c>
      <c r="F507" s="46">
        <v>0</v>
      </c>
      <c r="G507" s="46">
        <v>45</v>
      </c>
      <c r="H507" s="46">
        <v>79</v>
      </c>
      <c r="I507" s="37">
        <f t="shared" si="129"/>
        <v>62</v>
      </c>
      <c r="J507" s="27" t="s">
        <v>50</v>
      </c>
      <c r="K507" s="56">
        <v>12400</v>
      </c>
      <c r="L507" s="57">
        <v>21522</v>
      </c>
      <c r="M507" s="57">
        <v>-14393.7</v>
      </c>
      <c r="N507" s="57">
        <v>0</v>
      </c>
      <c r="O507" s="58"/>
      <c r="P507" s="56">
        <v>10891</v>
      </c>
      <c r="Q507" s="57">
        <v>2114</v>
      </c>
      <c r="R507" s="58">
        <v>-9682.7150000000001</v>
      </c>
      <c r="S507" s="48">
        <v>-186</v>
      </c>
      <c r="T507" s="48"/>
      <c r="U507" s="48">
        <v>-8.3057125000000003</v>
      </c>
      <c r="V507" s="56">
        <v>11863</v>
      </c>
      <c r="W507" s="57">
        <v>24067</v>
      </c>
      <c r="X507" s="57">
        <v>0</v>
      </c>
      <c r="Y507" s="57">
        <v>0</v>
      </c>
      <c r="Z507" s="58">
        <v>-359</v>
      </c>
      <c r="AA507" s="48">
        <v>0</v>
      </c>
      <c r="AB507" s="38">
        <f t="shared" si="144"/>
        <v>58227.279287500001</v>
      </c>
      <c r="AC507" s="48">
        <v>58324</v>
      </c>
      <c r="AD507" s="48">
        <v>65634</v>
      </c>
      <c r="AE507" s="48">
        <v>719</v>
      </c>
      <c r="AF507" s="48">
        <v>1</v>
      </c>
      <c r="AG507" s="48">
        <v>0</v>
      </c>
      <c r="AH507" s="38">
        <f t="shared" si="130"/>
        <v>124678</v>
      </c>
      <c r="AI507" s="39">
        <f t="shared" si="131"/>
        <v>34591.279287500001</v>
      </c>
      <c r="AJ507" s="40">
        <f t="shared" si="145"/>
        <v>23636</v>
      </c>
      <c r="AK507" s="60" t="s">
        <v>58</v>
      </c>
      <c r="AL507" s="60" t="s">
        <v>58</v>
      </c>
      <c r="AM507" s="60">
        <v>0</v>
      </c>
      <c r="AN507" s="40">
        <f t="shared" si="132"/>
        <v>23636</v>
      </c>
      <c r="AO507" s="40">
        <f t="shared" si="133"/>
        <v>34688</v>
      </c>
      <c r="AP507" s="36">
        <v>35930</v>
      </c>
      <c r="AQ507" s="60" t="s">
        <v>58</v>
      </c>
      <c r="AR507" s="60" t="s">
        <v>58</v>
      </c>
      <c r="AS507" s="60" t="s">
        <v>58</v>
      </c>
      <c r="AX507" s="40">
        <f t="shared" si="134"/>
        <v>-14393.7</v>
      </c>
      <c r="AY507" s="40">
        <f t="shared" si="135"/>
        <v>0</v>
      </c>
      <c r="AZ507" s="40">
        <f t="shared" si="136"/>
        <v>-9682.7150000000001</v>
      </c>
      <c r="BA507" s="40">
        <f>+'load Info'!S507</f>
        <v>-186</v>
      </c>
      <c r="BB507" s="40">
        <f t="shared" si="137"/>
        <v>0</v>
      </c>
      <c r="BE507" s="41">
        <f t="shared" si="138"/>
        <v>-14393.7</v>
      </c>
      <c r="BF507" s="41">
        <f t="shared" si="139"/>
        <v>0</v>
      </c>
      <c r="BG507" s="41">
        <f t="shared" si="140"/>
        <v>-9682.7150000000001</v>
      </c>
      <c r="BH507" s="41">
        <f t="shared" si="141"/>
        <v>-186</v>
      </c>
      <c r="BI507" s="41">
        <f t="shared" si="142"/>
        <v>0</v>
      </c>
      <c r="BJ507" s="40">
        <f t="shared" si="143"/>
        <v>-24262.415000000001</v>
      </c>
    </row>
    <row r="508" spans="2:62" x14ac:dyDescent="0.25">
      <c r="B508" s="1">
        <f t="shared" si="128"/>
        <v>5</v>
      </c>
      <c r="D508" s="36">
        <v>35931</v>
      </c>
      <c r="E508" s="46">
        <v>0</v>
      </c>
      <c r="F508" s="46">
        <v>0</v>
      </c>
      <c r="G508" s="46">
        <v>57</v>
      </c>
      <c r="H508" s="46">
        <v>85</v>
      </c>
      <c r="I508" s="37">
        <f t="shared" si="129"/>
        <v>71</v>
      </c>
      <c r="J508" s="27" t="s">
        <v>50</v>
      </c>
      <c r="K508" s="56">
        <v>12400</v>
      </c>
      <c r="L508" s="57">
        <v>21480</v>
      </c>
      <c r="M508" s="57">
        <v>-18390.7</v>
      </c>
      <c r="N508" s="57">
        <v>0</v>
      </c>
      <c r="O508" s="58"/>
      <c r="P508" s="56">
        <v>10891</v>
      </c>
      <c r="Q508" s="57">
        <v>2114</v>
      </c>
      <c r="R508" s="58">
        <v>-10456.645</v>
      </c>
      <c r="S508" s="48">
        <v>-186</v>
      </c>
      <c r="T508" s="48"/>
      <c r="U508" s="48">
        <v>-6.3708875000000003</v>
      </c>
      <c r="V508" s="56">
        <v>11863</v>
      </c>
      <c r="W508" s="57">
        <v>24067</v>
      </c>
      <c r="X508" s="57">
        <v>0</v>
      </c>
      <c r="Y508" s="57">
        <v>0</v>
      </c>
      <c r="Z508" s="58">
        <v>-359</v>
      </c>
      <c r="AA508" s="48">
        <v>0</v>
      </c>
      <c r="AB508" s="38">
        <f t="shared" si="144"/>
        <v>53416.284112499998</v>
      </c>
      <c r="AC508" s="48">
        <v>51609</v>
      </c>
      <c r="AD508" s="48">
        <v>65776</v>
      </c>
      <c r="AE508" s="48">
        <v>6714</v>
      </c>
      <c r="AF508" s="48">
        <v>1</v>
      </c>
      <c r="AG508" s="48">
        <v>0</v>
      </c>
      <c r="AH508" s="38">
        <f t="shared" si="130"/>
        <v>124100</v>
      </c>
      <c r="AI508" s="39">
        <f t="shared" si="131"/>
        <v>29822.284112499998</v>
      </c>
      <c r="AJ508" s="40">
        <f t="shared" si="145"/>
        <v>23594</v>
      </c>
      <c r="AK508" s="60" t="s">
        <v>58</v>
      </c>
      <c r="AL508" s="60" t="s">
        <v>58</v>
      </c>
      <c r="AM508" s="60">
        <v>0</v>
      </c>
      <c r="AN508" s="40">
        <f t="shared" si="132"/>
        <v>23594</v>
      </c>
      <c r="AO508" s="40">
        <f t="shared" si="133"/>
        <v>28015</v>
      </c>
      <c r="AP508" s="36">
        <v>35931</v>
      </c>
      <c r="AQ508" s="60" t="s">
        <v>58</v>
      </c>
      <c r="AR508" s="60" t="s">
        <v>58</v>
      </c>
      <c r="AS508" s="60" t="s">
        <v>58</v>
      </c>
      <c r="AX508" s="40">
        <f t="shared" si="134"/>
        <v>-18390.7</v>
      </c>
      <c r="AY508" s="40">
        <f t="shared" si="135"/>
        <v>0</v>
      </c>
      <c r="AZ508" s="40">
        <f t="shared" si="136"/>
        <v>-10456.645</v>
      </c>
      <c r="BA508" s="40">
        <f>+'load Info'!S508</f>
        <v>-186</v>
      </c>
      <c r="BB508" s="40">
        <f t="shared" si="137"/>
        <v>0</v>
      </c>
      <c r="BE508" s="41">
        <f t="shared" si="138"/>
        <v>-18390.7</v>
      </c>
      <c r="BF508" s="41">
        <f t="shared" si="139"/>
        <v>0</v>
      </c>
      <c r="BG508" s="41">
        <f t="shared" si="140"/>
        <v>-10456.645</v>
      </c>
      <c r="BH508" s="41">
        <f t="shared" si="141"/>
        <v>-186</v>
      </c>
      <c r="BI508" s="41">
        <f t="shared" si="142"/>
        <v>0</v>
      </c>
      <c r="BJ508" s="40">
        <f t="shared" si="143"/>
        <v>-29033.345000000001</v>
      </c>
    </row>
    <row r="509" spans="2:62" x14ac:dyDescent="0.25">
      <c r="B509" s="1">
        <f t="shared" si="128"/>
        <v>5</v>
      </c>
      <c r="D509" s="36">
        <v>35932</v>
      </c>
      <c r="E509" s="46">
        <v>0</v>
      </c>
      <c r="F509" s="46">
        <v>0</v>
      </c>
      <c r="G509" s="46">
        <v>63</v>
      </c>
      <c r="H509" s="46">
        <v>81</v>
      </c>
      <c r="I509" s="37">
        <f t="shared" si="129"/>
        <v>72</v>
      </c>
      <c r="J509" s="27" t="s">
        <v>50</v>
      </c>
      <c r="K509" s="56">
        <v>12400</v>
      </c>
      <c r="L509" s="57">
        <v>21477</v>
      </c>
      <c r="M509" s="57">
        <v>-15672.7</v>
      </c>
      <c r="N509" s="57">
        <v>0</v>
      </c>
      <c r="O509" s="58"/>
      <c r="P509" s="56">
        <v>10891</v>
      </c>
      <c r="Q509" s="57">
        <v>2114</v>
      </c>
      <c r="R509" s="58">
        <v>-12339.34</v>
      </c>
      <c r="S509" s="48">
        <v>-186</v>
      </c>
      <c r="T509" s="48"/>
      <c r="U509" s="48">
        <v>-1.66415</v>
      </c>
      <c r="V509" s="56">
        <v>11863</v>
      </c>
      <c r="W509" s="57">
        <v>24067</v>
      </c>
      <c r="X509" s="57">
        <v>0</v>
      </c>
      <c r="Y509" s="57">
        <v>0</v>
      </c>
      <c r="Z509" s="58">
        <v>-359</v>
      </c>
      <c r="AA509" s="48">
        <v>0</v>
      </c>
      <c r="AB509" s="38">
        <f t="shared" si="144"/>
        <v>54253.295849999995</v>
      </c>
      <c r="AC509" s="48">
        <v>54252</v>
      </c>
      <c r="AD509" s="48">
        <v>73218</v>
      </c>
      <c r="AE509" s="48">
        <v>37</v>
      </c>
      <c r="AF509" s="48">
        <v>0</v>
      </c>
      <c r="AG509" s="48">
        <v>0</v>
      </c>
      <c r="AH509" s="38">
        <f t="shared" si="130"/>
        <v>127507</v>
      </c>
      <c r="AI509" s="39">
        <f t="shared" si="131"/>
        <v>30662.295849999995</v>
      </c>
      <c r="AJ509" s="40">
        <f t="shared" si="145"/>
        <v>23591</v>
      </c>
      <c r="AK509" s="60" t="s">
        <v>58</v>
      </c>
      <c r="AL509" s="60" t="s">
        <v>58</v>
      </c>
      <c r="AM509" s="60">
        <v>0</v>
      </c>
      <c r="AN509" s="40">
        <f t="shared" si="132"/>
        <v>23591</v>
      </c>
      <c r="AO509" s="40">
        <f t="shared" si="133"/>
        <v>30661</v>
      </c>
      <c r="AP509" s="36">
        <v>35932</v>
      </c>
      <c r="AQ509" s="60" t="s">
        <v>58</v>
      </c>
      <c r="AR509" s="60" t="s">
        <v>58</v>
      </c>
      <c r="AS509" s="60" t="s">
        <v>58</v>
      </c>
      <c r="AX509" s="40">
        <f t="shared" si="134"/>
        <v>-15672.7</v>
      </c>
      <c r="AY509" s="40">
        <f t="shared" si="135"/>
        <v>0</v>
      </c>
      <c r="AZ509" s="40">
        <f t="shared" si="136"/>
        <v>-12339.34</v>
      </c>
      <c r="BA509" s="40">
        <f>+'load Info'!S509</f>
        <v>-186</v>
      </c>
      <c r="BB509" s="40">
        <f t="shared" si="137"/>
        <v>0</v>
      </c>
      <c r="BE509" s="41">
        <f t="shared" si="138"/>
        <v>-15672.7</v>
      </c>
      <c r="BF509" s="41">
        <f t="shared" si="139"/>
        <v>0</v>
      </c>
      <c r="BG509" s="41">
        <f t="shared" si="140"/>
        <v>-12339.34</v>
      </c>
      <c r="BH509" s="41">
        <f t="shared" si="141"/>
        <v>-186</v>
      </c>
      <c r="BI509" s="41">
        <f t="shared" si="142"/>
        <v>0</v>
      </c>
      <c r="BJ509" s="40">
        <f t="shared" si="143"/>
        <v>-28198.04</v>
      </c>
    </row>
    <row r="510" spans="2:62" x14ac:dyDescent="0.25">
      <c r="B510" s="1">
        <f t="shared" si="128"/>
        <v>5</v>
      </c>
      <c r="D510" s="36">
        <v>35933</v>
      </c>
      <c r="E510" s="46">
        <v>0</v>
      </c>
      <c r="F510" s="46">
        <v>0</v>
      </c>
      <c r="G510" s="46">
        <v>61</v>
      </c>
      <c r="H510" s="46">
        <v>81</v>
      </c>
      <c r="I510" s="37">
        <f t="shared" si="129"/>
        <v>71</v>
      </c>
      <c r="J510" s="27" t="s">
        <v>50</v>
      </c>
      <c r="K510" s="56">
        <v>12400</v>
      </c>
      <c r="L510" s="57">
        <v>21479</v>
      </c>
      <c r="M510" s="57">
        <v>-12100.35</v>
      </c>
      <c r="N510" s="57">
        <v>0</v>
      </c>
      <c r="O510" s="58"/>
      <c r="P510" s="56">
        <v>10891</v>
      </c>
      <c r="Q510" s="57">
        <v>2114</v>
      </c>
      <c r="R510" s="58">
        <v>-12344.352500000001</v>
      </c>
      <c r="S510" s="48">
        <v>-186</v>
      </c>
      <c r="T510" s="48"/>
      <c r="U510" s="48">
        <v>-1.6516187499999979</v>
      </c>
      <c r="V510" s="56">
        <v>0</v>
      </c>
      <c r="W510" s="57">
        <v>35930</v>
      </c>
      <c r="X510" s="57">
        <v>0</v>
      </c>
      <c r="Y510" s="57">
        <v>0</v>
      </c>
      <c r="Z510" s="58">
        <v>-359</v>
      </c>
      <c r="AA510" s="48">
        <v>0</v>
      </c>
      <c r="AB510" s="38">
        <f t="shared" si="144"/>
        <v>57822.645881250006</v>
      </c>
      <c r="AC510" s="48">
        <v>58746</v>
      </c>
      <c r="AD510" s="48">
        <v>75034</v>
      </c>
      <c r="AE510" s="48">
        <v>22171</v>
      </c>
      <c r="AF510" s="48">
        <v>0</v>
      </c>
      <c r="AG510" s="48">
        <v>0</v>
      </c>
      <c r="AH510" s="38">
        <f t="shared" si="130"/>
        <v>155951</v>
      </c>
      <c r="AI510" s="39">
        <f t="shared" si="131"/>
        <v>34229.645881250006</v>
      </c>
      <c r="AJ510" s="40">
        <f t="shared" si="145"/>
        <v>23593</v>
      </c>
      <c r="AK510" s="60" t="s">
        <v>58</v>
      </c>
      <c r="AL510" s="60" t="s">
        <v>58</v>
      </c>
      <c r="AM510" s="60">
        <v>0</v>
      </c>
      <c r="AN510" s="40">
        <f t="shared" si="132"/>
        <v>23593</v>
      </c>
      <c r="AO510" s="40">
        <f t="shared" si="133"/>
        <v>35153</v>
      </c>
      <c r="AP510" s="36">
        <v>35933</v>
      </c>
      <c r="AQ510" s="60" t="s">
        <v>58</v>
      </c>
      <c r="AR510" s="60" t="s">
        <v>58</v>
      </c>
      <c r="AS510" s="60" t="s">
        <v>58</v>
      </c>
      <c r="AX510" s="40">
        <f t="shared" si="134"/>
        <v>-12100.35</v>
      </c>
      <c r="AY510" s="40">
        <f t="shared" si="135"/>
        <v>0</v>
      </c>
      <c r="AZ510" s="40">
        <f t="shared" si="136"/>
        <v>-12344.352500000001</v>
      </c>
      <c r="BA510" s="40">
        <f>+'load Info'!S510</f>
        <v>-186</v>
      </c>
      <c r="BB510" s="40">
        <f t="shared" si="137"/>
        <v>0</v>
      </c>
      <c r="BE510" s="41">
        <f t="shared" si="138"/>
        <v>-12100.35</v>
      </c>
      <c r="BF510" s="41">
        <f t="shared" si="139"/>
        <v>0</v>
      </c>
      <c r="BG510" s="41">
        <f t="shared" si="140"/>
        <v>-12344.352500000001</v>
      </c>
      <c r="BH510" s="41">
        <f t="shared" si="141"/>
        <v>-186</v>
      </c>
      <c r="BI510" s="41">
        <f t="shared" si="142"/>
        <v>0</v>
      </c>
      <c r="BJ510" s="40">
        <f t="shared" si="143"/>
        <v>-24630.702499999999</v>
      </c>
    </row>
    <row r="511" spans="2:62" x14ac:dyDescent="0.25">
      <c r="B511" s="1">
        <f t="shared" si="128"/>
        <v>5</v>
      </c>
      <c r="D511" s="36">
        <v>35934</v>
      </c>
      <c r="E511" s="46">
        <v>0</v>
      </c>
      <c r="F511" s="46">
        <v>0</v>
      </c>
      <c r="G511" s="46">
        <v>65</v>
      </c>
      <c r="H511" s="46">
        <v>91</v>
      </c>
      <c r="I511" s="37">
        <f t="shared" si="129"/>
        <v>78</v>
      </c>
      <c r="J511" s="27" t="s">
        <v>50</v>
      </c>
      <c r="K511" s="56">
        <v>16400</v>
      </c>
      <c r="L511" s="57">
        <v>21785</v>
      </c>
      <c r="M511" s="57">
        <v>-18401.349999999999</v>
      </c>
      <c r="N511" s="57">
        <v>0</v>
      </c>
      <c r="O511" s="58"/>
      <c r="P511" s="56">
        <v>6891</v>
      </c>
      <c r="Q511" s="57">
        <v>2114</v>
      </c>
      <c r="R511" s="58">
        <v>-8369.4150000000009</v>
      </c>
      <c r="S511" s="48">
        <v>-186</v>
      </c>
      <c r="T511" s="48"/>
      <c r="U511" s="48">
        <v>-1.5889624999999978</v>
      </c>
      <c r="V511" s="56">
        <v>0</v>
      </c>
      <c r="W511" s="57">
        <v>35930</v>
      </c>
      <c r="X511" s="57">
        <v>0</v>
      </c>
      <c r="Y511" s="57">
        <v>0</v>
      </c>
      <c r="Z511" s="58">
        <v>-359</v>
      </c>
      <c r="AA511" s="48">
        <v>0</v>
      </c>
      <c r="AB511" s="38">
        <f t="shared" si="144"/>
        <v>55802.646037500002</v>
      </c>
      <c r="AC511" s="48">
        <v>56715</v>
      </c>
      <c r="AD511" s="48">
        <v>80858</v>
      </c>
      <c r="AE511" s="48">
        <v>36042</v>
      </c>
      <c r="AF511" s="48">
        <v>0</v>
      </c>
      <c r="AG511" s="48">
        <v>0</v>
      </c>
      <c r="AH511" s="38">
        <f t="shared" si="130"/>
        <v>173615</v>
      </c>
      <c r="AI511" s="39">
        <f t="shared" si="131"/>
        <v>31903.646037500002</v>
      </c>
      <c r="AJ511" s="40">
        <f t="shared" si="145"/>
        <v>23899</v>
      </c>
      <c r="AK511" s="60" t="s">
        <v>58</v>
      </c>
      <c r="AL511" s="60" t="s">
        <v>58</v>
      </c>
      <c r="AM511" s="60">
        <v>0</v>
      </c>
      <c r="AN511" s="40">
        <f t="shared" si="132"/>
        <v>23899</v>
      </c>
      <c r="AO511" s="40">
        <f t="shared" si="133"/>
        <v>32816</v>
      </c>
      <c r="AP511" s="36">
        <v>35934</v>
      </c>
      <c r="AQ511" s="60" t="s">
        <v>58</v>
      </c>
      <c r="AR511" s="60" t="s">
        <v>58</v>
      </c>
      <c r="AS511" s="60" t="s">
        <v>58</v>
      </c>
      <c r="AX511" s="40">
        <f t="shared" si="134"/>
        <v>-18401.349999999999</v>
      </c>
      <c r="AY511" s="40">
        <f t="shared" si="135"/>
        <v>0</v>
      </c>
      <c r="AZ511" s="40">
        <f t="shared" si="136"/>
        <v>-8369.4150000000009</v>
      </c>
      <c r="BA511" s="40">
        <f>+'load Info'!S511</f>
        <v>-186</v>
      </c>
      <c r="BB511" s="40">
        <f t="shared" si="137"/>
        <v>0</v>
      </c>
      <c r="BE511" s="41">
        <f t="shared" si="138"/>
        <v>-18401.349999999999</v>
      </c>
      <c r="BF511" s="41">
        <f t="shared" si="139"/>
        <v>0</v>
      </c>
      <c r="BG511" s="41">
        <f t="shared" si="140"/>
        <v>-8369.4150000000009</v>
      </c>
      <c r="BH511" s="41">
        <f t="shared" si="141"/>
        <v>-186</v>
      </c>
      <c r="BI511" s="41">
        <f t="shared" si="142"/>
        <v>0</v>
      </c>
      <c r="BJ511" s="40">
        <f t="shared" si="143"/>
        <v>-26956.764999999999</v>
      </c>
    </row>
    <row r="512" spans="2:62" x14ac:dyDescent="0.25">
      <c r="B512" s="1">
        <f t="shared" si="128"/>
        <v>5</v>
      </c>
      <c r="D512" s="36">
        <v>35935</v>
      </c>
      <c r="E512" s="46">
        <v>0</v>
      </c>
      <c r="F512" s="46">
        <v>0</v>
      </c>
      <c r="G512" s="46">
        <v>68</v>
      </c>
      <c r="H512" s="46">
        <v>85</v>
      </c>
      <c r="I512" s="37">
        <f t="shared" si="129"/>
        <v>76.5</v>
      </c>
      <c r="J512" s="27" t="s">
        <v>50</v>
      </c>
      <c r="K512" s="56">
        <v>16400</v>
      </c>
      <c r="L512" s="57">
        <v>22539</v>
      </c>
      <c r="M512" s="57">
        <v>-21446.7</v>
      </c>
      <c r="N512" s="57">
        <v>0</v>
      </c>
      <c r="O512" s="58"/>
      <c r="P512" s="56">
        <v>6891</v>
      </c>
      <c r="Q512" s="57">
        <v>2114</v>
      </c>
      <c r="R512" s="58">
        <v>-8369.4150000000009</v>
      </c>
      <c r="S512" s="48">
        <v>-186</v>
      </c>
      <c r="T512" s="48"/>
      <c r="U512" s="48">
        <v>-1.5889624999999978</v>
      </c>
      <c r="V512" s="56">
        <v>0</v>
      </c>
      <c r="W512" s="57">
        <v>35930</v>
      </c>
      <c r="X512" s="57">
        <v>0</v>
      </c>
      <c r="Y512" s="57">
        <v>0</v>
      </c>
      <c r="Z512" s="58">
        <v>-359</v>
      </c>
      <c r="AA512" s="48">
        <v>0</v>
      </c>
      <c r="AB512" s="38">
        <f t="shared" si="144"/>
        <v>53511.296037499997</v>
      </c>
      <c r="AC512" s="48">
        <v>53555</v>
      </c>
      <c r="AD512" s="48">
        <v>82237</v>
      </c>
      <c r="AE512" s="48">
        <v>41112</v>
      </c>
      <c r="AF512" s="48">
        <v>1</v>
      </c>
      <c r="AG512" s="48">
        <v>0</v>
      </c>
      <c r="AH512" s="38">
        <f t="shared" si="130"/>
        <v>176905</v>
      </c>
      <c r="AI512" s="39">
        <f t="shared" si="131"/>
        <v>28858.296037499997</v>
      </c>
      <c r="AJ512" s="40">
        <f t="shared" si="145"/>
        <v>24653</v>
      </c>
      <c r="AK512" s="60" t="s">
        <v>58</v>
      </c>
      <c r="AL512" s="60" t="s">
        <v>58</v>
      </c>
      <c r="AM512" s="60">
        <v>0</v>
      </c>
      <c r="AN512" s="40">
        <f t="shared" si="132"/>
        <v>24653</v>
      </c>
      <c r="AO512" s="40">
        <f t="shared" si="133"/>
        <v>28902</v>
      </c>
      <c r="AP512" s="36">
        <v>35935</v>
      </c>
      <c r="AQ512" s="60" t="s">
        <v>58</v>
      </c>
      <c r="AR512" s="60" t="s">
        <v>58</v>
      </c>
      <c r="AS512" s="60" t="s">
        <v>58</v>
      </c>
      <c r="AX512" s="40">
        <f t="shared" si="134"/>
        <v>-21446.7</v>
      </c>
      <c r="AY512" s="40">
        <f t="shared" si="135"/>
        <v>0</v>
      </c>
      <c r="AZ512" s="40">
        <f t="shared" si="136"/>
        <v>-8369.4150000000009</v>
      </c>
      <c r="BA512" s="40">
        <f>+'load Info'!S512</f>
        <v>-186</v>
      </c>
      <c r="BB512" s="40">
        <f t="shared" si="137"/>
        <v>0</v>
      </c>
      <c r="BE512" s="41">
        <f t="shared" si="138"/>
        <v>-21446.7</v>
      </c>
      <c r="BF512" s="41">
        <f t="shared" si="139"/>
        <v>0</v>
      </c>
      <c r="BG512" s="41">
        <f t="shared" si="140"/>
        <v>-8369.4150000000009</v>
      </c>
      <c r="BH512" s="41">
        <f t="shared" si="141"/>
        <v>-186</v>
      </c>
      <c r="BI512" s="41">
        <f t="shared" si="142"/>
        <v>0</v>
      </c>
      <c r="BJ512" s="40">
        <f t="shared" si="143"/>
        <v>-30002.115000000002</v>
      </c>
    </row>
    <row r="513" spans="2:62" x14ac:dyDescent="0.25">
      <c r="B513" s="1">
        <f t="shared" si="128"/>
        <v>5</v>
      </c>
      <c r="D513" s="36">
        <v>35936</v>
      </c>
      <c r="E513" s="46">
        <v>0</v>
      </c>
      <c r="F513" s="46">
        <v>0</v>
      </c>
      <c r="G513" s="46">
        <v>66</v>
      </c>
      <c r="H513" s="46">
        <v>89</v>
      </c>
      <c r="I513" s="37">
        <f t="shared" si="129"/>
        <v>77.5</v>
      </c>
      <c r="J513" s="27" t="s">
        <v>50</v>
      </c>
      <c r="K513" s="56">
        <v>16403</v>
      </c>
      <c r="L513" s="57">
        <v>22513</v>
      </c>
      <c r="M513" s="57">
        <v>-21616.7</v>
      </c>
      <c r="N513" s="57">
        <v>0</v>
      </c>
      <c r="O513" s="58"/>
      <c r="P513" s="56">
        <v>6891</v>
      </c>
      <c r="Q513" s="57">
        <v>2114</v>
      </c>
      <c r="R513" s="58">
        <v>-8231.07</v>
      </c>
      <c r="S513" s="48">
        <v>-186</v>
      </c>
      <c r="T513" s="48"/>
      <c r="U513" s="48">
        <v>-1.934825</v>
      </c>
      <c r="V513" s="56">
        <v>0</v>
      </c>
      <c r="W513" s="57">
        <v>35930</v>
      </c>
      <c r="X513" s="57">
        <v>0</v>
      </c>
      <c r="Y513" s="57">
        <v>0</v>
      </c>
      <c r="Z513" s="58">
        <v>-359</v>
      </c>
      <c r="AA513" s="48">
        <v>0</v>
      </c>
      <c r="AB513" s="38">
        <f t="shared" si="144"/>
        <v>53456.295174999999</v>
      </c>
      <c r="AC513" s="48">
        <v>53457</v>
      </c>
      <c r="AD513" s="48">
        <v>78349</v>
      </c>
      <c r="AE513" s="48">
        <v>35777</v>
      </c>
      <c r="AF513" s="48">
        <v>0</v>
      </c>
      <c r="AG513" s="48">
        <v>0</v>
      </c>
      <c r="AH513" s="38">
        <f t="shared" si="130"/>
        <v>167583</v>
      </c>
      <c r="AI513" s="39">
        <f t="shared" si="131"/>
        <v>28829.295174999999</v>
      </c>
      <c r="AJ513" s="40">
        <f t="shared" si="145"/>
        <v>24627</v>
      </c>
      <c r="AK513" s="60" t="s">
        <v>58</v>
      </c>
      <c r="AL513" s="60" t="s">
        <v>58</v>
      </c>
      <c r="AM513" s="60">
        <v>0</v>
      </c>
      <c r="AN513" s="40">
        <f t="shared" si="132"/>
        <v>24627</v>
      </c>
      <c r="AO513" s="40">
        <f t="shared" si="133"/>
        <v>28830</v>
      </c>
      <c r="AP513" s="36">
        <v>35936</v>
      </c>
      <c r="AQ513" s="60" t="s">
        <v>58</v>
      </c>
      <c r="AR513" s="60" t="s">
        <v>58</v>
      </c>
      <c r="AS513" s="60" t="s">
        <v>58</v>
      </c>
      <c r="AX513" s="40">
        <f t="shared" si="134"/>
        <v>-21616.7</v>
      </c>
      <c r="AY513" s="40">
        <f t="shared" si="135"/>
        <v>0</v>
      </c>
      <c r="AZ513" s="40">
        <f t="shared" si="136"/>
        <v>-8231.07</v>
      </c>
      <c r="BA513" s="40">
        <f>+'load Info'!S513</f>
        <v>-186</v>
      </c>
      <c r="BB513" s="40">
        <f t="shared" si="137"/>
        <v>0</v>
      </c>
      <c r="BE513" s="41">
        <f t="shared" si="138"/>
        <v>-21616.7</v>
      </c>
      <c r="BF513" s="41">
        <f t="shared" si="139"/>
        <v>0</v>
      </c>
      <c r="BG513" s="41">
        <f t="shared" si="140"/>
        <v>-8231.07</v>
      </c>
      <c r="BH513" s="41">
        <f t="shared" si="141"/>
        <v>-186</v>
      </c>
      <c r="BI513" s="41">
        <f t="shared" si="142"/>
        <v>0</v>
      </c>
      <c r="BJ513" s="40">
        <f t="shared" si="143"/>
        <v>-30033.77</v>
      </c>
    </row>
    <row r="514" spans="2:62" x14ac:dyDescent="0.25">
      <c r="B514" s="1">
        <f t="shared" si="128"/>
        <v>5</v>
      </c>
      <c r="D514" s="36">
        <v>35937</v>
      </c>
      <c r="E514" s="46">
        <v>0</v>
      </c>
      <c r="F514" s="46">
        <v>0</v>
      </c>
      <c r="G514" s="46">
        <v>64</v>
      </c>
      <c r="H514" s="46">
        <v>75</v>
      </c>
      <c r="I514" s="37">
        <f t="shared" si="129"/>
        <v>69.5</v>
      </c>
      <c r="J514" s="27" t="s">
        <v>50</v>
      </c>
      <c r="K514" s="56">
        <v>12403</v>
      </c>
      <c r="L514" s="57">
        <v>23236</v>
      </c>
      <c r="M514" s="57">
        <v>-20994.7</v>
      </c>
      <c r="N514" s="57">
        <v>0</v>
      </c>
      <c r="O514" s="58"/>
      <c r="P514" s="56">
        <v>10891</v>
      </c>
      <c r="Q514" s="57">
        <v>2114</v>
      </c>
      <c r="R514" s="58">
        <v>-12266.157499999999</v>
      </c>
      <c r="S514" s="48">
        <v>-186</v>
      </c>
      <c r="T514" s="48"/>
      <c r="U514" s="48">
        <v>-1.8471062500000017</v>
      </c>
      <c r="V514" s="56">
        <v>0</v>
      </c>
      <c r="W514" s="57">
        <v>35930</v>
      </c>
      <c r="X514" s="57">
        <v>0</v>
      </c>
      <c r="Y514" s="57">
        <v>0</v>
      </c>
      <c r="Z514" s="58">
        <v>-359</v>
      </c>
      <c r="AA514" s="48">
        <v>0</v>
      </c>
      <c r="AB514" s="38">
        <f t="shared" si="144"/>
        <v>50766.295393749999</v>
      </c>
      <c r="AC514" s="48">
        <v>50765</v>
      </c>
      <c r="AD514" s="48">
        <v>48453</v>
      </c>
      <c r="AE514" s="48">
        <v>4586</v>
      </c>
      <c r="AF514" s="48">
        <v>0</v>
      </c>
      <c r="AG514" s="48">
        <v>0</v>
      </c>
      <c r="AH514" s="38">
        <f t="shared" si="130"/>
        <v>103804</v>
      </c>
      <c r="AI514" s="39">
        <f t="shared" si="131"/>
        <v>25416.295393749999</v>
      </c>
      <c r="AJ514" s="40">
        <f t="shared" si="145"/>
        <v>25350</v>
      </c>
      <c r="AK514" s="60" t="s">
        <v>58</v>
      </c>
      <c r="AL514" s="60" t="s">
        <v>58</v>
      </c>
      <c r="AM514" s="60">
        <v>0</v>
      </c>
      <c r="AN514" s="40">
        <f t="shared" si="132"/>
        <v>25350</v>
      </c>
      <c r="AO514" s="40">
        <f t="shared" si="133"/>
        <v>25415</v>
      </c>
      <c r="AP514" s="36">
        <v>35937</v>
      </c>
      <c r="AQ514" s="60" t="s">
        <v>58</v>
      </c>
      <c r="AR514" s="60" t="s">
        <v>58</v>
      </c>
      <c r="AS514" s="60" t="s">
        <v>58</v>
      </c>
      <c r="AX514" s="40">
        <f t="shared" si="134"/>
        <v>-20994.7</v>
      </c>
      <c r="AY514" s="40">
        <f t="shared" si="135"/>
        <v>0</v>
      </c>
      <c r="AZ514" s="40">
        <f t="shared" si="136"/>
        <v>-12266.157499999999</v>
      </c>
      <c r="BA514" s="40">
        <f>+'load Info'!S514</f>
        <v>-186</v>
      </c>
      <c r="BB514" s="40">
        <f t="shared" si="137"/>
        <v>0</v>
      </c>
      <c r="BE514" s="41">
        <f t="shared" si="138"/>
        <v>-20994.7</v>
      </c>
      <c r="BF514" s="41">
        <f t="shared" si="139"/>
        <v>0</v>
      </c>
      <c r="BG514" s="41">
        <f t="shared" si="140"/>
        <v>-12266.157499999999</v>
      </c>
      <c r="BH514" s="41">
        <f t="shared" si="141"/>
        <v>-186</v>
      </c>
      <c r="BI514" s="41">
        <f t="shared" si="142"/>
        <v>0</v>
      </c>
      <c r="BJ514" s="40">
        <f t="shared" si="143"/>
        <v>-33446.857499999998</v>
      </c>
    </row>
    <row r="515" spans="2:62" x14ac:dyDescent="0.25">
      <c r="B515" s="1">
        <f t="shared" si="128"/>
        <v>5</v>
      </c>
      <c r="D515" s="36">
        <v>35938</v>
      </c>
      <c r="E515" s="46">
        <v>4</v>
      </c>
      <c r="F515" s="46">
        <v>0</v>
      </c>
      <c r="G515" s="46">
        <v>54</v>
      </c>
      <c r="H515" s="46">
        <v>67</v>
      </c>
      <c r="I515" s="37">
        <f t="shared" si="129"/>
        <v>60.5</v>
      </c>
      <c r="J515" s="27" t="s">
        <v>50</v>
      </c>
      <c r="K515" s="56">
        <v>2626</v>
      </c>
      <c r="L515" s="57">
        <v>22423</v>
      </c>
      <c r="M515" s="57">
        <v>-8453.7000000000007</v>
      </c>
      <c r="N515" s="57">
        <v>0</v>
      </c>
      <c r="O515" s="58"/>
      <c r="P515" s="56">
        <v>10891</v>
      </c>
      <c r="Q515" s="57">
        <v>2114</v>
      </c>
      <c r="R515" s="58">
        <v>-12207.01</v>
      </c>
      <c r="S515" s="48">
        <v>-186</v>
      </c>
      <c r="T515" s="48"/>
      <c r="U515" s="48">
        <v>-1.9949749999999999</v>
      </c>
      <c r="V515" s="56">
        <v>0</v>
      </c>
      <c r="W515" s="57">
        <v>35930</v>
      </c>
      <c r="X515" s="57">
        <v>0</v>
      </c>
      <c r="Y515" s="57">
        <v>0</v>
      </c>
      <c r="Z515" s="58">
        <v>-359</v>
      </c>
      <c r="AA515" s="48">
        <v>0</v>
      </c>
      <c r="AB515" s="38">
        <f t="shared" si="144"/>
        <v>52776.295024999999</v>
      </c>
      <c r="AC515" s="48">
        <v>52777</v>
      </c>
      <c r="AD515" s="48">
        <v>0</v>
      </c>
      <c r="AE515" s="48">
        <v>2</v>
      </c>
      <c r="AF515" s="48">
        <v>0</v>
      </c>
      <c r="AG515" s="48">
        <v>0</v>
      </c>
      <c r="AH515" s="38">
        <f t="shared" si="130"/>
        <v>52779</v>
      </c>
      <c r="AI515" s="39">
        <f t="shared" si="131"/>
        <v>28239.295024999999</v>
      </c>
      <c r="AJ515" s="40">
        <f t="shared" si="145"/>
        <v>24537</v>
      </c>
      <c r="AK515" s="60" t="s">
        <v>58</v>
      </c>
      <c r="AL515" s="60" t="s">
        <v>58</v>
      </c>
      <c r="AM515" s="60">
        <v>0</v>
      </c>
      <c r="AN515" s="40">
        <f t="shared" si="132"/>
        <v>24537</v>
      </c>
      <c r="AO515" s="40">
        <f t="shared" si="133"/>
        <v>28240</v>
      </c>
      <c r="AP515" s="36">
        <v>35938</v>
      </c>
      <c r="AQ515" s="60" t="s">
        <v>58</v>
      </c>
      <c r="AR515" s="60" t="s">
        <v>58</v>
      </c>
      <c r="AS515" s="60" t="s">
        <v>58</v>
      </c>
      <c r="AX515" s="40">
        <f t="shared" si="134"/>
        <v>-8453.7000000000007</v>
      </c>
      <c r="AY515" s="40">
        <f t="shared" si="135"/>
        <v>0</v>
      </c>
      <c r="AZ515" s="40">
        <f t="shared" si="136"/>
        <v>-12207.01</v>
      </c>
      <c r="BA515" s="40">
        <f>+'load Info'!S515</f>
        <v>-186</v>
      </c>
      <c r="BB515" s="40">
        <f t="shared" si="137"/>
        <v>0</v>
      </c>
      <c r="BE515" s="41">
        <f t="shared" si="138"/>
        <v>-8453.7000000000007</v>
      </c>
      <c r="BF515" s="41">
        <f t="shared" si="139"/>
        <v>0</v>
      </c>
      <c r="BG515" s="41">
        <f t="shared" si="140"/>
        <v>-12207.01</v>
      </c>
      <c r="BH515" s="41">
        <f t="shared" si="141"/>
        <v>-186</v>
      </c>
      <c r="BI515" s="41">
        <f t="shared" si="142"/>
        <v>0</v>
      </c>
      <c r="BJ515" s="40">
        <f t="shared" si="143"/>
        <v>-20846.71</v>
      </c>
    </row>
    <row r="516" spans="2:62" x14ac:dyDescent="0.25">
      <c r="B516" s="1">
        <f t="shared" si="128"/>
        <v>5</v>
      </c>
      <c r="D516" s="36">
        <v>35939</v>
      </c>
      <c r="E516" s="46">
        <v>2</v>
      </c>
      <c r="F516" s="46">
        <v>0</v>
      </c>
      <c r="G516" s="46">
        <v>53</v>
      </c>
      <c r="H516" s="46">
        <v>72</v>
      </c>
      <c r="I516" s="37">
        <f t="shared" si="129"/>
        <v>62.5</v>
      </c>
      <c r="J516" s="27" t="s">
        <v>50</v>
      </c>
      <c r="K516" s="56">
        <v>2626</v>
      </c>
      <c r="L516" s="57">
        <v>22302</v>
      </c>
      <c r="M516" s="57">
        <v>-13512.7</v>
      </c>
      <c r="N516" s="57">
        <v>0</v>
      </c>
      <c r="O516" s="58"/>
      <c r="P516" s="56">
        <v>10891</v>
      </c>
      <c r="Q516" s="57">
        <v>2114</v>
      </c>
      <c r="R516" s="58">
        <v>-12281.195</v>
      </c>
      <c r="S516" s="48">
        <v>-186</v>
      </c>
      <c r="T516" s="48"/>
      <c r="U516" s="48">
        <v>-1.8095125000000001</v>
      </c>
      <c r="V516" s="56">
        <v>0</v>
      </c>
      <c r="W516" s="57">
        <v>35930</v>
      </c>
      <c r="X516" s="57">
        <v>0</v>
      </c>
      <c r="Y516" s="57">
        <v>0</v>
      </c>
      <c r="Z516" s="58">
        <v>-359</v>
      </c>
      <c r="AA516" s="48">
        <v>0</v>
      </c>
      <c r="AB516" s="38">
        <f t="shared" si="144"/>
        <v>47522.2954875</v>
      </c>
      <c r="AC516" s="48">
        <v>47522</v>
      </c>
      <c r="AD516" s="48">
        <v>0</v>
      </c>
      <c r="AE516" s="48">
        <v>0</v>
      </c>
      <c r="AF516" s="48">
        <v>0</v>
      </c>
      <c r="AG516" s="48">
        <v>0</v>
      </c>
      <c r="AH516" s="38">
        <f t="shared" si="130"/>
        <v>47522</v>
      </c>
      <c r="AI516" s="39">
        <f t="shared" si="131"/>
        <v>23106.2954875</v>
      </c>
      <c r="AJ516" s="40">
        <f t="shared" si="145"/>
        <v>24416</v>
      </c>
      <c r="AK516" s="60" t="s">
        <v>58</v>
      </c>
      <c r="AL516" s="60" t="s">
        <v>58</v>
      </c>
      <c r="AM516" s="60">
        <v>0</v>
      </c>
      <c r="AN516" s="40">
        <f t="shared" si="132"/>
        <v>24416</v>
      </c>
      <c r="AO516" s="40">
        <f t="shared" si="133"/>
        <v>23106</v>
      </c>
      <c r="AP516" s="36">
        <v>35939</v>
      </c>
      <c r="AQ516" s="60" t="s">
        <v>58</v>
      </c>
      <c r="AR516" s="60" t="s">
        <v>58</v>
      </c>
      <c r="AS516" s="60" t="s">
        <v>58</v>
      </c>
      <c r="AX516" s="40">
        <f t="shared" si="134"/>
        <v>-13512.7</v>
      </c>
      <c r="AY516" s="40">
        <f t="shared" si="135"/>
        <v>0</v>
      </c>
      <c r="AZ516" s="40">
        <f t="shared" si="136"/>
        <v>-12281.195</v>
      </c>
      <c r="BA516" s="40">
        <f>+'load Info'!S516</f>
        <v>-186</v>
      </c>
      <c r="BB516" s="40">
        <f t="shared" si="137"/>
        <v>0</v>
      </c>
      <c r="BE516" s="41">
        <f t="shared" si="138"/>
        <v>-13512.7</v>
      </c>
      <c r="BF516" s="41">
        <f t="shared" si="139"/>
        <v>0</v>
      </c>
      <c r="BG516" s="41">
        <f t="shared" si="140"/>
        <v>-12281.195</v>
      </c>
      <c r="BH516" s="41">
        <f t="shared" si="141"/>
        <v>-186</v>
      </c>
      <c r="BI516" s="41">
        <f t="shared" si="142"/>
        <v>0</v>
      </c>
      <c r="BJ516" s="40">
        <f t="shared" si="143"/>
        <v>-25979.895</v>
      </c>
    </row>
    <row r="517" spans="2:62" x14ac:dyDescent="0.25">
      <c r="B517" s="1">
        <f t="shared" si="128"/>
        <v>5</v>
      </c>
      <c r="D517" s="36">
        <v>35940</v>
      </c>
      <c r="E517" s="46">
        <v>0</v>
      </c>
      <c r="F517" s="46">
        <v>0</v>
      </c>
      <c r="G517" s="46">
        <v>65</v>
      </c>
      <c r="H517" s="46">
        <v>88</v>
      </c>
      <c r="I517" s="37">
        <f t="shared" si="129"/>
        <v>76.5</v>
      </c>
      <c r="J517" s="27" t="s">
        <v>50</v>
      </c>
      <c r="K517" s="56">
        <v>2626</v>
      </c>
      <c r="L517" s="57">
        <v>22302</v>
      </c>
      <c r="M517" s="57">
        <v>-9492.7000000000007</v>
      </c>
      <c r="N517" s="57">
        <v>0</v>
      </c>
      <c r="O517" s="58"/>
      <c r="P517" s="56">
        <v>10891</v>
      </c>
      <c r="Q517" s="57">
        <v>2114</v>
      </c>
      <c r="R517" s="58">
        <v>-12324.3025</v>
      </c>
      <c r="S517" s="48">
        <v>-186</v>
      </c>
      <c r="T517" s="48"/>
      <c r="U517" s="48">
        <v>-1.7017437500000006</v>
      </c>
      <c r="V517" s="56">
        <v>0</v>
      </c>
      <c r="W517" s="57">
        <v>35930</v>
      </c>
      <c r="X517" s="57">
        <v>0</v>
      </c>
      <c r="Y517" s="57">
        <v>0</v>
      </c>
      <c r="Z517" s="58">
        <v>-359</v>
      </c>
      <c r="AA517" s="48">
        <v>0</v>
      </c>
      <c r="AB517" s="38">
        <f t="shared" si="144"/>
        <v>51499.295756250001</v>
      </c>
      <c r="AC517" s="48">
        <v>52120</v>
      </c>
      <c r="AD517" s="48">
        <v>17431</v>
      </c>
      <c r="AE517" s="48">
        <v>29102</v>
      </c>
      <c r="AF517" s="48">
        <v>0</v>
      </c>
      <c r="AG517" s="48">
        <v>0</v>
      </c>
      <c r="AH517" s="38">
        <f t="shared" si="130"/>
        <v>98653</v>
      </c>
      <c r="AI517" s="39">
        <f t="shared" si="131"/>
        <v>27083.295756250001</v>
      </c>
      <c r="AJ517" s="40">
        <f t="shared" si="145"/>
        <v>24416</v>
      </c>
      <c r="AK517" s="60" t="s">
        <v>58</v>
      </c>
      <c r="AL517" s="60" t="s">
        <v>58</v>
      </c>
      <c r="AM517" s="60">
        <v>0</v>
      </c>
      <c r="AN517" s="40">
        <f t="shared" si="132"/>
        <v>24416</v>
      </c>
      <c r="AO517" s="40">
        <f t="shared" si="133"/>
        <v>27704</v>
      </c>
      <c r="AP517" s="36">
        <v>35940</v>
      </c>
      <c r="AQ517" s="60" t="s">
        <v>58</v>
      </c>
      <c r="AR517" s="60" t="s">
        <v>58</v>
      </c>
      <c r="AS517" s="60" t="s">
        <v>58</v>
      </c>
      <c r="AX517" s="40">
        <f t="shared" si="134"/>
        <v>-9492.7000000000007</v>
      </c>
      <c r="AY517" s="40">
        <f t="shared" si="135"/>
        <v>0</v>
      </c>
      <c r="AZ517" s="40">
        <f t="shared" si="136"/>
        <v>-12324.3025</v>
      </c>
      <c r="BA517" s="40">
        <f>+'load Info'!S517</f>
        <v>-186</v>
      </c>
      <c r="BB517" s="40">
        <f t="shared" si="137"/>
        <v>0</v>
      </c>
      <c r="BE517" s="41">
        <f t="shared" si="138"/>
        <v>-9492.7000000000007</v>
      </c>
      <c r="BF517" s="41">
        <f t="shared" si="139"/>
        <v>0</v>
      </c>
      <c r="BG517" s="41">
        <f t="shared" si="140"/>
        <v>-12324.3025</v>
      </c>
      <c r="BH517" s="41">
        <f t="shared" si="141"/>
        <v>-186</v>
      </c>
      <c r="BI517" s="41">
        <f t="shared" si="142"/>
        <v>0</v>
      </c>
      <c r="BJ517" s="40">
        <f t="shared" si="143"/>
        <v>-22003.002500000002</v>
      </c>
    </row>
    <row r="518" spans="2:62" x14ac:dyDescent="0.25">
      <c r="B518" s="1">
        <f t="shared" si="128"/>
        <v>5</v>
      </c>
      <c r="D518" s="36">
        <v>35941</v>
      </c>
      <c r="E518" s="46">
        <v>0</v>
      </c>
      <c r="F518" s="46">
        <v>0</v>
      </c>
      <c r="G518" s="46">
        <v>68</v>
      </c>
      <c r="H518" s="46">
        <v>79</v>
      </c>
      <c r="I518" s="37">
        <f t="shared" si="129"/>
        <v>73.5</v>
      </c>
      <c r="J518" s="27" t="s">
        <v>50</v>
      </c>
      <c r="K518" s="56">
        <v>2626</v>
      </c>
      <c r="L518" s="57">
        <v>22302</v>
      </c>
      <c r="M518" s="57">
        <v>-7674.7</v>
      </c>
      <c r="N518" s="57">
        <v>0</v>
      </c>
      <c r="O518" s="58"/>
      <c r="P518" s="56">
        <v>10891</v>
      </c>
      <c r="Q518" s="57">
        <v>2114</v>
      </c>
      <c r="R518" s="58">
        <v>-12297.235000000001</v>
      </c>
      <c r="S518" s="48">
        <v>-186</v>
      </c>
      <c r="T518" s="48"/>
      <c r="U518" s="48">
        <v>-1.7694124999999985</v>
      </c>
      <c r="V518" s="56">
        <v>0</v>
      </c>
      <c r="W518" s="57">
        <v>35930</v>
      </c>
      <c r="X518" s="57">
        <v>0</v>
      </c>
      <c r="Y518" s="57">
        <v>0</v>
      </c>
      <c r="Z518" s="58">
        <v>-359</v>
      </c>
      <c r="AA518" s="48">
        <v>0</v>
      </c>
      <c r="AB518" s="38">
        <f t="shared" si="144"/>
        <v>53344.295587499997</v>
      </c>
      <c r="AC518" s="48">
        <v>53344</v>
      </c>
      <c r="AD518" s="48">
        <v>58066</v>
      </c>
      <c r="AE518" s="48">
        <v>5064</v>
      </c>
      <c r="AF518" s="48">
        <v>0</v>
      </c>
      <c r="AG518" s="48">
        <v>0</v>
      </c>
      <c r="AH518" s="38">
        <f t="shared" si="130"/>
        <v>116474</v>
      </c>
      <c r="AI518" s="39">
        <f t="shared" si="131"/>
        <v>28928.295587499997</v>
      </c>
      <c r="AJ518" s="40">
        <f t="shared" si="145"/>
        <v>24416</v>
      </c>
      <c r="AK518" s="60" t="s">
        <v>58</v>
      </c>
      <c r="AL518" s="60" t="s">
        <v>58</v>
      </c>
      <c r="AM518" s="60">
        <v>0</v>
      </c>
      <c r="AN518" s="40">
        <f t="shared" si="132"/>
        <v>24416</v>
      </c>
      <c r="AO518" s="40">
        <f t="shared" si="133"/>
        <v>28928</v>
      </c>
      <c r="AP518" s="36">
        <v>35941</v>
      </c>
      <c r="AQ518" s="60" t="s">
        <v>58</v>
      </c>
      <c r="AR518" s="60" t="s">
        <v>58</v>
      </c>
      <c r="AS518" s="60" t="s">
        <v>58</v>
      </c>
      <c r="AX518" s="40">
        <f t="shared" si="134"/>
        <v>-7674.7</v>
      </c>
      <c r="AY518" s="40">
        <f t="shared" si="135"/>
        <v>0</v>
      </c>
      <c r="AZ518" s="40">
        <f t="shared" si="136"/>
        <v>-12297.235000000001</v>
      </c>
      <c r="BA518" s="40">
        <f>+'load Info'!S518</f>
        <v>-186</v>
      </c>
      <c r="BB518" s="40">
        <f t="shared" si="137"/>
        <v>0</v>
      </c>
      <c r="BE518" s="41">
        <f t="shared" si="138"/>
        <v>-7674.7</v>
      </c>
      <c r="BF518" s="41">
        <f t="shared" si="139"/>
        <v>0</v>
      </c>
      <c r="BG518" s="41">
        <f t="shared" si="140"/>
        <v>-12297.235000000001</v>
      </c>
      <c r="BH518" s="41">
        <f t="shared" si="141"/>
        <v>-186</v>
      </c>
      <c r="BI518" s="41">
        <f t="shared" si="142"/>
        <v>0</v>
      </c>
      <c r="BJ518" s="40">
        <f t="shared" si="143"/>
        <v>-20157.935000000001</v>
      </c>
    </row>
    <row r="519" spans="2:62" x14ac:dyDescent="0.25">
      <c r="B519" s="1">
        <f t="shared" si="128"/>
        <v>5</v>
      </c>
      <c r="D519" s="36">
        <v>35942</v>
      </c>
      <c r="E519" s="46">
        <v>0</v>
      </c>
      <c r="F519" s="46">
        <v>0</v>
      </c>
      <c r="G519" s="46">
        <v>64</v>
      </c>
      <c r="H519" s="46">
        <v>72</v>
      </c>
      <c r="I519" s="37">
        <f t="shared" si="129"/>
        <v>68</v>
      </c>
      <c r="J519" s="27" t="s">
        <v>50</v>
      </c>
      <c r="K519" s="56">
        <v>12400</v>
      </c>
      <c r="L519" s="57">
        <v>24545</v>
      </c>
      <c r="M519" s="57">
        <v>-21370.65</v>
      </c>
      <c r="N519" s="57">
        <v>0</v>
      </c>
      <c r="O519" s="58"/>
      <c r="P519" s="56">
        <v>10891</v>
      </c>
      <c r="Q519" s="57">
        <v>2114</v>
      </c>
      <c r="R519" s="58">
        <v>-12232.0725</v>
      </c>
      <c r="S519" s="48">
        <v>-186</v>
      </c>
      <c r="T519" s="48"/>
      <c r="U519" s="48">
        <v>-1.9323187499999994</v>
      </c>
      <c r="V519" s="56">
        <v>0</v>
      </c>
      <c r="W519" s="57">
        <v>35930</v>
      </c>
      <c r="X519" s="57">
        <v>0</v>
      </c>
      <c r="Y519" s="57">
        <v>0</v>
      </c>
      <c r="Z519" s="58">
        <v>-359</v>
      </c>
      <c r="AA519" s="48">
        <v>0</v>
      </c>
      <c r="AB519" s="38">
        <f t="shared" si="144"/>
        <v>51730.345181249999</v>
      </c>
      <c r="AC519" s="48">
        <v>51731</v>
      </c>
      <c r="AD519" s="48">
        <v>51880</v>
      </c>
      <c r="AE519" s="48">
        <v>80</v>
      </c>
      <c r="AF519" s="48">
        <v>0</v>
      </c>
      <c r="AG519" s="48">
        <v>0</v>
      </c>
      <c r="AH519" s="38">
        <f t="shared" si="130"/>
        <v>103691</v>
      </c>
      <c r="AI519" s="39">
        <f t="shared" si="131"/>
        <v>25071.345181249999</v>
      </c>
      <c r="AJ519" s="40">
        <f t="shared" si="145"/>
        <v>26659</v>
      </c>
      <c r="AK519" s="60" t="s">
        <v>58</v>
      </c>
      <c r="AL519" s="60" t="s">
        <v>58</v>
      </c>
      <c r="AM519" s="60">
        <v>0</v>
      </c>
      <c r="AN519" s="40">
        <f t="shared" si="132"/>
        <v>26659</v>
      </c>
      <c r="AO519" s="40">
        <f t="shared" si="133"/>
        <v>25072</v>
      </c>
      <c r="AP519" s="36">
        <v>35942</v>
      </c>
      <c r="AQ519" s="60" t="s">
        <v>58</v>
      </c>
      <c r="AR519" s="60" t="s">
        <v>58</v>
      </c>
      <c r="AS519" s="60" t="s">
        <v>58</v>
      </c>
      <c r="AX519" s="40">
        <f t="shared" si="134"/>
        <v>-21370.65</v>
      </c>
      <c r="AY519" s="40">
        <f t="shared" si="135"/>
        <v>0</v>
      </c>
      <c r="AZ519" s="40">
        <f t="shared" si="136"/>
        <v>-12232.0725</v>
      </c>
      <c r="BA519" s="40">
        <f>+'load Info'!S519</f>
        <v>-186</v>
      </c>
      <c r="BB519" s="40">
        <f t="shared" si="137"/>
        <v>0</v>
      </c>
      <c r="BE519" s="41">
        <f t="shared" si="138"/>
        <v>-21370.65</v>
      </c>
      <c r="BF519" s="41">
        <f t="shared" si="139"/>
        <v>0</v>
      </c>
      <c r="BG519" s="41">
        <f t="shared" si="140"/>
        <v>-12232.0725</v>
      </c>
      <c r="BH519" s="41">
        <f t="shared" si="141"/>
        <v>-186</v>
      </c>
      <c r="BI519" s="41">
        <f t="shared" si="142"/>
        <v>0</v>
      </c>
      <c r="BJ519" s="40">
        <f t="shared" si="143"/>
        <v>-33788.722500000003</v>
      </c>
    </row>
    <row r="520" spans="2:62" x14ac:dyDescent="0.25">
      <c r="B520" s="1">
        <f t="shared" si="128"/>
        <v>5</v>
      </c>
      <c r="D520" s="36">
        <v>35943</v>
      </c>
      <c r="E520" s="46">
        <v>0</v>
      </c>
      <c r="F520" s="46">
        <v>0</v>
      </c>
      <c r="G520" s="46">
        <v>62</v>
      </c>
      <c r="H520" s="46">
        <v>75</v>
      </c>
      <c r="I520" s="37">
        <f t="shared" si="129"/>
        <v>68.5</v>
      </c>
      <c r="J520" s="27" t="s">
        <v>50</v>
      </c>
      <c r="K520" s="56">
        <v>12400</v>
      </c>
      <c r="L520" s="57">
        <v>25018</v>
      </c>
      <c r="M520" s="57">
        <v>-20386.7</v>
      </c>
      <c r="N520" s="57">
        <v>0</v>
      </c>
      <c r="O520" s="58"/>
      <c r="P520" s="56">
        <v>10891</v>
      </c>
      <c r="Q520" s="57">
        <v>2114</v>
      </c>
      <c r="R520" s="58">
        <v>-12245.105</v>
      </c>
      <c r="S520" s="48">
        <v>-186</v>
      </c>
      <c r="T520" s="48"/>
      <c r="U520" s="48">
        <v>-1.8997375000000001</v>
      </c>
      <c r="V520" s="56">
        <v>0</v>
      </c>
      <c r="W520" s="57">
        <v>35930</v>
      </c>
      <c r="X520" s="57">
        <v>0</v>
      </c>
      <c r="Y520" s="57">
        <v>0</v>
      </c>
      <c r="Z520" s="58">
        <v>-359</v>
      </c>
      <c r="AA520" s="48">
        <v>0</v>
      </c>
      <c r="AB520" s="38">
        <f t="shared" si="144"/>
        <v>53174.295262500003</v>
      </c>
      <c r="AC520" s="48">
        <v>53174</v>
      </c>
      <c r="AD520" s="48">
        <v>65992</v>
      </c>
      <c r="AE520" s="48">
        <v>3432</v>
      </c>
      <c r="AF520" s="48">
        <v>0</v>
      </c>
      <c r="AG520" s="48">
        <v>0</v>
      </c>
      <c r="AH520" s="38">
        <f t="shared" si="130"/>
        <v>122598</v>
      </c>
      <c r="AI520" s="39">
        <f t="shared" si="131"/>
        <v>26042.295262500003</v>
      </c>
      <c r="AJ520" s="40">
        <f t="shared" si="145"/>
        <v>27132</v>
      </c>
      <c r="AK520" s="60" t="s">
        <v>58</v>
      </c>
      <c r="AL520" s="60" t="s">
        <v>58</v>
      </c>
      <c r="AM520" s="60">
        <v>0</v>
      </c>
      <c r="AN520" s="40">
        <f t="shared" si="132"/>
        <v>27132</v>
      </c>
      <c r="AO520" s="40">
        <f t="shared" si="133"/>
        <v>26042</v>
      </c>
      <c r="AP520" s="36">
        <v>35943</v>
      </c>
      <c r="AQ520" s="60" t="s">
        <v>58</v>
      </c>
      <c r="AR520" s="60" t="s">
        <v>58</v>
      </c>
      <c r="AS520" s="60" t="s">
        <v>58</v>
      </c>
      <c r="AX520" s="40">
        <f t="shared" si="134"/>
        <v>-20386.7</v>
      </c>
      <c r="AY520" s="40">
        <f t="shared" si="135"/>
        <v>0</v>
      </c>
      <c r="AZ520" s="40">
        <f t="shared" si="136"/>
        <v>-12245.105</v>
      </c>
      <c r="BA520" s="40">
        <f>+'load Info'!S520</f>
        <v>-186</v>
      </c>
      <c r="BB520" s="40">
        <f t="shared" si="137"/>
        <v>0</v>
      </c>
      <c r="BE520" s="41">
        <f t="shared" si="138"/>
        <v>-20386.7</v>
      </c>
      <c r="BF520" s="41">
        <f t="shared" si="139"/>
        <v>0</v>
      </c>
      <c r="BG520" s="41">
        <f t="shared" si="140"/>
        <v>-12245.105</v>
      </c>
      <c r="BH520" s="41">
        <f t="shared" si="141"/>
        <v>-186</v>
      </c>
      <c r="BI520" s="41">
        <f t="shared" si="142"/>
        <v>0</v>
      </c>
      <c r="BJ520" s="40">
        <f t="shared" si="143"/>
        <v>-32817.805</v>
      </c>
    </row>
    <row r="521" spans="2:62" x14ac:dyDescent="0.25">
      <c r="B521" s="1">
        <f t="shared" ref="B521:B584" si="146">+MONTH(D521)</f>
        <v>5</v>
      </c>
      <c r="D521" s="36">
        <v>35944</v>
      </c>
      <c r="E521" s="46">
        <v>0</v>
      </c>
      <c r="F521" s="46">
        <v>0</v>
      </c>
      <c r="G521" s="46">
        <v>61</v>
      </c>
      <c r="H521" s="46">
        <v>85</v>
      </c>
      <c r="I521" s="37">
        <f t="shared" ref="I521:I584" si="147">AVERAGE(G521:H521)</f>
        <v>73</v>
      </c>
      <c r="J521" s="27" t="s">
        <v>50</v>
      </c>
      <c r="K521" s="56">
        <v>12400</v>
      </c>
      <c r="L521" s="57">
        <v>25594</v>
      </c>
      <c r="M521" s="57">
        <v>-24701.7</v>
      </c>
      <c r="N521" s="57">
        <v>0</v>
      </c>
      <c r="O521" s="58"/>
      <c r="P521" s="56">
        <v>10891</v>
      </c>
      <c r="Q521" s="57">
        <v>2114</v>
      </c>
      <c r="R521" s="58">
        <v>-12354.377500000001</v>
      </c>
      <c r="S521" s="48">
        <v>-186</v>
      </c>
      <c r="T521" s="48"/>
      <c r="U521" s="48">
        <v>-1.6265562499999988</v>
      </c>
      <c r="V521" s="56">
        <v>0</v>
      </c>
      <c r="W521" s="57">
        <v>35930</v>
      </c>
      <c r="X521" s="57">
        <v>0</v>
      </c>
      <c r="Y521" s="57">
        <v>0</v>
      </c>
      <c r="Z521" s="58">
        <v>-359</v>
      </c>
      <c r="AA521" s="48">
        <v>0</v>
      </c>
      <c r="AB521" s="38">
        <f t="shared" si="144"/>
        <v>49326.295943749996</v>
      </c>
      <c r="AC521" s="48">
        <v>49327</v>
      </c>
      <c r="AD521" s="48">
        <v>45202</v>
      </c>
      <c r="AE521" s="48">
        <v>2578</v>
      </c>
      <c r="AF521" s="48">
        <v>0</v>
      </c>
      <c r="AG521" s="48">
        <v>0</v>
      </c>
      <c r="AH521" s="38">
        <f t="shared" ref="AH521:AH584" si="148">SUM(AC521:AG521)</f>
        <v>97107</v>
      </c>
      <c r="AI521" s="39">
        <f t="shared" ref="AI521:AI584" si="149">+AB521-L521-Q521</f>
        <v>21618.295943749996</v>
      </c>
      <c r="AJ521" s="40">
        <f t="shared" si="145"/>
        <v>27708</v>
      </c>
      <c r="AK521" s="60" t="s">
        <v>58</v>
      </c>
      <c r="AL521" s="60" t="s">
        <v>58</v>
      </c>
      <c r="AM521" s="60">
        <v>0</v>
      </c>
      <c r="AN521" s="40">
        <f t="shared" ref="AN521:AN584" si="150">+AJ521-AM521</f>
        <v>27708</v>
      </c>
      <c r="AO521" s="40">
        <f t="shared" ref="AO521:AO584" si="151">AC521-AJ521</f>
        <v>21619</v>
      </c>
      <c r="AP521" s="36">
        <v>35944</v>
      </c>
      <c r="AQ521" s="60" t="s">
        <v>58</v>
      </c>
      <c r="AR521" s="60" t="s">
        <v>58</v>
      </c>
      <c r="AS521" s="60" t="s">
        <v>58</v>
      </c>
      <c r="AX521" s="40">
        <f t="shared" ref="AX521:AX584" si="152">+M521</f>
        <v>-24701.7</v>
      </c>
      <c r="AY521" s="40">
        <f t="shared" ref="AY521:AY584" si="153">+N521</f>
        <v>0</v>
      </c>
      <c r="AZ521" s="40">
        <f t="shared" ref="AZ521:AZ584" si="154">+R521</f>
        <v>-12354.377500000001</v>
      </c>
      <c r="BA521" s="40">
        <f>+'load Info'!S521</f>
        <v>-186</v>
      </c>
      <c r="BB521" s="40">
        <f t="shared" ref="BB521:BB584" si="155">+X521</f>
        <v>0</v>
      </c>
      <c r="BE521" s="41">
        <f t="shared" ref="BE521:BE584" si="156">IF(AX521&lt;0,AX521,0)</f>
        <v>-24701.7</v>
      </c>
      <c r="BF521" s="41">
        <f t="shared" ref="BF521:BF584" si="157">IF(AY521&lt;0,AY521,0)</f>
        <v>0</v>
      </c>
      <c r="BG521" s="41">
        <f t="shared" ref="BG521:BG584" si="158">IF(AZ521&lt;0,AZ521,0)</f>
        <v>-12354.377500000001</v>
      </c>
      <c r="BH521" s="41">
        <f t="shared" ref="BH521:BH584" si="159">IF(BA521&lt;0,BA521,0)</f>
        <v>-186</v>
      </c>
      <c r="BI521" s="41">
        <f t="shared" ref="BI521:BI584" si="160">IF(BB521&lt;0,BB521,0)</f>
        <v>0</v>
      </c>
      <c r="BJ521" s="40">
        <f t="shared" ref="BJ521:BJ584" si="161">SUM(BE521:BI521)</f>
        <v>-37242.077499999999</v>
      </c>
    </row>
    <row r="522" spans="2:62" x14ac:dyDescent="0.25">
      <c r="B522" s="1">
        <f t="shared" si="146"/>
        <v>5</v>
      </c>
      <c r="D522" s="36">
        <v>35945</v>
      </c>
      <c r="E522" s="46">
        <v>0</v>
      </c>
      <c r="F522" s="46">
        <v>0</v>
      </c>
      <c r="G522" s="46">
        <v>70</v>
      </c>
      <c r="H522" s="46">
        <v>88</v>
      </c>
      <c r="I522" s="37">
        <f t="shared" si="147"/>
        <v>79</v>
      </c>
      <c r="J522" s="27" t="s">
        <v>50</v>
      </c>
      <c r="K522" s="56">
        <v>12400</v>
      </c>
      <c r="L522" s="57">
        <v>26394</v>
      </c>
      <c r="M522" s="57">
        <v>-28666.7</v>
      </c>
      <c r="N522" s="57">
        <v>0</v>
      </c>
      <c r="O522" s="58"/>
      <c r="P522" s="56">
        <v>10891</v>
      </c>
      <c r="Q522" s="57">
        <v>2114</v>
      </c>
      <c r="R522" s="58">
        <v>-12333.325000000001</v>
      </c>
      <c r="S522" s="48">
        <v>-186</v>
      </c>
      <c r="T522" s="48"/>
      <c r="U522" s="48">
        <v>-1.6791874999999983</v>
      </c>
      <c r="V522" s="56">
        <v>0</v>
      </c>
      <c r="W522" s="57">
        <v>35930</v>
      </c>
      <c r="X522" s="57">
        <v>0</v>
      </c>
      <c r="Y522" s="57">
        <v>0</v>
      </c>
      <c r="Z522" s="58">
        <v>-359</v>
      </c>
      <c r="AA522" s="48">
        <v>0</v>
      </c>
      <c r="AB522" s="38">
        <f t="shared" ref="AB522:AB585" si="162">SUM(K522:Z522)</f>
        <v>46182.2958125</v>
      </c>
      <c r="AC522" s="48">
        <v>46181</v>
      </c>
      <c r="AD522" s="48">
        <v>40342</v>
      </c>
      <c r="AE522" s="48">
        <v>397</v>
      </c>
      <c r="AF522" s="48">
        <v>0</v>
      </c>
      <c r="AG522" s="48">
        <v>0</v>
      </c>
      <c r="AH522" s="38">
        <f t="shared" si="148"/>
        <v>86920</v>
      </c>
      <c r="AI522" s="39">
        <f t="shared" si="149"/>
        <v>17674.2958125</v>
      </c>
      <c r="AJ522" s="40">
        <f t="shared" si="145"/>
        <v>28508</v>
      </c>
      <c r="AK522" s="60" t="s">
        <v>58</v>
      </c>
      <c r="AL522" s="60" t="s">
        <v>58</v>
      </c>
      <c r="AM522" s="60">
        <v>0</v>
      </c>
      <c r="AN522" s="40">
        <f t="shared" si="150"/>
        <v>28508</v>
      </c>
      <c r="AO522" s="40">
        <f t="shared" si="151"/>
        <v>17673</v>
      </c>
      <c r="AP522" s="36">
        <v>35945</v>
      </c>
      <c r="AQ522" s="60" t="s">
        <v>58</v>
      </c>
      <c r="AR522" s="60" t="s">
        <v>58</v>
      </c>
      <c r="AS522" s="60" t="s">
        <v>58</v>
      </c>
      <c r="AX522" s="40">
        <f t="shared" si="152"/>
        <v>-28666.7</v>
      </c>
      <c r="AY522" s="40">
        <f t="shared" si="153"/>
        <v>0</v>
      </c>
      <c r="AZ522" s="40">
        <f t="shared" si="154"/>
        <v>-12333.325000000001</v>
      </c>
      <c r="BA522" s="40">
        <f>+'load Info'!S522</f>
        <v>-186</v>
      </c>
      <c r="BB522" s="40">
        <f t="shared" si="155"/>
        <v>0</v>
      </c>
      <c r="BE522" s="41">
        <f t="shared" si="156"/>
        <v>-28666.7</v>
      </c>
      <c r="BF522" s="41">
        <f t="shared" si="157"/>
        <v>0</v>
      </c>
      <c r="BG522" s="41">
        <f t="shared" si="158"/>
        <v>-12333.325000000001</v>
      </c>
      <c r="BH522" s="41">
        <f t="shared" si="159"/>
        <v>-186</v>
      </c>
      <c r="BI522" s="41">
        <f t="shared" si="160"/>
        <v>0</v>
      </c>
      <c r="BJ522" s="40">
        <f t="shared" si="161"/>
        <v>-41186.025000000001</v>
      </c>
    </row>
    <row r="523" spans="2:62" x14ac:dyDescent="0.25">
      <c r="B523" s="1">
        <f t="shared" si="146"/>
        <v>5</v>
      </c>
      <c r="D523" s="36">
        <v>35946</v>
      </c>
      <c r="E523" s="46">
        <v>0</v>
      </c>
      <c r="F523" s="46">
        <v>0</v>
      </c>
      <c r="G523" s="46">
        <v>71</v>
      </c>
      <c r="H523" s="46">
        <v>91</v>
      </c>
      <c r="I523" s="37">
        <f t="shared" si="147"/>
        <v>81</v>
      </c>
      <c r="J523" s="27" t="s">
        <v>50</v>
      </c>
      <c r="K523" s="56">
        <v>12400</v>
      </c>
      <c r="L523" s="57">
        <v>26369</v>
      </c>
      <c r="M523" s="57">
        <v>-28403</v>
      </c>
      <c r="N523" s="57">
        <v>0</v>
      </c>
      <c r="O523" s="58"/>
      <c r="P523" s="56">
        <v>10891</v>
      </c>
      <c r="Q523" s="57">
        <v>2114</v>
      </c>
      <c r="R523" s="58">
        <v>-12330.317499999999</v>
      </c>
      <c r="S523" s="48">
        <v>-186</v>
      </c>
      <c r="T523" s="48"/>
      <c r="U523" s="48">
        <v>-1.6867062500000021</v>
      </c>
      <c r="V523" s="56">
        <v>0</v>
      </c>
      <c r="W523" s="57">
        <v>35930</v>
      </c>
      <c r="X523" s="57">
        <v>0</v>
      </c>
      <c r="Y523" s="57">
        <v>0</v>
      </c>
      <c r="Z523" s="58">
        <v>-359</v>
      </c>
      <c r="AA523" s="48">
        <v>0</v>
      </c>
      <c r="AB523" s="38">
        <f t="shared" si="162"/>
        <v>46423.99579375</v>
      </c>
      <c r="AC523" s="48">
        <v>46423</v>
      </c>
      <c r="AD523" s="48">
        <v>45165</v>
      </c>
      <c r="AE523" s="48">
        <v>4041</v>
      </c>
      <c r="AF523" s="48">
        <v>0</v>
      </c>
      <c r="AG523" s="48">
        <v>0</v>
      </c>
      <c r="AH523" s="38">
        <f t="shared" si="148"/>
        <v>95629</v>
      </c>
      <c r="AI523" s="39">
        <f t="shared" si="149"/>
        <v>17940.99579375</v>
      </c>
      <c r="AJ523" s="40">
        <f t="shared" si="145"/>
        <v>28483</v>
      </c>
      <c r="AK523" s="60" t="s">
        <v>58</v>
      </c>
      <c r="AL523" s="60" t="s">
        <v>58</v>
      </c>
      <c r="AM523" s="60">
        <v>0</v>
      </c>
      <c r="AN523" s="40">
        <f t="shared" si="150"/>
        <v>28483</v>
      </c>
      <c r="AO523" s="40">
        <f t="shared" si="151"/>
        <v>17940</v>
      </c>
      <c r="AP523" s="36">
        <v>35946</v>
      </c>
      <c r="AQ523" s="60" t="s">
        <v>58</v>
      </c>
      <c r="AR523" s="60" t="s">
        <v>58</v>
      </c>
      <c r="AS523" s="60" t="s">
        <v>58</v>
      </c>
      <c r="AX523" s="40">
        <f t="shared" si="152"/>
        <v>-28403</v>
      </c>
      <c r="AY523" s="40">
        <f t="shared" si="153"/>
        <v>0</v>
      </c>
      <c r="AZ523" s="40">
        <f t="shared" si="154"/>
        <v>-12330.317499999999</v>
      </c>
      <c r="BA523" s="40">
        <f>+'load Info'!S523</f>
        <v>-186</v>
      </c>
      <c r="BB523" s="40">
        <f t="shared" si="155"/>
        <v>0</v>
      </c>
      <c r="BE523" s="41">
        <f t="shared" si="156"/>
        <v>-28403</v>
      </c>
      <c r="BF523" s="41">
        <f t="shared" si="157"/>
        <v>0</v>
      </c>
      <c r="BG523" s="41">
        <f t="shared" si="158"/>
        <v>-12330.317499999999</v>
      </c>
      <c r="BH523" s="41">
        <f t="shared" si="159"/>
        <v>-186</v>
      </c>
      <c r="BI523" s="41">
        <f t="shared" si="160"/>
        <v>0</v>
      </c>
      <c r="BJ523" s="40">
        <f t="shared" si="161"/>
        <v>-40919.317499999997</v>
      </c>
    </row>
    <row r="524" spans="2:62" x14ac:dyDescent="0.25">
      <c r="B524" s="1">
        <f t="shared" si="146"/>
        <v>6</v>
      </c>
      <c r="D524" s="36">
        <v>35947</v>
      </c>
      <c r="E524" s="46">
        <v>0</v>
      </c>
      <c r="F524" s="46">
        <v>0</v>
      </c>
      <c r="G524" s="46">
        <v>64</v>
      </c>
      <c r="H524" s="46">
        <v>79</v>
      </c>
      <c r="I524" s="37">
        <f t="shared" si="147"/>
        <v>71.5</v>
      </c>
      <c r="J524" s="27" t="s">
        <v>50</v>
      </c>
      <c r="K524" s="56">
        <v>9963</v>
      </c>
      <c r="L524" s="57">
        <v>16159</v>
      </c>
      <c r="M524" s="57">
        <v>-2559.36</v>
      </c>
      <c r="N524" s="57">
        <v>0</v>
      </c>
      <c r="O524" s="58"/>
      <c r="P524" s="56">
        <v>13327</v>
      </c>
      <c r="Q524" s="57">
        <v>2145</v>
      </c>
      <c r="R524" s="58">
        <v>-8938.7075000000004</v>
      </c>
      <c r="S524" s="48">
        <v>-186</v>
      </c>
      <c r="T524" s="48"/>
      <c r="U524" s="48">
        <v>-16.333231250000001</v>
      </c>
      <c r="V524" s="56">
        <v>10000</v>
      </c>
      <c r="W524" s="57">
        <v>14400</v>
      </c>
      <c r="X524" s="57">
        <v>0</v>
      </c>
      <c r="Y524" s="57">
        <v>0</v>
      </c>
      <c r="Z524" s="58">
        <v>-244</v>
      </c>
      <c r="AA524" s="48">
        <v>0</v>
      </c>
      <c r="AB524" s="38">
        <f t="shared" si="162"/>
        <v>54049.599268749997</v>
      </c>
      <c r="AC524" s="48">
        <v>52706</v>
      </c>
      <c r="AD524" s="48">
        <v>58919</v>
      </c>
      <c r="AE524" s="48">
        <v>146</v>
      </c>
      <c r="AF524" s="48">
        <v>1</v>
      </c>
      <c r="AG524" s="48">
        <v>1</v>
      </c>
      <c r="AH524" s="38">
        <f t="shared" si="148"/>
        <v>111773</v>
      </c>
      <c r="AI524" s="39">
        <f t="shared" si="149"/>
        <v>35745.599268749997</v>
      </c>
      <c r="AJ524" s="40">
        <f t="shared" si="145"/>
        <v>18304</v>
      </c>
      <c r="AK524" s="60" t="s">
        <v>58</v>
      </c>
      <c r="AL524" s="60" t="s">
        <v>58</v>
      </c>
      <c r="AM524" s="60">
        <v>0</v>
      </c>
      <c r="AN524" s="40">
        <f t="shared" si="150"/>
        <v>18304</v>
      </c>
      <c r="AO524" s="40">
        <f t="shared" si="151"/>
        <v>34402</v>
      </c>
      <c r="AP524" s="36">
        <v>35947</v>
      </c>
      <c r="AQ524" s="60" t="s">
        <v>58</v>
      </c>
      <c r="AR524" s="60" t="s">
        <v>58</v>
      </c>
      <c r="AS524" s="60" t="s">
        <v>58</v>
      </c>
      <c r="AX524" s="40">
        <f t="shared" si="152"/>
        <v>-2559.36</v>
      </c>
      <c r="AY524" s="40">
        <f t="shared" si="153"/>
        <v>0</v>
      </c>
      <c r="AZ524" s="40">
        <f t="shared" si="154"/>
        <v>-8938.7075000000004</v>
      </c>
      <c r="BA524" s="40">
        <f>+'load Info'!S524</f>
        <v>-186</v>
      </c>
      <c r="BB524" s="40">
        <f t="shared" si="155"/>
        <v>0</v>
      </c>
      <c r="BE524" s="41">
        <f t="shared" si="156"/>
        <v>-2559.36</v>
      </c>
      <c r="BF524" s="41">
        <f t="shared" si="157"/>
        <v>0</v>
      </c>
      <c r="BG524" s="41">
        <f t="shared" si="158"/>
        <v>-8938.7075000000004</v>
      </c>
      <c r="BH524" s="41">
        <f t="shared" si="159"/>
        <v>-186</v>
      </c>
      <c r="BI524" s="41">
        <f t="shared" si="160"/>
        <v>0</v>
      </c>
      <c r="BJ524" s="40">
        <f t="shared" si="161"/>
        <v>-11684.067500000001</v>
      </c>
    </row>
    <row r="525" spans="2:62" x14ac:dyDescent="0.25">
      <c r="B525" s="1">
        <f t="shared" si="146"/>
        <v>6</v>
      </c>
      <c r="D525" s="36">
        <v>35948</v>
      </c>
      <c r="E525" s="46">
        <v>0</v>
      </c>
      <c r="F525" s="46">
        <v>0</v>
      </c>
      <c r="G525" s="46">
        <v>61</v>
      </c>
      <c r="H525" s="46">
        <v>84</v>
      </c>
      <c r="I525" s="37">
        <f t="shared" si="147"/>
        <v>72.5</v>
      </c>
      <c r="J525" s="27" t="s">
        <v>50</v>
      </c>
      <c r="K525" s="56">
        <v>13963</v>
      </c>
      <c r="L525" s="57">
        <v>16159</v>
      </c>
      <c r="M525" s="57">
        <v>-8512.36</v>
      </c>
      <c r="N525" s="57">
        <v>0</v>
      </c>
      <c r="O525" s="58"/>
      <c r="P525" s="56">
        <v>9327</v>
      </c>
      <c r="Q525" s="57">
        <v>2145</v>
      </c>
      <c r="R525" s="58">
        <v>-10728.145</v>
      </c>
      <c r="S525" s="48">
        <v>-186</v>
      </c>
      <c r="T525" s="48"/>
      <c r="U525" s="48">
        <v>-1.8596375000000001</v>
      </c>
      <c r="V525" s="56">
        <v>15930</v>
      </c>
      <c r="W525" s="57">
        <v>14400</v>
      </c>
      <c r="X525" s="57">
        <v>0</v>
      </c>
      <c r="Y525" s="57">
        <v>0</v>
      </c>
      <c r="Z525" s="58">
        <v>-303</v>
      </c>
      <c r="AA525" s="48">
        <v>0</v>
      </c>
      <c r="AB525" s="38">
        <f t="shared" si="162"/>
        <v>52192.635362499997</v>
      </c>
      <c r="AC525" s="48">
        <v>52192</v>
      </c>
      <c r="AD525" s="48">
        <v>45636</v>
      </c>
      <c r="AE525" s="48">
        <v>73</v>
      </c>
      <c r="AF525" s="48">
        <v>0</v>
      </c>
      <c r="AG525" s="48">
        <v>0</v>
      </c>
      <c r="AH525" s="38">
        <f t="shared" si="148"/>
        <v>97901</v>
      </c>
      <c r="AI525" s="39">
        <f t="shared" si="149"/>
        <v>33888.635362499997</v>
      </c>
      <c r="AJ525" s="40">
        <f t="shared" si="145"/>
        <v>18304</v>
      </c>
      <c r="AK525" s="60" t="s">
        <v>58</v>
      </c>
      <c r="AL525" s="60" t="s">
        <v>58</v>
      </c>
      <c r="AM525" s="60">
        <v>0</v>
      </c>
      <c r="AN525" s="40">
        <f t="shared" si="150"/>
        <v>18304</v>
      </c>
      <c r="AO525" s="40">
        <f t="shared" si="151"/>
        <v>33888</v>
      </c>
      <c r="AP525" s="36">
        <v>35948</v>
      </c>
      <c r="AQ525" s="60" t="s">
        <v>58</v>
      </c>
      <c r="AR525" s="60" t="s">
        <v>58</v>
      </c>
      <c r="AS525" s="60" t="s">
        <v>58</v>
      </c>
      <c r="AX525" s="40">
        <f t="shared" si="152"/>
        <v>-8512.36</v>
      </c>
      <c r="AY525" s="40">
        <f t="shared" si="153"/>
        <v>0</v>
      </c>
      <c r="AZ525" s="40">
        <f t="shared" si="154"/>
        <v>-10728.145</v>
      </c>
      <c r="BA525" s="40">
        <f>+'load Info'!S525</f>
        <v>-186</v>
      </c>
      <c r="BB525" s="40">
        <f t="shared" si="155"/>
        <v>0</v>
      </c>
      <c r="BE525" s="41">
        <f t="shared" si="156"/>
        <v>-8512.36</v>
      </c>
      <c r="BF525" s="41">
        <f t="shared" si="157"/>
        <v>0</v>
      </c>
      <c r="BG525" s="41">
        <f t="shared" si="158"/>
        <v>-10728.145</v>
      </c>
      <c r="BH525" s="41">
        <f t="shared" si="159"/>
        <v>-186</v>
      </c>
      <c r="BI525" s="41">
        <f t="shared" si="160"/>
        <v>0</v>
      </c>
      <c r="BJ525" s="40">
        <f t="shared" si="161"/>
        <v>-19426.505000000001</v>
      </c>
    </row>
    <row r="526" spans="2:62" x14ac:dyDescent="0.25">
      <c r="B526" s="1">
        <f t="shared" si="146"/>
        <v>6</v>
      </c>
      <c r="D526" s="36">
        <v>35949</v>
      </c>
      <c r="E526" s="46">
        <v>0</v>
      </c>
      <c r="F526" s="46">
        <v>0</v>
      </c>
      <c r="G526" s="46">
        <v>66</v>
      </c>
      <c r="H526" s="46">
        <v>91</v>
      </c>
      <c r="I526" s="37">
        <f t="shared" si="147"/>
        <v>78.5</v>
      </c>
      <c r="J526" s="27" t="s">
        <v>50</v>
      </c>
      <c r="K526" s="56">
        <v>13963</v>
      </c>
      <c r="L526" s="57">
        <v>16159</v>
      </c>
      <c r="M526" s="57">
        <v>-10819.36</v>
      </c>
      <c r="N526" s="57">
        <v>0</v>
      </c>
      <c r="O526" s="58"/>
      <c r="P526" s="56">
        <v>9327</v>
      </c>
      <c r="Q526" s="57">
        <v>2145</v>
      </c>
      <c r="R526" s="58">
        <v>-10705.0875</v>
      </c>
      <c r="S526" s="48">
        <v>-186</v>
      </c>
      <c r="T526" s="48"/>
      <c r="U526" s="48">
        <v>-1.9172812500000009</v>
      </c>
      <c r="V526" s="56">
        <v>15930</v>
      </c>
      <c r="W526" s="57">
        <v>14400</v>
      </c>
      <c r="X526" s="57">
        <v>0</v>
      </c>
      <c r="Y526" s="57">
        <v>0</v>
      </c>
      <c r="Z526" s="58">
        <v>-303</v>
      </c>
      <c r="AA526" s="48">
        <v>0</v>
      </c>
      <c r="AB526" s="38">
        <f t="shared" si="162"/>
        <v>49908.635218750002</v>
      </c>
      <c r="AC526" s="48">
        <v>49909</v>
      </c>
      <c r="AD526" s="48">
        <v>47205</v>
      </c>
      <c r="AE526" s="48">
        <v>24</v>
      </c>
      <c r="AF526" s="48">
        <v>0</v>
      </c>
      <c r="AG526" s="48">
        <v>0</v>
      </c>
      <c r="AH526" s="38">
        <f t="shared" si="148"/>
        <v>97138</v>
      </c>
      <c r="AI526" s="39">
        <f t="shared" si="149"/>
        <v>31604.635218750002</v>
      </c>
      <c r="AJ526" s="40">
        <f t="shared" si="145"/>
        <v>18304</v>
      </c>
      <c r="AK526" s="60" t="s">
        <v>58</v>
      </c>
      <c r="AL526" s="60" t="s">
        <v>58</v>
      </c>
      <c r="AM526" s="60">
        <v>0</v>
      </c>
      <c r="AN526" s="40">
        <f t="shared" si="150"/>
        <v>18304</v>
      </c>
      <c r="AO526" s="40">
        <f t="shared" si="151"/>
        <v>31605</v>
      </c>
      <c r="AP526" s="36">
        <v>35949</v>
      </c>
      <c r="AQ526" s="60" t="s">
        <v>58</v>
      </c>
      <c r="AR526" s="60" t="s">
        <v>58</v>
      </c>
      <c r="AS526" s="60" t="s">
        <v>58</v>
      </c>
      <c r="AX526" s="40">
        <f t="shared" si="152"/>
        <v>-10819.36</v>
      </c>
      <c r="AY526" s="40">
        <f t="shared" si="153"/>
        <v>0</v>
      </c>
      <c r="AZ526" s="40">
        <f t="shared" si="154"/>
        <v>-10705.0875</v>
      </c>
      <c r="BA526" s="40">
        <f>+'load Info'!S526</f>
        <v>-186</v>
      </c>
      <c r="BB526" s="40">
        <f t="shared" si="155"/>
        <v>0</v>
      </c>
      <c r="BE526" s="41">
        <f t="shared" si="156"/>
        <v>-10819.36</v>
      </c>
      <c r="BF526" s="41">
        <f t="shared" si="157"/>
        <v>0</v>
      </c>
      <c r="BG526" s="41">
        <f t="shared" si="158"/>
        <v>-10705.0875</v>
      </c>
      <c r="BH526" s="41">
        <f t="shared" si="159"/>
        <v>-186</v>
      </c>
      <c r="BI526" s="41">
        <f t="shared" si="160"/>
        <v>0</v>
      </c>
      <c r="BJ526" s="40">
        <f t="shared" si="161"/>
        <v>-21710.447500000002</v>
      </c>
    </row>
    <row r="527" spans="2:62" x14ac:dyDescent="0.25">
      <c r="B527" s="1">
        <f t="shared" si="146"/>
        <v>6</v>
      </c>
      <c r="D527" s="36">
        <v>35950</v>
      </c>
      <c r="E527" s="46">
        <v>0</v>
      </c>
      <c r="F527" s="46">
        <v>0</v>
      </c>
      <c r="G527" s="46">
        <v>64</v>
      </c>
      <c r="H527" s="46">
        <v>75</v>
      </c>
      <c r="I527" s="37">
        <f t="shared" si="147"/>
        <v>69.5</v>
      </c>
      <c r="J527" s="27" t="s">
        <v>50</v>
      </c>
      <c r="K527" s="56">
        <v>13963</v>
      </c>
      <c r="L527" s="57">
        <v>17260</v>
      </c>
      <c r="M527" s="57">
        <v>-9897.61</v>
      </c>
      <c r="N527" s="57">
        <v>0</v>
      </c>
      <c r="O527" s="58"/>
      <c r="P527" s="56">
        <v>9327</v>
      </c>
      <c r="Q527" s="57">
        <v>2145</v>
      </c>
      <c r="R527" s="58">
        <v>-10685.0375</v>
      </c>
      <c r="S527" s="48">
        <v>0</v>
      </c>
      <c r="T527" s="48"/>
      <c r="U527" s="48">
        <v>-1.9674062499999991</v>
      </c>
      <c r="V527" s="56">
        <v>15930</v>
      </c>
      <c r="W527" s="57">
        <v>14400</v>
      </c>
      <c r="X527" s="57">
        <v>0</v>
      </c>
      <c r="Y527" s="57">
        <v>0</v>
      </c>
      <c r="Z527" s="58">
        <v>-303</v>
      </c>
      <c r="AA527" s="48">
        <v>0</v>
      </c>
      <c r="AB527" s="38">
        <f t="shared" si="162"/>
        <v>52137.385093749996</v>
      </c>
      <c r="AC527" s="48">
        <v>51815</v>
      </c>
      <c r="AD527" s="48">
        <v>36303</v>
      </c>
      <c r="AE527" s="48">
        <v>52</v>
      </c>
      <c r="AF527" s="48">
        <v>0</v>
      </c>
      <c r="AG527" s="48">
        <v>0</v>
      </c>
      <c r="AH527" s="38">
        <f t="shared" si="148"/>
        <v>88170</v>
      </c>
      <c r="AI527" s="39">
        <f t="shared" si="149"/>
        <v>32732.385093749996</v>
      </c>
      <c r="AJ527" s="40">
        <f t="shared" si="145"/>
        <v>19405</v>
      </c>
      <c r="AK527" s="60" t="s">
        <v>58</v>
      </c>
      <c r="AL527" s="60" t="s">
        <v>58</v>
      </c>
      <c r="AM527" s="60">
        <v>0</v>
      </c>
      <c r="AN527" s="40">
        <f t="shared" si="150"/>
        <v>19405</v>
      </c>
      <c r="AO527" s="40">
        <f t="shared" si="151"/>
        <v>32410</v>
      </c>
      <c r="AP527" s="36">
        <v>35950</v>
      </c>
      <c r="AQ527" s="60" t="s">
        <v>58</v>
      </c>
      <c r="AR527" s="60" t="s">
        <v>58</v>
      </c>
      <c r="AS527" s="60" t="s">
        <v>58</v>
      </c>
      <c r="AX527" s="40">
        <f t="shared" si="152"/>
        <v>-9897.61</v>
      </c>
      <c r="AY527" s="40">
        <f t="shared" si="153"/>
        <v>0</v>
      </c>
      <c r="AZ527" s="40">
        <f t="shared" si="154"/>
        <v>-10685.0375</v>
      </c>
      <c r="BA527" s="40">
        <f>+'load Info'!S527</f>
        <v>0</v>
      </c>
      <c r="BB527" s="40">
        <f t="shared" si="155"/>
        <v>0</v>
      </c>
      <c r="BE527" s="41">
        <f t="shared" si="156"/>
        <v>-9897.61</v>
      </c>
      <c r="BF527" s="41">
        <f t="shared" si="157"/>
        <v>0</v>
      </c>
      <c r="BG527" s="41">
        <f t="shared" si="158"/>
        <v>-10685.0375</v>
      </c>
      <c r="BH527" s="41">
        <f t="shared" si="159"/>
        <v>0</v>
      </c>
      <c r="BI527" s="41">
        <f t="shared" si="160"/>
        <v>0</v>
      </c>
      <c r="BJ527" s="40">
        <f t="shared" si="161"/>
        <v>-20582.647499999999</v>
      </c>
    </row>
    <row r="528" spans="2:62" x14ac:dyDescent="0.25">
      <c r="B528" s="1">
        <f t="shared" si="146"/>
        <v>6</v>
      </c>
      <c r="D528" s="36">
        <v>35951</v>
      </c>
      <c r="E528" s="46">
        <v>0</v>
      </c>
      <c r="F528" s="46">
        <v>0</v>
      </c>
      <c r="G528" s="46">
        <v>66</v>
      </c>
      <c r="H528" s="46">
        <v>73</v>
      </c>
      <c r="I528" s="37">
        <f t="shared" si="147"/>
        <v>69.5</v>
      </c>
      <c r="J528" s="27" t="s">
        <v>50</v>
      </c>
      <c r="K528" s="56">
        <v>12284</v>
      </c>
      <c r="L528" s="57">
        <v>19110</v>
      </c>
      <c r="M528" s="57">
        <v>-11494.61</v>
      </c>
      <c r="N528" s="57">
        <v>0</v>
      </c>
      <c r="O528" s="58"/>
      <c r="P528" s="56">
        <v>11006</v>
      </c>
      <c r="Q528" s="57">
        <v>2145</v>
      </c>
      <c r="R528" s="58">
        <v>-12360.0275</v>
      </c>
      <c r="S528" s="48">
        <v>0</v>
      </c>
      <c r="T528" s="48"/>
      <c r="U528" s="48">
        <v>-1.9774312499999998</v>
      </c>
      <c r="V528" s="56">
        <v>15930</v>
      </c>
      <c r="W528" s="57">
        <v>14400</v>
      </c>
      <c r="X528" s="57">
        <v>0</v>
      </c>
      <c r="Y528" s="57">
        <v>0</v>
      </c>
      <c r="Z528" s="58">
        <v>-303</v>
      </c>
      <c r="AA528" s="48">
        <v>0</v>
      </c>
      <c r="AB528" s="38">
        <f t="shared" si="162"/>
        <v>50715.385068749994</v>
      </c>
      <c r="AC528" s="48">
        <v>50715</v>
      </c>
      <c r="AD528" s="48">
        <v>120</v>
      </c>
      <c r="AE528" s="48">
        <v>58</v>
      </c>
      <c r="AF528" s="48">
        <v>0</v>
      </c>
      <c r="AG528" s="48">
        <v>0</v>
      </c>
      <c r="AH528" s="38">
        <f t="shared" si="148"/>
        <v>50893</v>
      </c>
      <c r="AI528" s="39">
        <f t="shared" si="149"/>
        <v>29460.385068749994</v>
      </c>
      <c r="AJ528" s="40">
        <f t="shared" si="145"/>
        <v>21255</v>
      </c>
      <c r="AK528" s="60" t="s">
        <v>58</v>
      </c>
      <c r="AL528" s="60" t="s">
        <v>58</v>
      </c>
      <c r="AM528" s="60">
        <v>0</v>
      </c>
      <c r="AN528" s="40">
        <f t="shared" si="150"/>
        <v>21255</v>
      </c>
      <c r="AO528" s="40">
        <f t="shared" si="151"/>
        <v>29460</v>
      </c>
      <c r="AP528" s="36">
        <v>35951</v>
      </c>
      <c r="AQ528" s="60" t="s">
        <v>58</v>
      </c>
      <c r="AR528" s="60" t="s">
        <v>58</v>
      </c>
      <c r="AS528" s="60" t="s">
        <v>58</v>
      </c>
      <c r="AX528" s="40">
        <f t="shared" si="152"/>
        <v>-11494.61</v>
      </c>
      <c r="AY528" s="40">
        <f t="shared" si="153"/>
        <v>0</v>
      </c>
      <c r="AZ528" s="40">
        <f t="shared" si="154"/>
        <v>-12360.0275</v>
      </c>
      <c r="BA528" s="40">
        <f>+'load Info'!S528</f>
        <v>0</v>
      </c>
      <c r="BB528" s="40">
        <f t="shared" si="155"/>
        <v>0</v>
      </c>
      <c r="BE528" s="41">
        <f t="shared" si="156"/>
        <v>-11494.61</v>
      </c>
      <c r="BF528" s="41">
        <f t="shared" si="157"/>
        <v>0</v>
      </c>
      <c r="BG528" s="41">
        <f t="shared" si="158"/>
        <v>-12360.0275</v>
      </c>
      <c r="BH528" s="41">
        <f t="shared" si="159"/>
        <v>0</v>
      </c>
      <c r="BI528" s="41">
        <f t="shared" si="160"/>
        <v>0</v>
      </c>
      <c r="BJ528" s="40">
        <f t="shared" si="161"/>
        <v>-23854.637500000001</v>
      </c>
    </row>
    <row r="529" spans="2:62" x14ac:dyDescent="0.25">
      <c r="B529" s="1">
        <f t="shared" si="146"/>
        <v>6</v>
      </c>
      <c r="D529" s="36">
        <v>35952</v>
      </c>
      <c r="E529" s="46">
        <v>0</v>
      </c>
      <c r="F529" s="46">
        <v>0</v>
      </c>
      <c r="G529" s="46">
        <v>63</v>
      </c>
      <c r="H529" s="46">
        <v>70</v>
      </c>
      <c r="I529" s="37">
        <f t="shared" si="147"/>
        <v>66.5</v>
      </c>
      <c r="J529" s="27" t="s">
        <v>50</v>
      </c>
      <c r="K529" s="56">
        <v>4743</v>
      </c>
      <c r="L529" s="57">
        <v>19334</v>
      </c>
      <c r="M529" s="57">
        <v>-12607.61</v>
      </c>
      <c r="N529" s="57">
        <v>0</v>
      </c>
      <c r="O529" s="58"/>
      <c r="P529" s="56">
        <v>13327</v>
      </c>
      <c r="Q529" s="57">
        <v>2145</v>
      </c>
      <c r="R529" s="58">
        <v>-14737.1675</v>
      </c>
      <c r="S529" s="48">
        <v>0</v>
      </c>
      <c r="T529" s="48"/>
      <c r="U529" s="48">
        <v>-1.8370812500000011</v>
      </c>
      <c r="V529" s="56">
        <v>9930</v>
      </c>
      <c r="W529" s="57">
        <v>26000</v>
      </c>
      <c r="X529" s="57">
        <v>0</v>
      </c>
      <c r="Y529" s="57">
        <v>0</v>
      </c>
      <c r="Z529" s="58">
        <v>-359</v>
      </c>
      <c r="AA529" s="48">
        <v>0</v>
      </c>
      <c r="AB529" s="38">
        <f t="shared" si="162"/>
        <v>47773.385418749996</v>
      </c>
      <c r="AC529" s="48">
        <v>47772</v>
      </c>
      <c r="AD529" s="48">
        <v>77</v>
      </c>
      <c r="AE529" s="48">
        <v>0</v>
      </c>
      <c r="AF529" s="48">
        <v>0</v>
      </c>
      <c r="AG529" s="48">
        <v>0</v>
      </c>
      <c r="AH529" s="38">
        <f t="shared" si="148"/>
        <v>47849</v>
      </c>
      <c r="AI529" s="39">
        <f t="shared" si="149"/>
        <v>26294.385418749996</v>
      </c>
      <c r="AJ529" s="40">
        <f t="shared" si="145"/>
        <v>21479</v>
      </c>
      <c r="AK529" s="60" t="s">
        <v>58</v>
      </c>
      <c r="AL529" s="60" t="s">
        <v>58</v>
      </c>
      <c r="AM529" s="60">
        <v>0</v>
      </c>
      <c r="AN529" s="40">
        <f t="shared" si="150"/>
        <v>21479</v>
      </c>
      <c r="AO529" s="40">
        <f t="shared" si="151"/>
        <v>26293</v>
      </c>
      <c r="AP529" s="36">
        <v>35952</v>
      </c>
      <c r="AQ529" s="60" t="s">
        <v>58</v>
      </c>
      <c r="AR529" s="60" t="s">
        <v>58</v>
      </c>
      <c r="AS529" s="60" t="s">
        <v>58</v>
      </c>
      <c r="AX529" s="40">
        <f t="shared" si="152"/>
        <v>-12607.61</v>
      </c>
      <c r="AY529" s="40">
        <f t="shared" si="153"/>
        <v>0</v>
      </c>
      <c r="AZ529" s="40">
        <f t="shared" si="154"/>
        <v>-14737.1675</v>
      </c>
      <c r="BA529" s="40">
        <f>+'load Info'!S529</f>
        <v>0</v>
      </c>
      <c r="BB529" s="40">
        <f t="shared" si="155"/>
        <v>0</v>
      </c>
      <c r="BE529" s="41">
        <f t="shared" si="156"/>
        <v>-12607.61</v>
      </c>
      <c r="BF529" s="41">
        <f t="shared" si="157"/>
        <v>0</v>
      </c>
      <c r="BG529" s="41">
        <f t="shared" si="158"/>
        <v>-14737.1675</v>
      </c>
      <c r="BH529" s="41">
        <f t="shared" si="159"/>
        <v>0</v>
      </c>
      <c r="BI529" s="41">
        <f t="shared" si="160"/>
        <v>0</v>
      </c>
      <c r="BJ529" s="40">
        <f t="shared" si="161"/>
        <v>-27344.7775</v>
      </c>
    </row>
    <row r="530" spans="2:62" x14ac:dyDescent="0.25">
      <c r="B530" s="1">
        <f t="shared" si="146"/>
        <v>6</v>
      </c>
      <c r="D530" s="36">
        <v>35953</v>
      </c>
      <c r="E530" s="46">
        <v>0</v>
      </c>
      <c r="F530" s="46">
        <v>0</v>
      </c>
      <c r="G530" s="46">
        <v>59</v>
      </c>
      <c r="H530" s="46">
        <v>72</v>
      </c>
      <c r="I530" s="37">
        <f t="shared" si="147"/>
        <v>65.5</v>
      </c>
      <c r="J530" s="27" t="s">
        <v>50</v>
      </c>
      <c r="K530" s="56">
        <v>4743</v>
      </c>
      <c r="L530" s="57">
        <v>19334</v>
      </c>
      <c r="M530" s="57">
        <v>-6652.61</v>
      </c>
      <c r="N530" s="57">
        <v>0</v>
      </c>
      <c r="O530" s="58"/>
      <c r="P530" s="56">
        <v>13327</v>
      </c>
      <c r="Q530" s="57">
        <v>2145</v>
      </c>
      <c r="R530" s="58">
        <v>-14660.977500000001</v>
      </c>
      <c r="S530" s="48">
        <v>0</v>
      </c>
      <c r="T530" s="48"/>
      <c r="U530" s="48">
        <v>-2.0275562499999977</v>
      </c>
      <c r="V530" s="56">
        <v>9930</v>
      </c>
      <c r="W530" s="57">
        <v>26000</v>
      </c>
      <c r="X530" s="57">
        <v>0</v>
      </c>
      <c r="Y530" s="57">
        <v>0</v>
      </c>
      <c r="Z530" s="58">
        <v>-359</v>
      </c>
      <c r="AA530" s="48">
        <v>0</v>
      </c>
      <c r="AB530" s="38">
        <f t="shared" si="162"/>
        <v>53804.384943750003</v>
      </c>
      <c r="AC530" s="48">
        <v>53804</v>
      </c>
      <c r="AD530" s="48">
        <v>96</v>
      </c>
      <c r="AE530" s="48">
        <v>0</v>
      </c>
      <c r="AF530" s="48">
        <v>0</v>
      </c>
      <c r="AG530" s="48">
        <v>0</v>
      </c>
      <c r="AH530" s="38">
        <f t="shared" si="148"/>
        <v>53900</v>
      </c>
      <c r="AI530" s="39">
        <f t="shared" si="149"/>
        <v>32325.384943750003</v>
      </c>
      <c r="AJ530" s="40">
        <f t="shared" si="145"/>
        <v>21479</v>
      </c>
      <c r="AK530" s="60" t="s">
        <v>58</v>
      </c>
      <c r="AL530" s="60" t="s">
        <v>58</v>
      </c>
      <c r="AM530" s="60">
        <v>0</v>
      </c>
      <c r="AN530" s="40">
        <f t="shared" si="150"/>
        <v>21479</v>
      </c>
      <c r="AO530" s="40">
        <f t="shared" si="151"/>
        <v>32325</v>
      </c>
      <c r="AP530" s="36">
        <v>35953</v>
      </c>
      <c r="AQ530" s="60" t="s">
        <v>58</v>
      </c>
      <c r="AR530" s="60" t="s">
        <v>58</v>
      </c>
      <c r="AS530" s="60" t="s">
        <v>58</v>
      </c>
      <c r="AX530" s="40">
        <f t="shared" si="152"/>
        <v>-6652.61</v>
      </c>
      <c r="AY530" s="40">
        <f t="shared" si="153"/>
        <v>0</v>
      </c>
      <c r="AZ530" s="40">
        <f t="shared" si="154"/>
        <v>-14660.977500000001</v>
      </c>
      <c r="BA530" s="40">
        <f>+'load Info'!S530</f>
        <v>0</v>
      </c>
      <c r="BB530" s="40">
        <f t="shared" si="155"/>
        <v>0</v>
      </c>
      <c r="BE530" s="41">
        <f t="shared" si="156"/>
        <v>-6652.61</v>
      </c>
      <c r="BF530" s="41">
        <f t="shared" si="157"/>
        <v>0</v>
      </c>
      <c r="BG530" s="41">
        <f t="shared" si="158"/>
        <v>-14660.977500000001</v>
      </c>
      <c r="BH530" s="41">
        <f t="shared" si="159"/>
        <v>0</v>
      </c>
      <c r="BI530" s="41">
        <f t="shared" si="160"/>
        <v>0</v>
      </c>
      <c r="BJ530" s="40">
        <f t="shared" si="161"/>
        <v>-21313.587500000001</v>
      </c>
    </row>
    <row r="531" spans="2:62" x14ac:dyDescent="0.25">
      <c r="B531" s="1">
        <f t="shared" si="146"/>
        <v>6</v>
      </c>
      <c r="D531" s="36">
        <v>35954</v>
      </c>
      <c r="E531" s="46">
        <v>0</v>
      </c>
      <c r="F531" s="46">
        <v>0</v>
      </c>
      <c r="G531" s="46">
        <v>53</v>
      </c>
      <c r="H531" s="46">
        <v>76</v>
      </c>
      <c r="I531" s="37">
        <f t="shared" si="147"/>
        <v>64.5</v>
      </c>
      <c r="J531" s="27" t="s">
        <v>50</v>
      </c>
      <c r="K531" s="56">
        <v>4743</v>
      </c>
      <c r="L531" s="57">
        <v>19334</v>
      </c>
      <c r="M531" s="57">
        <v>-4578.6099999999997</v>
      </c>
      <c r="N531" s="57">
        <v>0</v>
      </c>
      <c r="O531" s="58"/>
      <c r="P531" s="56">
        <v>13327</v>
      </c>
      <c r="Q531" s="57">
        <v>2145</v>
      </c>
      <c r="R531" s="58">
        <v>-14663.985000000001</v>
      </c>
      <c r="S531" s="48">
        <v>0</v>
      </c>
      <c r="T531" s="48"/>
      <c r="U531" s="48">
        <v>-2.0200374999999999</v>
      </c>
      <c r="V531" s="56">
        <v>9930</v>
      </c>
      <c r="W531" s="57">
        <v>26000</v>
      </c>
      <c r="X531" s="57">
        <v>0</v>
      </c>
      <c r="Y531" s="57">
        <v>0</v>
      </c>
      <c r="Z531" s="58">
        <v>-359</v>
      </c>
      <c r="AA531" s="48">
        <v>0</v>
      </c>
      <c r="AB531" s="38">
        <f t="shared" si="162"/>
        <v>55875.3849625</v>
      </c>
      <c r="AC531" s="48">
        <v>55874</v>
      </c>
      <c r="AD531" s="48">
        <v>0</v>
      </c>
      <c r="AE531" s="48">
        <v>0</v>
      </c>
      <c r="AF531" s="48">
        <v>0</v>
      </c>
      <c r="AG531" s="48">
        <v>0</v>
      </c>
      <c r="AH531" s="38">
        <f t="shared" si="148"/>
        <v>55874</v>
      </c>
      <c r="AI531" s="39">
        <f t="shared" si="149"/>
        <v>34396.3849625</v>
      </c>
      <c r="AJ531" s="40">
        <f t="shared" si="145"/>
        <v>21479</v>
      </c>
      <c r="AK531" s="60" t="s">
        <v>58</v>
      </c>
      <c r="AL531" s="60" t="s">
        <v>58</v>
      </c>
      <c r="AM531" s="60">
        <v>0</v>
      </c>
      <c r="AN531" s="40">
        <f t="shared" si="150"/>
        <v>21479</v>
      </c>
      <c r="AO531" s="40">
        <f t="shared" si="151"/>
        <v>34395</v>
      </c>
      <c r="AP531" s="36">
        <v>35954</v>
      </c>
      <c r="AQ531" s="60" t="s">
        <v>58</v>
      </c>
      <c r="AR531" s="60" t="s">
        <v>58</v>
      </c>
      <c r="AS531" s="60" t="s">
        <v>58</v>
      </c>
      <c r="AX531" s="40">
        <f t="shared" si="152"/>
        <v>-4578.6099999999997</v>
      </c>
      <c r="AY531" s="40">
        <f t="shared" si="153"/>
        <v>0</v>
      </c>
      <c r="AZ531" s="40">
        <f t="shared" si="154"/>
        <v>-14663.985000000001</v>
      </c>
      <c r="BA531" s="40">
        <f>+'load Info'!S531</f>
        <v>0</v>
      </c>
      <c r="BB531" s="40">
        <f t="shared" si="155"/>
        <v>0</v>
      </c>
      <c r="BE531" s="41">
        <f t="shared" si="156"/>
        <v>-4578.6099999999997</v>
      </c>
      <c r="BF531" s="41">
        <f t="shared" si="157"/>
        <v>0</v>
      </c>
      <c r="BG531" s="41">
        <f t="shared" si="158"/>
        <v>-14663.985000000001</v>
      </c>
      <c r="BH531" s="41">
        <f t="shared" si="159"/>
        <v>0</v>
      </c>
      <c r="BI531" s="41">
        <f t="shared" si="160"/>
        <v>0</v>
      </c>
      <c r="BJ531" s="40">
        <f t="shared" si="161"/>
        <v>-19242.595000000001</v>
      </c>
    </row>
    <row r="532" spans="2:62" x14ac:dyDescent="0.25">
      <c r="B532" s="1">
        <f t="shared" si="146"/>
        <v>6</v>
      </c>
      <c r="D532" s="36">
        <v>35955</v>
      </c>
      <c r="E532" s="46">
        <v>0</v>
      </c>
      <c r="F532" s="46">
        <v>0</v>
      </c>
      <c r="G532" s="46">
        <v>58</v>
      </c>
      <c r="H532" s="46">
        <v>73</v>
      </c>
      <c r="I532" s="37">
        <f t="shared" si="147"/>
        <v>65.5</v>
      </c>
      <c r="J532" s="27" t="s">
        <v>50</v>
      </c>
      <c r="K532" s="56">
        <v>4743</v>
      </c>
      <c r="L532" s="57">
        <v>19688</v>
      </c>
      <c r="M532" s="57">
        <v>-4565.6099999999997</v>
      </c>
      <c r="N532" s="57">
        <v>0</v>
      </c>
      <c r="O532" s="58"/>
      <c r="P532" s="56">
        <v>13327</v>
      </c>
      <c r="Q532" s="57">
        <v>2145</v>
      </c>
      <c r="R532" s="58">
        <v>-14634.9125</v>
      </c>
      <c r="S532" s="48">
        <v>0</v>
      </c>
      <c r="T532" s="48"/>
      <c r="U532" s="48">
        <v>-2.0927187499999991</v>
      </c>
      <c r="V532" s="56">
        <v>9930</v>
      </c>
      <c r="W532" s="57">
        <v>26000</v>
      </c>
      <c r="X532" s="57">
        <v>0</v>
      </c>
      <c r="Y532" s="57">
        <v>0</v>
      </c>
      <c r="Z532" s="58">
        <v>-359</v>
      </c>
      <c r="AA532" s="48">
        <v>0</v>
      </c>
      <c r="AB532" s="38">
        <f t="shared" si="162"/>
        <v>56271.384781250003</v>
      </c>
      <c r="AC532" s="48">
        <v>56271</v>
      </c>
      <c r="AD532" s="48">
        <v>0</v>
      </c>
      <c r="AE532" s="48">
        <v>0</v>
      </c>
      <c r="AF532" s="48">
        <v>0</v>
      </c>
      <c r="AG532" s="48">
        <v>0</v>
      </c>
      <c r="AH532" s="38">
        <f t="shared" si="148"/>
        <v>56271</v>
      </c>
      <c r="AI532" s="39">
        <f t="shared" si="149"/>
        <v>34438.384781250003</v>
      </c>
      <c r="AJ532" s="40">
        <f t="shared" si="145"/>
        <v>21833</v>
      </c>
      <c r="AK532" s="60" t="s">
        <v>58</v>
      </c>
      <c r="AL532" s="60" t="s">
        <v>58</v>
      </c>
      <c r="AM532" s="60">
        <v>0</v>
      </c>
      <c r="AN532" s="40">
        <f t="shared" si="150"/>
        <v>21833</v>
      </c>
      <c r="AO532" s="40">
        <f t="shared" si="151"/>
        <v>34438</v>
      </c>
      <c r="AP532" s="36">
        <v>35955</v>
      </c>
      <c r="AQ532" s="60" t="s">
        <v>58</v>
      </c>
      <c r="AR532" s="60" t="s">
        <v>58</v>
      </c>
      <c r="AS532" s="60" t="s">
        <v>58</v>
      </c>
      <c r="AX532" s="40">
        <f t="shared" si="152"/>
        <v>-4565.6099999999997</v>
      </c>
      <c r="AY532" s="40">
        <f t="shared" si="153"/>
        <v>0</v>
      </c>
      <c r="AZ532" s="40">
        <f t="shared" si="154"/>
        <v>-14634.9125</v>
      </c>
      <c r="BA532" s="40">
        <f>+'load Info'!S532</f>
        <v>0</v>
      </c>
      <c r="BB532" s="40">
        <f t="shared" si="155"/>
        <v>0</v>
      </c>
      <c r="BE532" s="41">
        <f t="shared" si="156"/>
        <v>-4565.6099999999997</v>
      </c>
      <c r="BF532" s="41">
        <f t="shared" si="157"/>
        <v>0</v>
      </c>
      <c r="BG532" s="41">
        <f t="shared" si="158"/>
        <v>-14634.9125</v>
      </c>
      <c r="BH532" s="41">
        <f t="shared" si="159"/>
        <v>0</v>
      </c>
      <c r="BI532" s="41">
        <f t="shared" si="160"/>
        <v>0</v>
      </c>
      <c r="BJ532" s="40">
        <f t="shared" si="161"/>
        <v>-19200.522499999999</v>
      </c>
    </row>
    <row r="533" spans="2:62" x14ac:dyDescent="0.25">
      <c r="B533" s="1">
        <f t="shared" si="146"/>
        <v>6</v>
      </c>
      <c r="D533" s="36">
        <v>35956</v>
      </c>
      <c r="E533" s="46">
        <v>0</v>
      </c>
      <c r="F533" s="46">
        <v>0</v>
      </c>
      <c r="G533" s="46">
        <v>58</v>
      </c>
      <c r="H533" s="46">
        <v>72</v>
      </c>
      <c r="I533" s="37">
        <f t="shared" si="147"/>
        <v>65</v>
      </c>
      <c r="J533" s="27" t="s">
        <v>50</v>
      </c>
      <c r="K533" s="56">
        <v>4743</v>
      </c>
      <c r="L533" s="57">
        <v>19688</v>
      </c>
      <c r="M533" s="57">
        <v>-6709.61</v>
      </c>
      <c r="N533" s="57">
        <v>0</v>
      </c>
      <c r="O533" s="58"/>
      <c r="P533" s="56">
        <v>13327</v>
      </c>
      <c r="Q533" s="57">
        <v>2145</v>
      </c>
      <c r="R533" s="58">
        <v>-14668.997499999999</v>
      </c>
      <c r="S533" s="48">
        <v>0</v>
      </c>
      <c r="T533" s="48"/>
      <c r="U533" s="48">
        <v>-2.0075062500000014</v>
      </c>
      <c r="V533" s="56">
        <v>9930</v>
      </c>
      <c r="W533" s="57">
        <v>26000</v>
      </c>
      <c r="X533" s="57">
        <v>0</v>
      </c>
      <c r="Y533" s="57">
        <v>0</v>
      </c>
      <c r="Z533" s="58">
        <v>-359</v>
      </c>
      <c r="AA533" s="48">
        <v>0</v>
      </c>
      <c r="AB533" s="38">
        <f t="shared" si="162"/>
        <v>54093.384993750005</v>
      </c>
      <c r="AC533" s="48">
        <v>54093</v>
      </c>
      <c r="AD533" s="48">
        <v>1788</v>
      </c>
      <c r="AE533" s="48">
        <v>0</v>
      </c>
      <c r="AF533" s="48">
        <v>0</v>
      </c>
      <c r="AG533" s="48">
        <v>0</v>
      </c>
      <c r="AH533" s="38">
        <f t="shared" si="148"/>
        <v>55881</v>
      </c>
      <c r="AI533" s="39">
        <f t="shared" si="149"/>
        <v>32260.384993750005</v>
      </c>
      <c r="AJ533" s="40">
        <f t="shared" si="145"/>
        <v>21833</v>
      </c>
      <c r="AK533" s="60" t="s">
        <v>58</v>
      </c>
      <c r="AL533" s="60" t="s">
        <v>58</v>
      </c>
      <c r="AM533" s="60">
        <v>0</v>
      </c>
      <c r="AN533" s="40">
        <f t="shared" si="150"/>
        <v>21833</v>
      </c>
      <c r="AO533" s="40">
        <f t="shared" si="151"/>
        <v>32260</v>
      </c>
      <c r="AP533" s="36">
        <v>35956</v>
      </c>
      <c r="AQ533" s="60" t="s">
        <v>58</v>
      </c>
      <c r="AR533" s="60" t="s">
        <v>58</v>
      </c>
      <c r="AS533" s="60" t="s">
        <v>58</v>
      </c>
      <c r="AX533" s="40">
        <f t="shared" si="152"/>
        <v>-6709.61</v>
      </c>
      <c r="AY533" s="40">
        <f t="shared" si="153"/>
        <v>0</v>
      </c>
      <c r="AZ533" s="40">
        <f t="shared" si="154"/>
        <v>-14668.997499999999</v>
      </c>
      <c r="BA533" s="40">
        <f>+'load Info'!S533</f>
        <v>0</v>
      </c>
      <c r="BB533" s="40">
        <f t="shared" si="155"/>
        <v>0</v>
      </c>
      <c r="BE533" s="41">
        <f t="shared" si="156"/>
        <v>-6709.61</v>
      </c>
      <c r="BF533" s="41">
        <f t="shared" si="157"/>
        <v>0</v>
      </c>
      <c r="BG533" s="41">
        <f t="shared" si="158"/>
        <v>-14668.997499999999</v>
      </c>
      <c r="BH533" s="41">
        <f t="shared" si="159"/>
        <v>0</v>
      </c>
      <c r="BI533" s="41">
        <f t="shared" si="160"/>
        <v>0</v>
      </c>
      <c r="BJ533" s="40">
        <f t="shared" si="161"/>
        <v>-21378.607499999998</v>
      </c>
    </row>
    <row r="534" spans="2:62" x14ac:dyDescent="0.25">
      <c r="B534" s="1">
        <f t="shared" si="146"/>
        <v>6</v>
      </c>
      <c r="D534" s="36">
        <v>35957</v>
      </c>
      <c r="E534" s="46">
        <v>0</v>
      </c>
      <c r="F534" s="46">
        <v>0</v>
      </c>
      <c r="G534" s="46">
        <v>64</v>
      </c>
      <c r="H534" s="46">
        <v>74</v>
      </c>
      <c r="I534" s="37">
        <f t="shared" si="147"/>
        <v>69</v>
      </c>
      <c r="J534" s="27" t="s">
        <v>50</v>
      </c>
      <c r="K534" s="56">
        <v>4743</v>
      </c>
      <c r="L534" s="57">
        <v>19124</v>
      </c>
      <c r="M534" s="57">
        <v>-6945.61</v>
      </c>
      <c r="N534" s="57">
        <v>0</v>
      </c>
      <c r="O534" s="58"/>
      <c r="P534" s="56">
        <v>13327</v>
      </c>
      <c r="Q534" s="57">
        <v>2145</v>
      </c>
      <c r="R534" s="58">
        <v>-14687.0425</v>
      </c>
      <c r="S534" s="48">
        <v>0</v>
      </c>
      <c r="T534" s="48"/>
      <c r="U534" s="48">
        <v>-1.962393750000001</v>
      </c>
      <c r="V534" s="56">
        <v>5096</v>
      </c>
      <c r="W534" s="57">
        <v>30834</v>
      </c>
      <c r="X534" s="57">
        <v>0</v>
      </c>
      <c r="Y534" s="57">
        <v>0</v>
      </c>
      <c r="Z534" s="58">
        <v>-359</v>
      </c>
      <c r="AA534" s="48">
        <v>0</v>
      </c>
      <c r="AB534" s="38">
        <f t="shared" si="162"/>
        <v>53275.385106250003</v>
      </c>
      <c r="AC534" s="48">
        <v>53275</v>
      </c>
      <c r="AD534" s="48">
        <v>24509</v>
      </c>
      <c r="AE534" s="48">
        <v>78</v>
      </c>
      <c r="AF534" s="48">
        <v>0</v>
      </c>
      <c r="AG534" s="48">
        <v>0</v>
      </c>
      <c r="AH534" s="38">
        <f t="shared" si="148"/>
        <v>77862</v>
      </c>
      <c r="AI534" s="39">
        <f t="shared" si="149"/>
        <v>32006.385106250003</v>
      </c>
      <c r="AJ534" s="40">
        <f t="shared" si="145"/>
        <v>21269</v>
      </c>
      <c r="AK534" s="60" t="s">
        <v>58</v>
      </c>
      <c r="AL534" s="60" t="s">
        <v>58</v>
      </c>
      <c r="AM534" s="60">
        <v>0</v>
      </c>
      <c r="AN534" s="40">
        <f t="shared" si="150"/>
        <v>21269</v>
      </c>
      <c r="AO534" s="40">
        <f t="shared" si="151"/>
        <v>32006</v>
      </c>
      <c r="AP534" s="36">
        <v>35957</v>
      </c>
      <c r="AQ534" s="60" t="s">
        <v>58</v>
      </c>
      <c r="AR534" s="60" t="s">
        <v>58</v>
      </c>
      <c r="AS534" s="60" t="s">
        <v>58</v>
      </c>
      <c r="AX534" s="40">
        <f t="shared" si="152"/>
        <v>-6945.61</v>
      </c>
      <c r="AY534" s="40">
        <f t="shared" si="153"/>
        <v>0</v>
      </c>
      <c r="AZ534" s="40">
        <f t="shared" si="154"/>
        <v>-14687.0425</v>
      </c>
      <c r="BA534" s="40">
        <f>+'load Info'!S534</f>
        <v>0</v>
      </c>
      <c r="BB534" s="40">
        <f t="shared" si="155"/>
        <v>0</v>
      </c>
      <c r="BE534" s="41">
        <f t="shared" si="156"/>
        <v>-6945.61</v>
      </c>
      <c r="BF534" s="41">
        <f t="shared" si="157"/>
        <v>0</v>
      </c>
      <c r="BG534" s="41">
        <f t="shared" si="158"/>
        <v>-14687.0425</v>
      </c>
      <c r="BH534" s="41">
        <f t="shared" si="159"/>
        <v>0</v>
      </c>
      <c r="BI534" s="41">
        <f t="shared" si="160"/>
        <v>0</v>
      </c>
      <c r="BJ534" s="40">
        <f t="shared" si="161"/>
        <v>-21632.6525</v>
      </c>
    </row>
    <row r="535" spans="2:62" x14ac:dyDescent="0.25">
      <c r="B535" s="1">
        <f t="shared" si="146"/>
        <v>6</v>
      </c>
      <c r="D535" s="36">
        <v>35958</v>
      </c>
      <c r="E535" s="46">
        <v>0</v>
      </c>
      <c r="F535" s="46">
        <v>0</v>
      </c>
      <c r="G535" s="46">
        <v>68</v>
      </c>
      <c r="H535" s="46">
        <v>87</v>
      </c>
      <c r="I535" s="37">
        <f t="shared" si="147"/>
        <v>77.5</v>
      </c>
      <c r="J535" s="27" t="s">
        <v>50</v>
      </c>
      <c r="K535" s="56">
        <v>4743</v>
      </c>
      <c r="L535" s="57">
        <v>19124</v>
      </c>
      <c r="M535" s="57">
        <v>-6415.36</v>
      </c>
      <c r="N535" s="57">
        <v>0</v>
      </c>
      <c r="O535" s="58"/>
      <c r="P535" s="56">
        <v>13327</v>
      </c>
      <c r="Q535" s="57">
        <v>2145</v>
      </c>
      <c r="R535" s="58">
        <v>-10916.64</v>
      </c>
      <c r="S535" s="48">
        <v>0</v>
      </c>
      <c r="T535" s="48"/>
      <c r="U535" s="48">
        <v>-11.388400000000001</v>
      </c>
      <c r="V535" s="56">
        <v>5096</v>
      </c>
      <c r="W535" s="57">
        <v>30834</v>
      </c>
      <c r="X535" s="57">
        <v>0</v>
      </c>
      <c r="Y535" s="57">
        <v>0</v>
      </c>
      <c r="Z535" s="58">
        <v>-359</v>
      </c>
      <c r="AA535" s="48">
        <v>0</v>
      </c>
      <c r="AB535" s="38">
        <f t="shared" si="162"/>
        <v>57566.611600000004</v>
      </c>
      <c r="AC535" s="48">
        <v>55621</v>
      </c>
      <c r="AD535" s="48">
        <v>64297</v>
      </c>
      <c r="AE535" s="48">
        <v>29507</v>
      </c>
      <c r="AF535" s="48">
        <v>0</v>
      </c>
      <c r="AG535" s="48">
        <v>0</v>
      </c>
      <c r="AH535" s="38">
        <f t="shared" si="148"/>
        <v>149425</v>
      </c>
      <c r="AI535" s="39">
        <f t="shared" si="149"/>
        <v>36297.611600000004</v>
      </c>
      <c r="AJ535" s="40">
        <f t="shared" si="145"/>
        <v>21269</v>
      </c>
      <c r="AK535" s="60" t="s">
        <v>58</v>
      </c>
      <c r="AL535" s="60" t="s">
        <v>58</v>
      </c>
      <c r="AM535" s="60">
        <v>0</v>
      </c>
      <c r="AN535" s="40">
        <f t="shared" si="150"/>
        <v>21269</v>
      </c>
      <c r="AO535" s="40">
        <f t="shared" si="151"/>
        <v>34352</v>
      </c>
      <c r="AP535" s="36">
        <v>35958</v>
      </c>
      <c r="AQ535" s="60" t="s">
        <v>58</v>
      </c>
      <c r="AR535" s="60" t="s">
        <v>58</v>
      </c>
      <c r="AS535" s="60" t="s">
        <v>58</v>
      </c>
      <c r="AX535" s="40">
        <f t="shared" si="152"/>
        <v>-6415.36</v>
      </c>
      <c r="AY535" s="40">
        <f t="shared" si="153"/>
        <v>0</v>
      </c>
      <c r="AZ535" s="40">
        <f t="shared" si="154"/>
        <v>-10916.64</v>
      </c>
      <c r="BA535" s="40">
        <f>+'load Info'!S535</f>
        <v>0</v>
      </c>
      <c r="BB535" s="40">
        <f t="shared" si="155"/>
        <v>0</v>
      </c>
      <c r="BE535" s="41">
        <f t="shared" si="156"/>
        <v>-6415.36</v>
      </c>
      <c r="BF535" s="41">
        <f t="shared" si="157"/>
        <v>0</v>
      </c>
      <c r="BG535" s="41">
        <f t="shared" si="158"/>
        <v>-10916.64</v>
      </c>
      <c r="BH535" s="41">
        <f t="shared" si="159"/>
        <v>0</v>
      </c>
      <c r="BI535" s="41">
        <f t="shared" si="160"/>
        <v>0</v>
      </c>
      <c r="BJ535" s="40">
        <f t="shared" si="161"/>
        <v>-17332</v>
      </c>
    </row>
    <row r="536" spans="2:62" x14ac:dyDescent="0.25">
      <c r="B536" s="1">
        <f t="shared" si="146"/>
        <v>6</v>
      </c>
      <c r="D536" s="36">
        <v>35959</v>
      </c>
      <c r="E536" s="46">
        <v>0</v>
      </c>
      <c r="F536" s="46">
        <v>0</v>
      </c>
      <c r="G536" s="46">
        <v>66</v>
      </c>
      <c r="H536" s="46">
        <v>91</v>
      </c>
      <c r="I536" s="37">
        <f t="shared" si="147"/>
        <v>78.5</v>
      </c>
      <c r="J536" s="27" t="s">
        <v>50</v>
      </c>
      <c r="K536" s="56">
        <v>4743</v>
      </c>
      <c r="L536" s="57">
        <v>19164</v>
      </c>
      <c r="M536" s="57">
        <v>-13720.76</v>
      </c>
      <c r="N536" s="57">
        <v>0</v>
      </c>
      <c r="O536" s="58"/>
      <c r="P536" s="56">
        <v>13327</v>
      </c>
      <c r="Q536" s="57">
        <v>2100</v>
      </c>
      <c r="R536" s="58">
        <v>-14766.352500000001</v>
      </c>
      <c r="S536" s="48">
        <v>0</v>
      </c>
      <c r="T536" s="48"/>
      <c r="U536" s="48">
        <v>-1.6516187499999979</v>
      </c>
      <c r="V536" s="56">
        <v>5096</v>
      </c>
      <c r="W536" s="57">
        <v>30834</v>
      </c>
      <c r="X536" s="57">
        <v>0</v>
      </c>
      <c r="Y536" s="57">
        <v>0</v>
      </c>
      <c r="Z536" s="58">
        <v>-359</v>
      </c>
      <c r="AA536" s="48">
        <v>0</v>
      </c>
      <c r="AB536" s="38">
        <f t="shared" si="162"/>
        <v>46416.235881249995</v>
      </c>
      <c r="AC536" s="48">
        <v>46575</v>
      </c>
      <c r="AD536" s="48">
        <v>25460</v>
      </c>
      <c r="AE536" s="48">
        <v>72</v>
      </c>
      <c r="AF536" s="48">
        <v>1</v>
      </c>
      <c r="AG536" s="48">
        <v>0</v>
      </c>
      <c r="AH536" s="38">
        <f t="shared" si="148"/>
        <v>72108</v>
      </c>
      <c r="AI536" s="39">
        <f t="shared" si="149"/>
        <v>25152.235881249995</v>
      </c>
      <c r="AJ536" s="40">
        <f t="shared" si="145"/>
        <v>21264</v>
      </c>
      <c r="AK536" s="60" t="s">
        <v>58</v>
      </c>
      <c r="AL536" s="60" t="s">
        <v>58</v>
      </c>
      <c r="AM536" s="60">
        <v>0</v>
      </c>
      <c r="AN536" s="40">
        <f t="shared" si="150"/>
        <v>21264</v>
      </c>
      <c r="AO536" s="40">
        <f t="shared" si="151"/>
        <v>25311</v>
      </c>
      <c r="AP536" s="36">
        <v>35959</v>
      </c>
      <c r="AQ536" s="60" t="s">
        <v>58</v>
      </c>
      <c r="AR536" s="60" t="s">
        <v>58</v>
      </c>
      <c r="AS536" s="60" t="s">
        <v>58</v>
      </c>
      <c r="AX536" s="40">
        <f t="shared" si="152"/>
        <v>-13720.76</v>
      </c>
      <c r="AY536" s="40">
        <f t="shared" si="153"/>
        <v>0</v>
      </c>
      <c r="AZ536" s="40">
        <f t="shared" si="154"/>
        <v>-14766.352500000001</v>
      </c>
      <c r="BA536" s="40">
        <f>+'load Info'!S536</f>
        <v>0</v>
      </c>
      <c r="BB536" s="40">
        <f t="shared" si="155"/>
        <v>0</v>
      </c>
      <c r="BE536" s="41">
        <f t="shared" si="156"/>
        <v>-13720.76</v>
      </c>
      <c r="BF536" s="41">
        <f t="shared" si="157"/>
        <v>0</v>
      </c>
      <c r="BG536" s="41">
        <f t="shared" si="158"/>
        <v>-14766.352500000001</v>
      </c>
      <c r="BH536" s="41">
        <f t="shared" si="159"/>
        <v>0</v>
      </c>
      <c r="BI536" s="41">
        <f t="shared" si="160"/>
        <v>0</v>
      </c>
      <c r="BJ536" s="40">
        <f t="shared" si="161"/>
        <v>-28487.112500000003</v>
      </c>
    </row>
    <row r="537" spans="2:62" x14ac:dyDescent="0.25">
      <c r="B537" s="1">
        <f t="shared" si="146"/>
        <v>6</v>
      </c>
      <c r="D537" s="36">
        <v>35960</v>
      </c>
      <c r="E537" s="46">
        <v>0</v>
      </c>
      <c r="F537" s="46">
        <v>0</v>
      </c>
      <c r="G537" s="46">
        <v>65</v>
      </c>
      <c r="H537" s="46">
        <v>84</v>
      </c>
      <c r="I537" s="37">
        <f t="shared" si="147"/>
        <v>74.5</v>
      </c>
      <c r="J537" s="27" t="s">
        <v>50</v>
      </c>
      <c r="K537" s="56">
        <v>4743</v>
      </c>
      <c r="L537" s="57">
        <v>19164</v>
      </c>
      <c r="M537" s="57">
        <v>-12462.36</v>
      </c>
      <c r="N537" s="57">
        <v>0</v>
      </c>
      <c r="O537" s="58"/>
      <c r="P537" s="56">
        <v>13327</v>
      </c>
      <c r="Q537" s="57">
        <v>2100</v>
      </c>
      <c r="R537" s="58">
        <v>-14744.297500000001</v>
      </c>
      <c r="S537" s="48">
        <v>0</v>
      </c>
      <c r="T537" s="48"/>
      <c r="U537" s="48">
        <v>-1.7067562499999986</v>
      </c>
      <c r="V537" s="56">
        <v>5096</v>
      </c>
      <c r="W537" s="57">
        <v>30834</v>
      </c>
      <c r="X537" s="57">
        <v>0</v>
      </c>
      <c r="Y537" s="57">
        <v>0</v>
      </c>
      <c r="Z537" s="58">
        <v>-359</v>
      </c>
      <c r="AA537" s="48">
        <v>0</v>
      </c>
      <c r="AB537" s="38">
        <f t="shared" si="162"/>
        <v>47696.635743749997</v>
      </c>
      <c r="AC537" s="48">
        <v>47696</v>
      </c>
      <c r="AD537" s="48">
        <v>13771</v>
      </c>
      <c r="AE537" s="48">
        <v>104</v>
      </c>
      <c r="AF537" s="48">
        <v>0</v>
      </c>
      <c r="AG537" s="48">
        <v>0</v>
      </c>
      <c r="AH537" s="38">
        <f t="shared" si="148"/>
        <v>61571</v>
      </c>
      <c r="AI537" s="39">
        <f t="shared" si="149"/>
        <v>26432.635743749997</v>
      </c>
      <c r="AJ537" s="40">
        <f t="shared" si="145"/>
        <v>21264</v>
      </c>
      <c r="AK537" s="60" t="s">
        <v>58</v>
      </c>
      <c r="AL537" s="60" t="s">
        <v>58</v>
      </c>
      <c r="AM537" s="60">
        <v>0</v>
      </c>
      <c r="AN537" s="40">
        <f t="shared" si="150"/>
        <v>21264</v>
      </c>
      <c r="AO537" s="40">
        <f t="shared" si="151"/>
        <v>26432</v>
      </c>
      <c r="AP537" s="36">
        <v>35960</v>
      </c>
      <c r="AQ537" s="60" t="s">
        <v>58</v>
      </c>
      <c r="AR537" s="60" t="s">
        <v>58</v>
      </c>
      <c r="AS537" s="60" t="s">
        <v>58</v>
      </c>
      <c r="AX537" s="40">
        <f t="shared" si="152"/>
        <v>-12462.36</v>
      </c>
      <c r="AY537" s="40">
        <f t="shared" si="153"/>
        <v>0</v>
      </c>
      <c r="AZ537" s="40">
        <f t="shared" si="154"/>
        <v>-14744.297500000001</v>
      </c>
      <c r="BA537" s="40">
        <f>+'load Info'!S537</f>
        <v>0</v>
      </c>
      <c r="BB537" s="40">
        <f t="shared" si="155"/>
        <v>0</v>
      </c>
      <c r="BE537" s="41">
        <f t="shared" si="156"/>
        <v>-12462.36</v>
      </c>
      <c r="BF537" s="41">
        <f t="shared" si="157"/>
        <v>0</v>
      </c>
      <c r="BG537" s="41">
        <f t="shared" si="158"/>
        <v>-14744.297500000001</v>
      </c>
      <c r="BH537" s="41">
        <f t="shared" si="159"/>
        <v>0</v>
      </c>
      <c r="BI537" s="41">
        <f t="shared" si="160"/>
        <v>0</v>
      </c>
      <c r="BJ537" s="40">
        <f t="shared" si="161"/>
        <v>-27206.657500000001</v>
      </c>
    </row>
    <row r="538" spans="2:62" x14ac:dyDescent="0.25">
      <c r="B538" s="1">
        <f t="shared" si="146"/>
        <v>6</v>
      </c>
      <c r="D538" s="36">
        <v>35961</v>
      </c>
      <c r="E538" s="46">
        <v>0</v>
      </c>
      <c r="F538" s="46">
        <v>0</v>
      </c>
      <c r="G538" s="46">
        <v>69</v>
      </c>
      <c r="H538" s="46">
        <v>92</v>
      </c>
      <c r="I538" s="37">
        <f t="shared" si="147"/>
        <v>80.5</v>
      </c>
      <c r="J538" s="27" t="s">
        <v>50</v>
      </c>
      <c r="K538" s="56">
        <v>4743</v>
      </c>
      <c r="L538" s="57">
        <v>19164</v>
      </c>
      <c r="M538" s="57">
        <v>-9410.76</v>
      </c>
      <c r="N538" s="57">
        <v>0</v>
      </c>
      <c r="O538" s="58"/>
      <c r="P538" s="56">
        <v>13327</v>
      </c>
      <c r="Q538" s="57">
        <v>2100</v>
      </c>
      <c r="R538" s="58">
        <v>-14716.227500000001</v>
      </c>
      <c r="S538" s="48">
        <v>0</v>
      </c>
      <c r="T538" s="48"/>
      <c r="U538" s="48">
        <v>-1.7769312499999979</v>
      </c>
      <c r="V538" s="56">
        <v>5096</v>
      </c>
      <c r="W538" s="57">
        <v>30834</v>
      </c>
      <c r="X538" s="57">
        <v>0</v>
      </c>
      <c r="Y538" s="57">
        <v>0</v>
      </c>
      <c r="Z538" s="58">
        <v>-359</v>
      </c>
      <c r="AA538" s="48">
        <v>0</v>
      </c>
      <c r="AB538" s="38">
        <f t="shared" si="162"/>
        <v>50776.235568749995</v>
      </c>
      <c r="AC538" s="48">
        <v>50775</v>
      </c>
      <c r="AD538" s="48">
        <v>40459</v>
      </c>
      <c r="AE538" s="48">
        <v>19</v>
      </c>
      <c r="AF538" s="48">
        <v>0</v>
      </c>
      <c r="AG538" s="48">
        <v>0</v>
      </c>
      <c r="AH538" s="38">
        <f t="shared" si="148"/>
        <v>91253</v>
      </c>
      <c r="AI538" s="39">
        <f t="shared" si="149"/>
        <v>29512.235568749995</v>
      </c>
      <c r="AJ538" s="40">
        <f t="shared" si="145"/>
        <v>21264</v>
      </c>
      <c r="AK538" s="60" t="s">
        <v>58</v>
      </c>
      <c r="AL538" s="60" t="s">
        <v>58</v>
      </c>
      <c r="AM538" s="60">
        <v>0</v>
      </c>
      <c r="AN538" s="40">
        <f t="shared" si="150"/>
        <v>21264</v>
      </c>
      <c r="AO538" s="40">
        <f t="shared" si="151"/>
        <v>29511</v>
      </c>
      <c r="AP538" s="36">
        <v>35961</v>
      </c>
      <c r="AQ538" s="60" t="s">
        <v>58</v>
      </c>
      <c r="AR538" s="60" t="s">
        <v>58</v>
      </c>
      <c r="AS538" s="60" t="s">
        <v>58</v>
      </c>
      <c r="AX538" s="40">
        <f t="shared" si="152"/>
        <v>-9410.76</v>
      </c>
      <c r="AY538" s="40">
        <f t="shared" si="153"/>
        <v>0</v>
      </c>
      <c r="AZ538" s="40">
        <f t="shared" si="154"/>
        <v>-14716.227500000001</v>
      </c>
      <c r="BA538" s="40">
        <f>+'load Info'!S538</f>
        <v>0</v>
      </c>
      <c r="BB538" s="40">
        <f t="shared" si="155"/>
        <v>0</v>
      </c>
      <c r="BE538" s="41">
        <f t="shared" si="156"/>
        <v>-9410.76</v>
      </c>
      <c r="BF538" s="41">
        <f t="shared" si="157"/>
        <v>0</v>
      </c>
      <c r="BG538" s="41">
        <f t="shared" si="158"/>
        <v>-14716.227500000001</v>
      </c>
      <c r="BH538" s="41">
        <f t="shared" si="159"/>
        <v>0</v>
      </c>
      <c r="BI538" s="41">
        <f t="shared" si="160"/>
        <v>0</v>
      </c>
      <c r="BJ538" s="40">
        <f t="shared" si="161"/>
        <v>-24126.987500000003</v>
      </c>
    </row>
    <row r="539" spans="2:62" x14ac:dyDescent="0.25">
      <c r="B539" s="1">
        <f t="shared" si="146"/>
        <v>6</v>
      </c>
      <c r="D539" s="36">
        <v>35962</v>
      </c>
      <c r="E539" s="46">
        <v>0</v>
      </c>
      <c r="F539" s="46">
        <v>0</v>
      </c>
      <c r="G539" s="46">
        <v>69</v>
      </c>
      <c r="H539" s="46">
        <v>93</v>
      </c>
      <c r="I539" s="37">
        <f t="shared" si="147"/>
        <v>81</v>
      </c>
      <c r="J539" s="27" t="s">
        <v>50</v>
      </c>
      <c r="K539" s="56">
        <v>4743</v>
      </c>
      <c r="L539" s="57">
        <v>19289</v>
      </c>
      <c r="M539" s="57">
        <v>-4521.76</v>
      </c>
      <c r="N539" s="57">
        <v>0</v>
      </c>
      <c r="O539" s="58"/>
      <c r="P539" s="56">
        <v>13327</v>
      </c>
      <c r="Q539" s="57">
        <v>2100</v>
      </c>
      <c r="R539" s="58">
        <v>-14732.2675</v>
      </c>
      <c r="S539" s="48">
        <v>0</v>
      </c>
      <c r="T539" s="48"/>
      <c r="U539" s="48">
        <v>-1.7368312500000003</v>
      </c>
      <c r="V539" s="56">
        <v>15930</v>
      </c>
      <c r="W539" s="57">
        <v>14400</v>
      </c>
      <c r="X539" s="57">
        <v>0</v>
      </c>
      <c r="Y539" s="57">
        <v>0</v>
      </c>
      <c r="Z539" s="58">
        <v>-303</v>
      </c>
      <c r="AA539" s="48">
        <v>0</v>
      </c>
      <c r="AB539" s="38">
        <f t="shared" si="162"/>
        <v>50230.23566875</v>
      </c>
      <c r="AC539" s="48">
        <v>50231</v>
      </c>
      <c r="AD539" s="48">
        <v>42935</v>
      </c>
      <c r="AE539" s="48">
        <v>58</v>
      </c>
      <c r="AF539" s="48">
        <v>0</v>
      </c>
      <c r="AG539" s="48">
        <v>0</v>
      </c>
      <c r="AH539" s="38">
        <f t="shared" si="148"/>
        <v>93224</v>
      </c>
      <c r="AI539" s="39">
        <f t="shared" si="149"/>
        <v>28841.23566875</v>
      </c>
      <c r="AJ539" s="40">
        <f t="shared" si="145"/>
        <v>21389</v>
      </c>
      <c r="AK539" s="60" t="s">
        <v>58</v>
      </c>
      <c r="AL539" s="60" t="s">
        <v>58</v>
      </c>
      <c r="AM539" s="60">
        <v>0</v>
      </c>
      <c r="AN539" s="40">
        <f t="shared" si="150"/>
        <v>21389</v>
      </c>
      <c r="AO539" s="40">
        <f t="shared" si="151"/>
        <v>28842</v>
      </c>
      <c r="AP539" s="36">
        <v>35962</v>
      </c>
      <c r="AQ539" s="60" t="s">
        <v>58</v>
      </c>
      <c r="AR539" s="60" t="s">
        <v>58</v>
      </c>
      <c r="AS539" s="60" t="s">
        <v>58</v>
      </c>
      <c r="AX539" s="40">
        <f t="shared" si="152"/>
        <v>-4521.76</v>
      </c>
      <c r="AY539" s="40">
        <f t="shared" si="153"/>
        <v>0</v>
      </c>
      <c r="AZ539" s="40">
        <f t="shared" si="154"/>
        <v>-14732.2675</v>
      </c>
      <c r="BA539" s="40">
        <f>+'load Info'!S539</f>
        <v>0</v>
      </c>
      <c r="BB539" s="40">
        <f t="shared" si="155"/>
        <v>0</v>
      </c>
      <c r="BE539" s="41">
        <f t="shared" si="156"/>
        <v>-4521.76</v>
      </c>
      <c r="BF539" s="41">
        <f t="shared" si="157"/>
        <v>0</v>
      </c>
      <c r="BG539" s="41">
        <f t="shared" si="158"/>
        <v>-14732.2675</v>
      </c>
      <c r="BH539" s="41">
        <f t="shared" si="159"/>
        <v>0</v>
      </c>
      <c r="BI539" s="41">
        <f t="shared" si="160"/>
        <v>0</v>
      </c>
      <c r="BJ539" s="40">
        <f t="shared" si="161"/>
        <v>-19254.0275</v>
      </c>
    </row>
    <row r="540" spans="2:62" x14ac:dyDescent="0.25">
      <c r="B540" s="1">
        <f t="shared" si="146"/>
        <v>6</v>
      </c>
      <c r="D540" s="36">
        <v>35963</v>
      </c>
      <c r="E540" s="46">
        <v>0</v>
      </c>
      <c r="F540" s="46">
        <v>0</v>
      </c>
      <c r="G540" s="46">
        <v>70</v>
      </c>
      <c r="H540" s="46">
        <v>86</v>
      </c>
      <c r="I540" s="37">
        <f t="shared" si="147"/>
        <v>78</v>
      </c>
      <c r="J540" s="27" t="s">
        <v>50</v>
      </c>
      <c r="K540" s="56">
        <v>4743</v>
      </c>
      <c r="L540" s="57">
        <v>18789</v>
      </c>
      <c r="M540" s="57">
        <v>-2501.7600000000002</v>
      </c>
      <c r="N540" s="57">
        <v>0</v>
      </c>
      <c r="O540" s="58"/>
      <c r="P540" s="56">
        <v>13327</v>
      </c>
      <c r="Q540" s="57">
        <v>2100</v>
      </c>
      <c r="R540" s="58">
        <v>-14776.377500000001</v>
      </c>
      <c r="S540" s="48">
        <v>0</v>
      </c>
      <c r="T540" s="48"/>
      <c r="U540" s="48">
        <v>-1.6265562499999988</v>
      </c>
      <c r="V540" s="56">
        <v>15930</v>
      </c>
      <c r="W540" s="57">
        <v>14400</v>
      </c>
      <c r="X540" s="57">
        <v>0</v>
      </c>
      <c r="Y540" s="57">
        <v>0</v>
      </c>
      <c r="Z540" s="58">
        <v>-303</v>
      </c>
      <c r="AA540" s="48">
        <v>0</v>
      </c>
      <c r="AB540" s="38">
        <f t="shared" si="162"/>
        <v>51706.235943749998</v>
      </c>
      <c r="AC540" s="48">
        <v>51706</v>
      </c>
      <c r="AD540" s="48">
        <v>51230</v>
      </c>
      <c r="AE540" s="48">
        <v>75</v>
      </c>
      <c r="AF540" s="48">
        <v>0</v>
      </c>
      <c r="AG540" s="48">
        <v>0</v>
      </c>
      <c r="AH540" s="38">
        <f t="shared" si="148"/>
        <v>103011</v>
      </c>
      <c r="AI540" s="39">
        <f t="shared" si="149"/>
        <v>30817.235943749998</v>
      </c>
      <c r="AJ540" s="40">
        <f t="shared" si="145"/>
        <v>20889</v>
      </c>
      <c r="AK540" s="60" t="s">
        <v>58</v>
      </c>
      <c r="AL540" s="60" t="s">
        <v>58</v>
      </c>
      <c r="AM540" s="60">
        <v>0</v>
      </c>
      <c r="AN540" s="40">
        <f t="shared" si="150"/>
        <v>20889</v>
      </c>
      <c r="AO540" s="40">
        <f t="shared" si="151"/>
        <v>30817</v>
      </c>
      <c r="AP540" s="36">
        <v>35963</v>
      </c>
      <c r="AQ540" s="60" t="s">
        <v>58</v>
      </c>
      <c r="AR540" s="60" t="s">
        <v>58</v>
      </c>
      <c r="AS540" s="60" t="s">
        <v>58</v>
      </c>
      <c r="AX540" s="40">
        <f t="shared" si="152"/>
        <v>-2501.7600000000002</v>
      </c>
      <c r="AY540" s="40">
        <f t="shared" si="153"/>
        <v>0</v>
      </c>
      <c r="AZ540" s="40">
        <f t="shared" si="154"/>
        <v>-14776.377500000001</v>
      </c>
      <c r="BA540" s="40">
        <f>+'load Info'!S540</f>
        <v>0</v>
      </c>
      <c r="BB540" s="40">
        <f t="shared" si="155"/>
        <v>0</v>
      </c>
      <c r="BE540" s="41">
        <f t="shared" si="156"/>
        <v>-2501.7600000000002</v>
      </c>
      <c r="BF540" s="41">
        <f t="shared" si="157"/>
        <v>0</v>
      </c>
      <c r="BG540" s="41">
        <f t="shared" si="158"/>
        <v>-14776.377500000001</v>
      </c>
      <c r="BH540" s="41">
        <f t="shared" si="159"/>
        <v>0</v>
      </c>
      <c r="BI540" s="41">
        <f t="shared" si="160"/>
        <v>0</v>
      </c>
      <c r="BJ540" s="40">
        <f t="shared" si="161"/>
        <v>-17278.137500000001</v>
      </c>
    </row>
    <row r="541" spans="2:62" x14ac:dyDescent="0.25">
      <c r="B541" s="1">
        <f t="shared" si="146"/>
        <v>6</v>
      </c>
      <c r="D541" s="36">
        <v>35964</v>
      </c>
      <c r="E541" s="46">
        <v>0</v>
      </c>
      <c r="F541" s="46">
        <v>0</v>
      </c>
      <c r="G541" s="46">
        <v>72</v>
      </c>
      <c r="H541" s="46">
        <v>88</v>
      </c>
      <c r="I541" s="37">
        <f t="shared" si="147"/>
        <v>80</v>
      </c>
      <c r="J541" s="27" t="s">
        <v>50</v>
      </c>
      <c r="K541" s="56">
        <v>4743</v>
      </c>
      <c r="L541" s="57">
        <v>18664</v>
      </c>
      <c r="M541" s="57">
        <v>-8274.36</v>
      </c>
      <c r="N541" s="57">
        <v>0</v>
      </c>
      <c r="O541" s="58"/>
      <c r="P541" s="56">
        <v>13327</v>
      </c>
      <c r="Q541" s="57">
        <v>2100</v>
      </c>
      <c r="R541" s="58">
        <v>-14730.262500000001</v>
      </c>
      <c r="S541" s="48">
        <v>0</v>
      </c>
      <c r="T541" s="48"/>
      <c r="U541" s="48">
        <v>-1.7418437499999981</v>
      </c>
      <c r="V541" s="56">
        <v>11864</v>
      </c>
      <c r="W541" s="57">
        <v>24066</v>
      </c>
      <c r="X541" s="57">
        <v>0</v>
      </c>
      <c r="Y541" s="57">
        <v>0</v>
      </c>
      <c r="Z541" s="58">
        <v>-359</v>
      </c>
      <c r="AA541" s="48">
        <v>0</v>
      </c>
      <c r="AB541" s="38">
        <f t="shared" si="162"/>
        <v>51398.63565625</v>
      </c>
      <c r="AC541" s="48">
        <v>51399</v>
      </c>
      <c r="AD541" s="48">
        <v>61562</v>
      </c>
      <c r="AE541" s="48">
        <v>11476</v>
      </c>
      <c r="AF541" s="48">
        <v>0</v>
      </c>
      <c r="AG541" s="48">
        <v>0</v>
      </c>
      <c r="AH541" s="38">
        <f t="shared" si="148"/>
        <v>124437</v>
      </c>
      <c r="AI541" s="39">
        <f t="shared" si="149"/>
        <v>30634.63565625</v>
      </c>
      <c r="AJ541" s="40">
        <f t="shared" si="145"/>
        <v>20764</v>
      </c>
      <c r="AK541" s="60" t="s">
        <v>58</v>
      </c>
      <c r="AL541" s="60" t="s">
        <v>58</v>
      </c>
      <c r="AM541" s="60">
        <v>0</v>
      </c>
      <c r="AN541" s="40">
        <f t="shared" si="150"/>
        <v>20764</v>
      </c>
      <c r="AO541" s="40">
        <f t="shared" si="151"/>
        <v>30635</v>
      </c>
      <c r="AP541" s="36">
        <v>35964</v>
      </c>
      <c r="AQ541" s="60" t="s">
        <v>58</v>
      </c>
      <c r="AR541" s="60" t="s">
        <v>58</v>
      </c>
      <c r="AS541" s="60" t="s">
        <v>58</v>
      </c>
      <c r="AX541" s="40">
        <f t="shared" si="152"/>
        <v>-8274.36</v>
      </c>
      <c r="AY541" s="40">
        <f t="shared" si="153"/>
        <v>0</v>
      </c>
      <c r="AZ541" s="40">
        <f t="shared" si="154"/>
        <v>-14730.262500000001</v>
      </c>
      <c r="BA541" s="40">
        <f>+'load Info'!S541</f>
        <v>0</v>
      </c>
      <c r="BB541" s="40">
        <f t="shared" si="155"/>
        <v>0</v>
      </c>
      <c r="BE541" s="41">
        <f t="shared" si="156"/>
        <v>-8274.36</v>
      </c>
      <c r="BF541" s="41">
        <f t="shared" si="157"/>
        <v>0</v>
      </c>
      <c r="BG541" s="41">
        <f t="shared" si="158"/>
        <v>-14730.262500000001</v>
      </c>
      <c r="BH541" s="41">
        <f t="shared" si="159"/>
        <v>0</v>
      </c>
      <c r="BI541" s="41">
        <f t="shared" si="160"/>
        <v>0</v>
      </c>
      <c r="BJ541" s="40">
        <f t="shared" si="161"/>
        <v>-23004.622500000001</v>
      </c>
    </row>
    <row r="542" spans="2:62" x14ac:dyDescent="0.25">
      <c r="B542" s="1">
        <f t="shared" si="146"/>
        <v>6</v>
      </c>
      <c r="D542" s="36">
        <v>35965</v>
      </c>
      <c r="E542" s="46">
        <v>0</v>
      </c>
      <c r="F542" s="46">
        <v>0</v>
      </c>
      <c r="G542" s="46">
        <v>69</v>
      </c>
      <c r="H542" s="46">
        <v>88</v>
      </c>
      <c r="I542" s="37">
        <f t="shared" si="147"/>
        <v>78.5</v>
      </c>
      <c r="J542" s="27" t="s">
        <v>50</v>
      </c>
      <c r="K542" s="56">
        <v>4743</v>
      </c>
      <c r="L542" s="57">
        <v>18909</v>
      </c>
      <c r="M542" s="57">
        <v>-5202.4799999999996</v>
      </c>
      <c r="N542" s="57">
        <v>0</v>
      </c>
      <c r="O542" s="58"/>
      <c r="P542" s="56">
        <v>13327</v>
      </c>
      <c r="Q542" s="57">
        <v>2100</v>
      </c>
      <c r="R542" s="58">
        <v>-14724.247499999999</v>
      </c>
      <c r="S542" s="48">
        <v>0</v>
      </c>
      <c r="T542" s="48"/>
      <c r="U542" s="48">
        <v>-1.7568812500000013</v>
      </c>
      <c r="V542" s="56">
        <v>15930</v>
      </c>
      <c r="W542" s="57">
        <v>14400</v>
      </c>
      <c r="X542" s="57">
        <v>0</v>
      </c>
      <c r="Y542" s="57">
        <v>0</v>
      </c>
      <c r="Z542" s="58">
        <v>-303</v>
      </c>
      <c r="AA542" s="48">
        <v>0</v>
      </c>
      <c r="AB542" s="38">
        <f t="shared" si="162"/>
        <v>49177.515618750011</v>
      </c>
      <c r="AC542" s="48">
        <v>49177</v>
      </c>
      <c r="AD542" s="48">
        <v>45819</v>
      </c>
      <c r="AE542" s="48">
        <v>27</v>
      </c>
      <c r="AF542" s="48">
        <v>0</v>
      </c>
      <c r="AG542" s="48">
        <v>0</v>
      </c>
      <c r="AH542" s="38">
        <f t="shared" si="148"/>
        <v>95023</v>
      </c>
      <c r="AI542" s="39">
        <f t="shared" si="149"/>
        <v>28168.515618750011</v>
      </c>
      <c r="AJ542" s="40">
        <f t="shared" si="145"/>
        <v>21009</v>
      </c>
      <c r="AK542" s="60" t="s">
        <v>58</v>
      </c>
      <c r="AL542" s="60" t="s">
        <v>58</v>
      </c>
      <c r="AM542" s="60">
        <v>0</v>
      </c>
      <c r="AN542" s="40">
        <f t="shared" si="150"/>
        <v>21009</v>
      </c>
      <c r="AO542" s="40">
        <f t="shared" si="151"/>
        <v>28168</v>
      </c>
      <c r="AP542" s="36">
        <v>35965</v>
      </c>
      <c r="AQ542" s="60" t="s">
        <v>58</v>
      </c>
      <c r="AR542" s="60" t="s">
        <v>58</v>
      </c>
      <c r="AS542" s="60" t="s">
        <v>58</v>
      </c>
      <c r="AX542" s="40">
        <f t="shared" si="152"/>
        <v>-5202.4799999999996</v>
      </c>
      <c r="AY542" s="40">
        <f t="shared" si="153"/>
        <v>0</v>
      </c>
      <c r="AZ542" s="40">
        <f t="shared" si="154"/>
        <v>-14724.247499999999</v>
      </c>
      <c r="BA542" s="40">
        <f>+'load Info'!S542</f>
        <v>0</v>
      </c>
      <c r="BB542" s="40">
        <f t="shared" si="155"/>
        <v>0</v>
      </c>
      <c r="BE542" s="41">
        <f t="shared" si="156"/>
        <v>-5202.4799999999996</v>
      </c>
      <c r="BF542" s="41">
        <f t="shared" si="157"/>
        <v>0</v>
      </c>
      <c r="BG542" s="41">
        <f t="shared" si="158"/>
        <v>-14724.247499999999</v>
      </c>
      <c r="BH542" s="41">
        <f t="shared" si="159"/>
        <v>0</v>
      </c>
      <c r="BI542" s="41">
        <f t="shared" si="160"/>
        <v>0</v>
      </c>
      <c r="BJ542" s="40">
        <f t="shared" si="161"/>
        <v>-19926.727500000001</v>
      </c>
    </row>
    <row r="543" spans="2:62" x14ac:dyDescent="0.25">
      <c r="B543" s="1">
        <f t="shared" si="146"/>
        <v>6</v>
      </c>
      <c r="D543" s="36">
        <v>35966</v>
      </c>
      <c r="E543" s="46">
        <v>0</v>
      </c>
      <c r="F543" s="46">
        <v>0</v>
      </c>
      <c r="G543" s="46">
        <v>72</v>
      </c>
      <c r="H543" s="46">
        <v>81</v>
      </c>
      <c r="I543" s="37">
        <f t="shared" si="147"/>
        <v>76.5</v>
      </c>
      <c r="J543" s="27" t="s">
        <v>50</v>
      </c>
      <c r="K543" s="56">
        <v>4743</v>
      </c>
      <c r="L543" s="57">
        <v>18909</v>
      </c>
      <c r="M543" s="57">
        <v>-10442.48</v>
      </c>
      <c r="N543" s="57">
        <v>0</v>
      </c>
      <c r="O543" s="58"/>
      <c r="P543" s="56">
        <v>13327</v>
      </c>
      <c r="Q543" s="57">
        <v>2100</v>
      </c>
      <c r="R543" s="58">
        <v>-14777.38</v>
      </c>
      <c r="S543" s="48">
        <v>0</v>
      </c>
      <c r="T543" s="48"/>
      <c r="U543" s="48">
        <v>-1.624050000000002</v>
      </c>
      <c r="V543" s="56">
        <v>15930</v>
      </c>
      <c r="W543" s="57">
        <v>14400</v>
      </c>
      <c r="X543" s="57">
        <v>0</v>
      </c>
      <c r="Y543" s="57">
        <v>0</v>
      </c>
      <c r="Z543" s="58">
        <v>-303</v>
      </c>
      <c r="AA543" s="48">
        <v>0</v>
      </c>
      <c r="AB543" s="38">
        <f t="shared" si="162"/>
        <v>43884.515950000001</v>
      </c>
      <c r="AC543" s="48">
        <v>43885</v>
      </c>
      <c r="AD543" s="48">
        <v>53746</v>
      </c>
      <c r="AE543" s="48">
        <v>41</v>
      </c>
      <c r="AF543" s="48">
        <v>0</v>
      </c>
      <c r="AG543" s="48">
        <v>0</v>
      </c>
      <c r="AH543" s="38">
        <f t="shared" si="148"/>
        <v>97672</v>
      </c>
      <c r="AI543" s="39">
        <f t="shared" si="149"/>
        <v>22875.515950000001</v>
      </c>
      <c r="AJ543" s="40">
        <f t="shared" si="145"/>
        <v>21009</v>
      </c>
      <c r="AK543" s="60" t="s">
        <v>58</v>
      </c>
      <c r="AL543" s="60" t="s">
        <v>58</v>
      </c>
      <c r="AM543" s="60">
        <v>0</v>
      </c>
      <c r="AN543" s="40">
        <f t="shared" si="150"/>
        <v>21009</v>
      </c>
      <c r="AO543" s="40">
        <f t="shared" si="151"/>
        <v>22876</v>
      </c>
      <c r="AP543" s="36">
        <v>35966</v>
      </c>
      <c r="AQ543" s="60" t="s">
        <v>58</v>
      </c>
      <c r="AR543" s="60" t="s">
        <v>58</v>
      </c>
      <c r="AS543" s="60" t="s">
        <v>58</v>
      </c>
      <c r="AX543" s="40">
        <f t="shared" si="152"/>
        <v>-10442.48</v>
      </c>
      <c r="AY543" s="40">
        <f t="shared" si="153"/>
        <v>0</v>
      </c>
      <c r="AZ543" s="40">
        <f t="shared" si="154"/>
        <v>-14777.38</v>
      </c>
      <c r="BA543" s="40">
        <f>+'load Info'!S543</f>
        <v>0</v>
      </c>
      <c r="BB543" s="40">
        <f t="shared" si="155"/>
        <v>0</v>
      </c>
      <c r="BE543" s="41">
        <f t="shared" si="156"/>
        <v>-10442.48</v>
      </c>
      <c r="BF543" s="41">
        <f t="shared" si="157"/>
        <v>0</v>
      </c>
      <c r="BG543" s="41">
        <f t="shared" si="158"/>
        <v>-14777.38</v>
      </c>
      <c r="BH543" s="41">
        <f t="shared" si="159"/>
        <v>0</v>
      </c>
      <c r="BI543" s="41">
        <f t="shared" si="160"/>
        <v>0</v>
      </c>
      <c r="BJ543" s="40">
        <f t="shared" si="161"/>
        <v>-25219.86</v>
      </c>
    </row>
    <row r="544" spans="2:62" x14ac:dyDescent="0.25">
      <c r="B544" s="1">
        <f t="shared" si="146"/>
        <v>6</v>
      </c>
      <c r="D544" s="36">
        <v>35967</v>
      </c>
      <c r="E544" s="46">
        <v>0</v>
      </c>
      <c r="F544" s="46">
        <v>0</v>
      </c>
      <c r="G544" s="46">
        <v>74</v>
      </c>
      <c r="H544" s="46">
        <v>89</v>
      </c>
      <c r="I544" s="37">
        <f t="shared" si="147"/>
        <v>81.5</v>
      </c>
      <c r="J544" s="27" t="s">
        <v>50</v>
      </c>
      <c r="K544" s="56">
        <v>4743</v>
      </c>
      <c r="L544" s="57">
        <v>19411</v>
      </c>
      <c r="M544" s="57">
        <v>-8789.48</v>
      </c>
      <c r="N544" s="57">
        <v>0</v>
      </c>
      <c r="O544" s="58"/>
      <c r="P544" s="56">
        <v>13327</v>
      </c>
      <c r="Q544" s="57">
        <v>2100</v>
      </c>
      <c r="R544" s="58">
        <v>-14782.3925</v>
      </c>
      <c r="S544" s="48">
        <v>0</v>
      </c>
      <c r="T544" s="48"/>
      <c r="U544" s="48">
        <v>-1.6115187500000001</v>
      </c>
      <c r="V544" s="56">
        <v>15930</v>
      </c>
      <c r="W544" s="57">
        <v>14400</v>
      </c>
      <c r="X544" s="57">
        <v>0</v>
      </c>
      <c r="Y544" s="57">
        <v>0</v>
      </c>
      <c r="Z544" s="58">
        <v>-303</v>
      </c>
      <c r="AA544" s="48">
        <v>0</v>
      </c>
      <c r="AB544" s="38">
        <f t="shared" si="162"/>
        <v>46034.515981249999</v>
      </c>
      <c r="AC544" s="48">
        <v>46035</v>
      </c>
      <c r="AD544" s="48">
        <v>47016</v>
      </c>
      <c r="AE544" s="48">
        <v>44</v>
      </c>
      <c r="AF544" s="48">
        <v>0</v>
      </c>
      <c r="AG544" s="48">
        <v>0</v>
      </c>
      <c r="AH544" s="38">
        <f t="shared" si="148"/>
        <v>93095</v>
      </c>
      <c r="AI544" s="39">
        <f t="shared" si="149"/>
        <v>24523.515981249999</v>
      </c>
      <c r="AJ544" s="40">
        <f t="shared" ref="AJ544:AJ607" si="163">L544+Q544</f>
        <v>21511</v>
      </c>
      <c r="AK544" s="60" t="s">
        <v>58</v>
      </c>
      <c r="AL544" s="60" t="s">
        <v>58</v>
      </c>
      <c r="AM544" s="60">
        <v>0</v>
      </c>
      <c r="AN544" s="40">
        <f t="shared" si="150"/>
        <v>21511</v>
      </c>
      <c r="AO544" s="40">
        <f t="shared" si="151"/>
        <v>24524</v>
      </c>
      <c r="AP544" s="36">
        <v>35967</v>
      </c>
      <c r="AQ544" s="60" t="s">
        <v>58</v>
      </c>
      <c r="AR544" s="60" t="s">
        <v>58</v>
      </c>
      <c r="AS544" s="60" t="s">
        <v>58</v>
      </c>
      <c r="AX544" s="40">
        <f t="shared" si="152"/>
        <v>-8789.48</v>
      </c>
      <c r="AY544" s="40">
        <f t="shared" si="153"/>
        <v>0</v>
      </c>
      <c r="AZ544" s="40">
        <f t="shared" si="154"/>
        <v>-14782.3925</v>
      </c>
      <c r="BA544" s="40">
        <f>+'load Info'!S544</f>
        <v>0</v>
      </c>
      <c r="BB544" s="40">
        <f t="shared" si="155"/>
        <v>0</v>
      </c>
      <c r="BE544" s="41">
        <f t="shared" si="156"/>
        <v>-8789.48</v>
      </c>
      <c r="BF544" s="41">
        <f t="shared" si="157"/>
        <v>0</v>
      </c>
      <c r="BG544" s="41">
        <f t="shared" si="158"/>
        <v>-14782.3925</v>
      </c>
      <c r="BH544" s="41">
        <f t="shared" si="159"/>
        <v>0</v>
      </c>
      <c r="BI544" s="41">
        <f t="shared" si="160"/>
        <v>0</v>
      </c>
      <c r="BJ544" s="40">
        <f t="shared" si="161"/>
        <v>-23571.872499999998</v>
      </c>
    </row>
    <row r="545" spans="2:62" x14ac:dyDescent="0.25">
      <c r="B545" s="1">
        <f t="shared" si="146"/>
        <v>6</v>
      </c>
      <c r="D545" s="36">
        <v>35968</v>
      </c>
      <c r="E545" s="46">
        <v>0</v>
      </c>
      <c r="F545" s="46">
        <v>0</v>
      </c>
      <c r="G545" s="46">
        <v>74</v>
      </c>
      <c r="H545" s="46">
        <v>90</v>
      </c>
      <c r="I545" s="37">
        <f t="shared" si="147"/>
        <v>82</v>
      </c>
      <c r="J545" s="27" t="s">
        <v>50</v>
      </c>
      <c r="K545" s="56">
        <v>4743</v>
      </c>
      <c r="L545" s="57">
        <v>19411</v>
      </c>
      <c r="M545" s="57">
        <v>-4498.4799999999996</v>
      </c>
      <c r="N545" s="57">
        <v>0</v>
      </c>
      <c r="O545" s="58"/>
      <c r="P545" s="56">
        <v>13327</v>
      </c>
      <c r="Q545" s="57">
        <v>2100</v>
      </c>
      <c r="R545" s="58">
        <v>-14731.264999999999</v>
      </c>
      <c r="S545" s="48">
        <v>0</v>
      </c>
      <c r="T545" s="48"/>
      <c r="U545" s="48">
        <v>-1.7393375000000015</v>
      </c>
      <c r="V545" s="56">
        <v>15930</v>
      </c>
      <c r="W545" s="57">
        <v>14400</v>
      </c>
      <c r="X545" s="57">
        <v>0</v>
      </c>
      <c r="Y545" s="57">
        <v>0</v>
      </c>
      <c r="Z545" s="58">
        <v>-303</v>
      </c>
      <c r="AA545" s="48">
        <v>0</v>
      </c>
      <c r="AB545" s="38">
        <f t="shared" si="162"/>
        <v>50376.515662500009</v>
      </c>
      <c r="AC545" s="48">
        <v>50377</v>
      </c>
      <c r="AD545" s="48">
        <v>34351</v>
      </c>
      <c r="AE545" s="48">
        <v>76</v>
      </c>
      <c r="AF545" s="48">
        <v>1</v>
      </c>
      <c r="AG545" s="48">
        <v>0</v>
      </c>
      <c r="AH545" s="38">
        <f t="shared" si="148"/>
        <v>84805</v>
      </c>
      <c r="AI545" s="39">
        <f t="shared" si="149"/>
        <v>28865.515662500009</v>
      </c>
      <c r="AJ545" s="40">
        <f t="shared" si="163"/>
        <v>21511</v>
      </c>
      <c r="AK545" s="60" t="s">
        <v>58</v>
      </c>
      <c r="AL545" s="60" t="s">
        <v>58</v>
      </c>
      <c r="AM545" s="60">
        <v>0</v>
      </c>
      <c r="AN545" s="40">
        <f t="shared" si="150"/>
        <v>21511</v>
      </c>
      <c r="AO545" s="40">
        <f t="shared" si="151"/>
        <v>28866</v>
      </c>
      <c r="AP545" s="36">
        <v>35968</v>
      </c>
      <c r="AQ545" s="60" t="s">
        <v>58</v>
      </c>
      <c r="AR545" s="60" t="s">
        <v>58</v>
      </c>
      <c r="AS545" s="60" t="s">
        <v>58</v>
      </c>
      <c r="AX545" s="40">
        <f t="shared" si="152"/>
        <v>-4498.4799999999996</v>
      </c>
      <c r="AY545" s="40">
        <f t="shared" si="153"/>
        <v>0</v>
      </c>
      <c r="AZ545" s="40">
        <f t="shared" si="154"/>
        <v>-14731.264999999999</v>
      </c>
      <c r="BA545" s="40">
        <f>+'load Info'!S545</f>
        <v>0</v>
      </c>
      <c r="BB545" s="40">
        <f t="shared" si="155"/>
        <v>0</v>
      </c>
      <c r="BE545" s="41">
        <f t="shared" si="156"/>
        <v>-4498.4799999999996</v>
      </c>
      <c r="BF545" s="41">
        <f t="shared" si="157"/>
        <v>0</v>
      </c>
      <c r="BG545" s="41">
        <f t="shared" si="158"/>
        <v>-14731.264999999999</v>
      </c>
      <c r="BH545" s="41">
        <f t="shared" si="159"/>
        <v>0</v>
      </c>
      <c r="BI545" s="41">
        <f t="shared" si="160"/>
        <v>0</v>
      </c>
      <c r="BJ545" s="40">
        <f t="shared" si="161"/>
        <v>-19229.744999999999</v>
      </c>
    </row>
    <row r="546" spans="2:62" x14ac:dyDescent="0.25">
      <c r="B546" s="1">
        <f t="shared" si="146"/>
        <v>6</v>
      </c>
      <c r="D546" s="36">
        <v>35969</v>
      </c>
      <c r="E546" s="46">
        <v>0</v>
      </c>
      <c r="F546" s="46">
        <v>0</v>
      </c>
      <c r="G546" s="46">
        <v>76</v>
      </c>
      <c r="H546" s="46">
        <v>86</v>
      </c>
      <c r="I546" s="37">
        <f t="shared" si="147"/>
        <v>81</v>
      </c>
      <c r="J546" s="27" t="s">
        <v>50</v>
      </c>
      <c r="K546" s="56">
        <v>4743</v>
      </c>
      <c r="L546" s="57">
        <v>16744</v>
      </c>
      <c r="M546" s="57">
        <v>-5047.3599999999997</v>
      </c>
      <c r="N546" s="57">
        <v>0</v>
      </c>
      <c r="O546" s="58"/>
      <c r="P546" s="56">
        <v>13327</v>
      </c>
      <c r="Q546" s="57">
        <v>2100</v>
      </c>
      <c r="R546" s="58">
        <v>-14732.2675</v>
      </c>
      <c r="S546" s="48">
        <v>0</v>
      </c>
      <c r="T546" s="48"/>
      <c r="U546" s="48">
        <v>-1.7368312500000003</v>
      </c>
      <c r="V546" s="56">
        <v>15930</v>
      </c>
      <c r="W546" s="57">
        <v>14400</v>
      </c>
      <c r="X546" s="57">
        <v>0</v>
      </c>
      <c r="Y546" s="57">
        <v>0</v>
      </c>
      <c r="Z546" s="58">
        <v>-303</v>
      </c>
      <c r="AA546" s="48">
        <v>0</v>
      </c>
      <c r="AB546" s="38">
        <f t="shared" si="162"/>
        <v>47159.635668749994</v>
      </c>
      <c r="AC546" s="48">
        <v>47161</v>
      </c>
      <c r="AD546" s="48">
        <v>73344</v>
      </c>
      <c r="AE546" s="48">
        <v>15758</v>
      </c>
      <c r="AF546" s="48">
        <v>0</v>
      </c>
      <c r="AG546" s="48">
        <v>0</v>
      </c>
      <c r="AH546" s="38">
        <f t="shared" si="148"/>
        <v>136263</v>
      </c>
      <c r="AI546" s="39">
        <f t="shared" si="149"/>
        <v>28315.635668749994</v>
      </c>
      <c r="AJ546" s="40">
        <f t="shared" si="163"/>
        <v>18844</v>
      </c>
      <c r="AK546" s="60" t="s">
        <v>58</v>
      </c>
      <c r="AL546" s="60" t="s">
        <v>58</v>
      </c>
      <c r="AM546" s="60">
        <v>0</v>
      </c>
      <c r="AN546" s="40">
        <f t="shared" si="150"/>
        <v>18844</v>
      </c>
      <c r="AO546" s="40">
        <f t="shared" si="151"/>
        <v>28317</v>
      </c>
      <c r="AP546" s="36">
        <v>35969</v>
      </c>
      <c r="AQ546" s="60" t="s">
        <v>58</v>
      </c>
      <c r="AR546" s="60" t="s">
        <v>58</v>
      </c>
      <c r="AS546" s="60" t="s">
        <v>58</v>
      </c>
      <c r="AX546" s="40">
        <f t="shared" si="152"/>
        <v>-5047.3599999999997</v>
      </c>
      <c r="AY546" s="40">
        <f t="shared" si="153"/>
        <v>0</v>
      </c>
      <c r="AZ546" s="40">
        <f t="shared" si="154"/>
        <v>-14732.2675</v>
      </c>
      <c r="BA546" s="40">
        <f>+'load Info'!S546</f>
        <v>0</v>
      </c>
      <c r="BB546" s="40">
        <f t="shared" si="155"/>
        <v>0</v>
      </c>
      <c r="BE546" s="41">
        <f t="shared" si="156"/>
        <v>-5047.3599999999997</v>
      </c>
      <c r="BF546" s="41">
        <f t="shared" si="157"/>
        <v>0</v>
      </c>
      <c r="BG546" s="41">
        <f t="shared" si="158"/>
        <v>-14732.2675</v>
      </c>
      <c r="BH546" s="41">
        <f t="shared" si="159"/>
        <v>0</v>
      </c>
      <c r="BI546" s="41">
        <f t="shared" si="160"/>
        <v>0</v>
      </c>
      <c r="BJ546" s="40">
        <f t="shared" si="161"/>
        <v>-19779.627499999999</v>
      </c>
    </row>
    <row r="547" spans="2:62" x14ac:dyDescent="0.25">
      <c r="B547" s="1">
        <f t="shared" si="146"/>
        <v>6</v>
      </c>
      <c r="D547" s="36">
        <v>35970</v>
      </c>
      <c r="E547" s="46">
        <v>0</v>
      </c>
      <c r="F547" s="46">
        <v>0</v>
      </c>
      <c r="G547" s="46">
        <v>73</v>
      </c>
      <c r="H547" s="46">
        <v>82</v>
      </c>
      <c r="I547" s="37">
        <f t="shared" si="147"/>
        <v>77.5</v>
      </c>
      <c r="J547" s="27" t="s">
        <v>50</v>
      </c>
      <c r="K547" s="56">
        <v>4743</v>
      </c>
      <c r="L547" s="57">
        <v>16744</v>
      </c>
      <c r="M547" s="57">
        <v>-10230.36</v>
      </c>
      <c r="N547" s="57">
        <v>0</v>
      </c>
      <c r="O547" s="58"/>
      <c r="P547" s="56">
        <v>13327</v>
      </c>
      <c r="Q547" s="57">
        <v>2100</v>
      </c>
      <c r="R547" s="58">
        <v>-3476.1975000000002</v>
      </c>
      <c r="S547" s="48">
        <v>0</v>
      </c>
      <c r="T547" s="48"/>
      <c r="U547" s="48">
        <v>-29.877006250000001</v>
      </c>
      <c r="V547" s="56">
        <v>15930</v>
      </c>
      <c r="W547" s="57">
        <v>14400</v>
      </c>
      <c r="X547" s="57">
        <v>0</v>
      </c>
      <c r="Y547" s="57">
        <v>0</v>
      </c>
      <c r="Z547" s="58">
        <v>-303</v>
      </c>
      <c r="AA547" s="48">
        <v>0</v>
      </c>
      <c r="AB547" s="38">
        <f t="shared" si="162"/>
        <v>53204.565493749993</v>
      </c>
      <c r="AC547" s="48">
        <v>47864</v>
      </c>
      <c r="AD547" s="48">
        <v>80480</v>
      </c>
      <c r="AE547" s="48">
        <v>44871</v>
      </c>
      <c r="AF547" s="48">
        <v>0</v>
      </c>
      <c r="AG547" s="48">
        <v>0</v>
      </c>
      <c r="AH547" s="38">
        <f t="shared" si="148"/>
        <v>173215</v>
      </c>
      <c r="AI547" s="39">
        <f t="shared" si="149"/>
        <v>34360.565493749993</v>
      </c>
      <c r="AJ547" s="40">
        <f t="shared" si="163"/>
        <v>18844</v>
      </c>
      <c r="AK547" s="60" t="s">
        <v>58</v>
      </c>
      <c r="AL547" s="60" t="s">
        <v>58</v>
      </c>
      <c r="AM547" s="60">
        <v>0</v>
      </c>
      <c r="AN547" s="40">
        <f t="shared" si="150"/>
        <v>18844</v>
      </c>
      <c r="AO547" s="40">
        <f t="shared" si="151"/>
        <v>29020</v>
      </c>
      <c r="AP547" s="36">
        <v>35970</v>
      </c>
      <c r="AQ547" s="60" t="s">
        <v>58</v>
      </c>
      <c r="AR547" s="60" t="s">
        <v>58</v>
      </c>
      <c r="AS547" s="60" t="s">
        <v>58</v>
      </c>
      <c r="AX547" s="40">
        <f t="shared" si="152"/>
        <v>-10230.36</v>
      </c>
      <c r="AY547" s="40">
        <f t="shared" si="153"/>
        <v>0</v>
      </c>
      <c r="AZ547" s="40">
        <f t="shared" si="154"/>
        <v>-3476.1975000000002</v>
      </c>
      <c r="BA547" s="40">
        <f>+'load Info'!S547</f>
        <v>0</v>
      </c>
      <c r="BB547" s="40">
        <f t="shared" si="155"/>
        <v>0</v>
      </c>
      <c r="BE547" s="41">
        <f t="shared" si="156"/>
        <v>-10230.36</v>
      </c>
      <c r="BF547" s="41">
        <f t="shared" si="157"/>
        <v>0</v>
      </c>
      <c r="BG547" s="41">
        <f t="shared" si="158"/>
        <v>-3476.1975000000002</v>
      </c>
      <c r="BH547" s="41">
        <f t="shared" si="159"/>
        <v>0</v>
      </c>
      <c r="BI547" s="41">
        <f t="shared" si="160"/>
        <v>0</v>
      </c>
      <c r="BJ547" s="40">
        <f t="shared" si="161"/>
        <v>-13706.557500000001</v>
      </c>
    </row>
    <row r="548" spans="2:62" x14ac:dyDescent="0.25">
      <c r="B548" s="1">
        <f t="shared" si="146"/>
        <v>6</v>
      </c>
      <c r="D548" s="36">
        <v>35971</v>
      </c>
      <c r="E548" s="46">
        <v>0</v>
      </c>
      <c r="F548" s="46">
        <v>0</v>
      </c>
      <c r="G548" s="46">
        <v>73</v>
      </c>
      <c r="H548" s="46">
        <v>88</v>
      </c>
      <c r="I548" s="37">
        <f t="shared" si="147"/>
        <v>80.5</v>
      </c>
      <c r="J548" s="27" t="s">
        <v>50</v>
      </c>
      <c r="K548" s="56">
        <v>4743</v>
      </c>
      <c r="L548" s="57">
        <v>16996</v>
      </c>
      <c r="M548" s="57">
        <v>-16912.48</v>
      </c>
      <c r="N548" s="57">
        <v>0</v>
      </c>
      <c r="O548" s="58"/>
      <c r="P548" s="56">
        <v>13327</v>
      </c>
      <c r="Q548" s="57">
        <v>2100</v>
      </c>
      <c r="R548" s="58">
        <v>-3801.0075000000002</v>
      </c>
      <c r="S548" s="48">
        <v>0</v>
      </c>
      <c r="T548" s="48"/>
      <c r="U548" s="48">
        <v>-29.064981250000002</v>
      </c>
      <c r="V548" s="56">
        <v>15930</v>
      </c>
      <c r="W548" s="57">
        <v>14400</v>
      </c>
      <c r="X548" s="57">
        <v>0</v>
      </c>
      <c r="Y548" s="57">
        <v>0</v>
      </c>
      <c r="Z548" s="58">
        <v>-303</v>
      </c>
      <c r="AA548" s="48">
        <v>0</v>
      </c>
      <c r="AB548" s="38">
        <f t="shared" si="162"/>
        <v>46450.447518749999</v>
      </c>
      <c r="AC548" s="48">
        <v>46749</v>
      </c>
      <c r="AD548" s="48">
        <v>78593</v>
      </c>
      <c r="AE548" s="48">
        <v>55618</v>
      </c>
      <c r="AF548" s="48">
        <v>0</v>
      </c>
      <c r="AG548" s="48">
        <v>0</v>
      </c>
      <c r="AH548" s="38">
        <f t="shared" si="148"/>
        <v>180960</v>
      </c>
      <c r="AI548" s="39">
        <f t="shared" si="149"/>
        <v>27354.447518749999</v>
      </c>
      <c r="AJ548" s="40">
        <f t="shared" si="163"/>
        <v>19096</v>
      </c>
      <c r="AK548" s="60" t="s">
        <v>58</v>
      </c>
      <c r="AL548" s="60" t="s">
        <v>58</v>
      </c>
      <c r="AM548" s="60">
        <v>0</v>
      </c>
      <c r="AN548" s="40">
        <f t="shared" si="150"/>
        <v>19096</v>
      </c>
      <c r="AO548" s="40">
        <f t="shared" si="151"/>
        <v>27653</v>
      </c>
      <c r="AP548" s="36">
        <v>35971</v>
      </c>
      <c r="AQ548" s="60" t="s">
        <v>58</v>
      </c>
      <c r="AR548" s="60" t="s">
        <v>58</v>
      </c>
      <c r="AS548" s="60" t="s">
        <v>58</v>
      </c>
      <c r="AX548" s="40">
        <f t="shared" si="152"/>
        <v>-16912.48</v>
      </c>
      <c r="AY548" s="40">
        <f t="shared" si="153"/>
        <v>0</v>
      </c>
      <c r="AZ548" s="40">
        <f t="shared" si="154"/>
        <v>-3801.0075000000002</v>
      </c>
      <c r="BA548" s="40">
        <f>+'load Info'!S548</f>
        <v>0</v>
      </c>
      <c r="BB548" s="40">
        <f t="shared" si="155"/>
        <v>0</v>
      </c>
      <c r="BE548" s="41">
        <f t="shared" si="156"/>
        <v>-16912.48</v>
      </c>
      <c r="BF548" s="41">
        <f t="shared" si="157"/>
        <v>0</v>
      </c>
      <c r="BG548" s="41">
        <f t="shared" si="158"/>
        <v>-3801.0075000000002</v>
      </c>
      <c r="BH548" s="41">
        <f t="shared" si="159"/>
        <v>0</v>
      </c>
      <c r="BI548" s="41">
        <f t="shared" si="160"/>
        <v>0</v>
      </c>
      <c r="BJ548" s="40">
        <f t="shared" si="161"/>
        <v>-20713.487499999999</v>
      </c>
    </row>
    <row r="549" spans="2:62" x14ac:dyDescent="0.25">
      <c r="B549" s="1">
        <f t="shared" si="146"/>
        <v>6</v>
      </c>
      <c r="D549" s="36">
        <v>35972</v>
      </c>
      <c r="E549" s="46">
        <v>0</v>
      </c>
      <c r="F549" s="46">
        <v>0</v>
      </c>
      <c r="G549" s="46">
        <v>75</v>
      </c>
      <c r="H549" s="46">
        <v>96</v>
      </c>
      <c r="I549" s="37">
        <f t="shared" si="147"/>
        <v>85.5</v>
      </c>
      <c r="J549" s="27" t="s">
        <v>50</v>
      </c>
      <c r="K549" s="56">
        <v>4743</v>
      </c>
      <c r="L549" s="57">
        <v>16353</v>
      </c>
      <c r="M549" s="57">
        <v>-16208.36</v>
      </c>
      <c r="N549" s="57">
        <v>0</v>
      </c>
      <c r="O549" s="58"/>
      <c r="P549" s="56">
        <v>13327</v>
      </c>
      <c r="Q549" s="57">
        <v>2100</v>
      </c>
      <c r="R549" s="58">
        <v>-3506.2725</v>
      </c>
      <c r="S549" s="48">
        <v>0</v>
      </c>
      <c r="T549" s="48"/>
      <c r="U549" s="48">
        <v>-29.801818749999999</v>
      </c>
      <c r="V549" s="56">
        <v>15930</v>
      </c>
      <c r="W549" s="57">
        <v>14400</v>
      </c>
      <c r="X549" s="57">
        <v>0</v>
      </c>
      <c r="Y549" s="57">
        <v>0</v>
      </c>
      <c r="Z549" s="58">
        <v>-303</v>
      </c>
      <c r="AA549" s="48">
        <v>0</v>
      </c>
      <c r="AB549" s="38">
        <f t="shared" si="162"/>
        <v>46805.565681250002</v>
      </c>
      <c r="AC549" s="48">
        <v>45173</v>
      </c>
      <c r="AD549" s="48">
        <v>108369</v>
      </c>
      <c r="AE549" s="48">
        <v>46589</v>
      </c>
      <c r="AF549" s="48">
        <v>0</v>
      </c>
      <c r="AG549" s="48">
        <v>0</v>
      </c>
      <c r="AH549" s="38">
        <f t="shared" si="148"/>
        <v>200131</v>
      </c>
      <c r="AI549" s="39">
        <f t="shared" si="149"/>
        <v>28352.565681250002</v>
      </c>
      <c r="AJ549" s="40">
        <f t="shared" si="163"/>
        <v>18453</v>
      </c>
      <c r="AK549" s="60" t="s">
        <v>58</v>
      </c>
      <c r="AL549" s="60" t="s">
        <v>58</v>
      </c>
      <c r="AM549" s="60">
        <v>0</v>
      </c>
      <c r="AN549" s="40">
        <f t="shared" si="150"/>
        <v>18453</v>
      </c>
      <c r="AO549" s="40">
        <f t="shared" si="151"/>
        <v>26720</v>
      </c>
      <c r="AP549" s="36">
        <v>35972</v>
      </c>
      <c r="AQ549" s="60" t="s">
        <v>58</v>
      </c>
      <c r="AR549" s="60" t="s">
        <v>58</v>
      </c>
      <c r="AS549" s="60" t="s">
        <v>58</v>
      </c>
      <c r="AX549" s="40">
        <f t="shared" si="152"/>
        <v>-16208.36</v>
      </c>
      <c r="AY549" s="40">
        <f t="shared" si="153"/>
        <v>0</v>
      </c>
      <c r="AZ549" s="40">
        <f t="shared" si="154"/>
        <v>-3506.2725</v>
      </c>
      <c r="BA549" s="40">
        <f>+'load Info'!S549</f>
        <v>0</v>
      </c>
      <c r="BB549" s="40">
        <f t="shared" si="155"/>
        <v>0</v>
      </c>
      <c r="BE549" s="41">
        <f t="shared" si="156"/>
        <v>-16208.36</v>
      </c>
      <c r="BF549" s="41">
        <f t="shared" si="157"/>
        <v>0</v>
      </c>
      <c r="BG549" s="41">
        <f t="shared" si="158"/>
        <v>-3506.2725</v>
      </c>
      <c r="BH549" s="41">
        <f t="shared" si="159"/>
        <v>0</v>
      </c>
      <c r="BI549" s="41">
        <f t="shared" si="160"/>
        <v>0</v>
      </c>
      <c r="BJ549" s="40">
        <f t="shared" si="161"/>
        <v>-19714.6325</v>
      </c>
    </row>
    <row r="550" spans="2:62" x14ac:dyDescent="0.25">
      <c r="B550" s="1">
        <f t="shared" si="146"/>
        <v>6</v>
      </c>
      <c r="D550" s="36">
        <v>35973</v>
      </c>
      <c r="E550" s="46">
        <v>0</v>
      </c>
      <c r="F550" s="46">
        <v>0</v>
      </c>
      <c r="G550" s="46">
        <v>80</v>
      </c>
      <c r="H550" s="46">
        <v>94</v>
      </c>
      <c r="I550" s="37">
        <f t="shared" si="147"/>
        <v>87</v>
      </c>
      <c r="J550" s="27" t="s">
        <v>50</v>
      </c>
      <c r="K550" s="56">
        <v>4743</v>
      </c>
      <c r="L550" s="57">
        <v>15853</v>
      </c>
      <c r="M550" s="57">
        <v>-17508.36</v>
      </c>
      <c r="N550" s="57">
        <v>0</v>
      </c>
      <c r="O550" s="58"/>
      <c r="P550" s="56">
        <v>13327</v>
      </c>
      <c r="Q550" s="57">
        <v>2100</v>
      </c>
      <c r="R550" s="58">
        <v>-7536.3225000000002</v>
      </c>
      <c r="S550" s="48">
        <v>0</v>
      </c>
      <c r="T550" s="48"/>
      <c r="U550" s="48">
        <v>-19.726693749999999</v>
      </c>
      <c r="V550" s="56">
        <v>15930</v>
      </c>
      <c r="W550" s="57">
        <v>14400</v>
      </c>
      <c r="X550" s="57">
        <v>0</v>
      </c>
      <c r="Y550" s="57">
        <v>0</v>
      </c>
      <c r="Z550" s="58">
        <v>-303</v>
      </c>
      <c r="AA550" s="48">
        <v>0</v>
      </c>
      <c r="AB550" s="38">
        <f t="shared" si="162"/>
        <v>40985.590806249995</v>
      </c>
      <c r="AC550" s="48">
        <v>41426</v>
      </c>
      <c r="AD550" s="48">
        <v>73679</v>
      </c>
      <c r="AE550" s="48">
        <v>433</v>
      </c>
      <c r="AF550" s="48">
        <v>0</v>
      </c>
      <c r="AG550" s="48">
        <v>0</v>
      </c>
      <c r="AH550" s="38">
        <f t="shared" si="148"/>
        <v>115538</v>
      </c>
      <c r="AI550" s="39">
        <f t="shared" si="149"/>
        <v>23032.590806249995</v>
      </c>
      <c r="AJ550" s="40">
        <f t="shared" si="163"/>
        <v>17953</v>
      </c>
      <c r="AK550" s="60" t="s">
        <v>58</v>
      </c>
      <c r="AL550" s="60" t="s">
        <v>58</v>
      </c>
      <c r="AM550" s="60">
        <v>0</v>
      </c>
      <c r="AN550" s="40">
        <f t="shared" si="150"/>
        <v>17953</v>
      </c>
      <c r="AO550" s="40">
        <f t="shared" si="151"/>
        <v>23473</v>
      </c>
      <c r="AP550" s="36">
        <v>35973</v>
      </c>
      <c r="AQ550" s="60" t="s">
        <v>58</v>
      </c>
      <c r="AR550" s="60" t="s">
        <v>58</v>
      </c>
      <c r="AS550" s="60" t="s">
        <v>58</v>
      </c>
      <c r="AX550" s="40">
        <f t="shared" si="152"/>
        <v>-17508.36</v>
      </c>
      <c r="AY550" s="40">
        <f t="shared" si="153"/>
        <v>0</v>
      </c>
      <c r="AZ550" s="40">
        <f t="shared" si="154"/>
        <v>-7536.3225000000002</v>
      </c>
      <c r="BA550" s="40">
        <f>+'load Info'!S550</f>
        <v>0</v>
      </c>
      <c r="BB550" s="40">
        <f t="shared" si="155"/>
        <v>0</v>
      </c>
      <c r="BE550" s="41">
        <f t="shared" si="156"/>
        <v>-17508.36</v>
      </c>
      <c r="BF550" s="41">
        <f t="shared" si="157"/>
        <v>0</v>
      </c>
      <c r="BG550" s="41">
        <f t="shared" si="158"/>
        <v>-7536.3225000000002</v>
      </c>
      <c r="BH550" s="41">
        <f t="shared" si="159"/>
        <v>0</v>
      </c>
      <c r="BI550" s="41">
        <f t="shared" si="160"/>
        <v>0</v>
      </c>
      <c r="BJ550" s="40">
        <f t="shared" si="161"/>
        <v>-25044.682500000003</v>
      </c>
    </row>
    <row r="551" spans="2:62" x14ac:dyDescent="0.25">
      <c r="B551" s="1">
        <f t="shared" si="146"/>
        <v>6</v>
      </c>
      <c r="D551" s="36">
        <v>35974</v>
      </c>
      <c r="E551" s="46">
        <v>0</v>
      </c>
      <c r="F551" s="46">
        <v>0</v>
      </c>
      <c r="G551" s="46">
        <v>70</v>
      </c>
      <c r="H551" s="46">
        <v>81</v>
      </c>
      <c r="I551" s="37">
        <f t="shared" si="147"/>
        <v>75.5</v>
      </c>
      <c r="J551" s="27" t="s">
        <v>50</v>
      </c>
      <c r="K551" s="56">
        <v>4743</v>
      </c>
      <c r="L551" s="57">
        <v>15853</v>
      </c>
      <c r="M551" s="57">
        <v>-16759.36</v>
      </c>
      <c r="N551" s="57">
        <v>0</v>
      </c>
      <c r="O551" s="58"/>
      <c r="P551" s="56">
        <v>13327</v>
      </c>
      <c r="Q551" s="57">
        <v>2100</v>
      </c>
      <c r="R551" s="58">
        <v>-6236.08</v>
      </c>
      <c r="S551" s="48">
        <v>0</v>
      </c>
      <c r="T551" s="48"/>
      <c r="U551" s="48">
        <v>-22.9773</v>
      </c>
      <c r="V551" s="56">
        <v>15930</v>
      </c>
      <c r="W551" s="57">
        <v>14400</v>
      </c>
      <c r="X551" s="57">
        <v>0</v>
      </c>
      <c r="Y551" s="57">
        <v>0</v>
      </c>
      <c r="Z551" s="58">
        <v>-303</v>
      </c>
      <c r="AA551" s="48">
        <v>0</v>
      </c>
      <c r="AB551" s="38">
        <f t="shared" si="162"/>
        <v>43031.582699999999</v>
      </c>
      <c r="AC551" s="48">
        <v>43448</v>
      </c>
      <c r="AD551" s="48">
        <v>33610</v>
      </c>
      <c r="AE551" s="48">
        <v>29</v>
      </c>
      <c r="AF551" s="48">
        <v>0</v>
      </c>
      <c r="AG551" s="48">
        <v>0</v>
      </c>
      <c r="AH551" s="38">
        <f t="shared" si="148"/>
        <v>77087</v>
      </c>
      <c r="AI551" s="39">
        <f t="shared" si="149"/>
        <v>25078.582699999999</v>
      </c>
      <c r="AJ551" s="40">
        <f t="shared" si="163"/>
        <v>17953</v>
      </c>
      <c r="AK551" s="60" t="s">
        <v>58</v>
      </c>
      <c r="AL551" s="60" t="s">
        <v>58</v>
      </c>
      <c r="AM551" s="60">
        <v>0</v>
      </c>
      <c r="AN551" s="40">
        <f t="shared" si="150"/>
        <v>17953</v>
      </c>
      <c r="AO551" s="40">
        <f t="shared" si="151"/>
        <v>25495</v>
      </c>
      <c r="AP551" s="36">
        <v>35974</v>
      </c>
      <c r="AQ551" s="60" t="s">
        <v>58</v>
      </c>
      <c r="AR551" s="60" t="s">
        <v>58</v>
      </c>
      <c r="AS551" s="60" t="s">
        <v>58</v>
      </c>
      <c r="AX551" s="40">
        <f t="shared" si="152"/>
        <v>-16759.36</v>
      </c>
      <c r="AY551" s="40">
        <f t="shared" si="153"/>
        <v>0</v>
      </c>
      <c r="AZ551" s="40">
        <f t="shared" si="154"/>
        <v>-6236.08</v>
      </c>
      <c r="BA551" s="40">
        <f>+'load Info'!S551</f>
        <v>0</v>
      </c>
      <c r="BB551" s="40">
        <f t="shared" si="155"/>
        <v>0</v>
      </c>
      <c r="BE551" s="41">
        <f t="shared" si="156"/>
        <v>-16759.36</v>
      </c>
      <c r="BF551" s="41">
        <f t="shared" si="157"/>
        <v>0</v>
      </c>
      <c r="BG551" s="41">
        <f t="shared" si="158"/>
        <v>-6236.08</v>
      </c>
      <c r="BH551" s="41">
        <f t="shared" si="159"/>
        <v>0</v>
      </c>
      <c r="BI551" s="41">
        <f t="shared" si="160"/>
        <v>0</v>
      </c>
      <c r="BJ551" s="40">
        <f t="shared" si="161"/>
        <v>-22995.440000000002</v>
      </c>
    </row>
    <row r="552" spans="2:62" x14ac:dyDescent="0.25">
      <c r="B552" s="1">
        <f t="shared" si="146"/>
        <v>6</v>
      </c>
      <c r="D552" s="36">
        <v>35975</v>
      </c>
      <c r="E552" s="46">
        <v>0</v>
      </c>
      <c r="F552" s="46">
        <v>0</v>
      </c>
      <c r="G552" s="46">
        <v>71</v>
      </c>
      <c r="H552" s="46">
        <v>88</v>
      </c>
      <c r="I552" s="37">
        <f t="shared" si="147"/>
        <v>79.5</v>
      </c>
      <c r="J552" s="27" t="s">
        <v>50</v>
      </c>
      <c r="K552" s="56">
        <v>4743</v>
      </c>
      <c r="L552" s="57">
        <v>15853</v>
      </c>
      <c r="M552" s="57">
        <v>-17027.36</v>
      </c>
      <c r="N552" s="57">
        <v>0</v>
      </c>
      <c r="O552" s="58"/>
      <c r="P552" s="56">
        <v>13327</v>
      </c>
      <c r="Q552" s="57">
        <v>2100</v>
      </c>
      <c r="R552" s="58">
        <v>-3470.1824999999999</v>
      </c>
      <c r="S552" s="48">
        <v>0</v>
      </c>
      <c r="T552" s="48"/>
      <c r="U552" s="48">
        <v>-29.892043749999999</v>
      </c>
      <c r="V552" s="56">
        <v>15930</v>
      </c>
      <c r="W552" s="57">
        <v>14400</v>
      </c>
      <c r="X552" s="57">
        <v>0</v>
      </c>
      <c r="Y552" s="57">
        <v>0</v>
      </c>
      <c r="Z552" s="58">
        <v>-303</v>
      </c>
      <c r="AA552" s="48">
        <v>0</v>
      </c>
      <c r="AB552" s="38">
        <f t="shared" si="162"/>
        <v>45522.565456249999</v>
      </c>
      <c r="AC552" s="48">
        <v>45737</v>
      </c>
      <c r="AD552" s="48">
        <v>78519</v>
      </c>
      <c r="AE552" s="48">
        <v>30228</v>
      </c>
      <c r="AF552" s="48">
        <v>0</v>
      </c>
      <c r="AG552" s="48">
        <v>0</v>
      </c>
      <c r="AH552" s="38">
        <f t="shared" si="148"/>
        <v>154484</v>
      </c>
      <c r="AI552" s="39">
        <f t="shared" si="149"/>
        <v>27569.565456249999</v>
      </c>
      <c r="AJ552" s="40">
        <f t="shared" si="163"/>
        <v>17953</v>
      </c>
      <c r="AK552" s="60" t="s">
        <v>58</v>
      </c>
      <c r="AL552" s="60" t="s">
        <v>58</v>
      </c>
      <c r="AM552" s="60">
        <v>0</v>
      </c>
      <c r="AN552" s="40">
        <f t="shared" si="150"/>
        <v>17953</v>
      </c>
      <c r="AO552" s="40">
        <f t="shared" si="151"/>
        <v>27784</v>
      </c>
      <c r="AP552" s="36">
        <v>35975</v>
      </c>
      <c r="AQ552" s="60" t="s">
        <v>58</v>
      </c>
      <c r="AR552" s="60" t="s">
        <v>58</v>
      </c>
      <c r="AS552" s="60" t="s">
        <v>58</v>
      </c>
      <c r="AX552" s="40">
        <f t="shared" si="152"/>
        <v>-17027.36</v>
      </c>
      <c r="AY552" s="40">
        <f t="shared" si="153"/>
        <v>0</v>
      </c>
      <c r="AZ552" s="40">
        <f t="shared" si="154"/>
        <v>-3470.1824999999999</v>
      </c>
      <c r="BA552" s="40">
        <f>+'load Info'!S552</f>
        <v>0</v>
      </c>
      <c r="BB552" s="40">
        <f t="shared" si="155"/>
        <v>0</v>
      </c>
      <c r="BE552" s="41">
        <f t="shared" si="156"/>
        <v>-17027.36</v>
      </c>
      <c r="BF552" s="41">
        <f t="shared" si="157"/>
        <v>0</v>
      </c>
      <c r="BG552" s="41">
        <f t="shared" si="158"/>
        <v>-3470.1824999999999</v>
      </c>
      <c r="BH552" s="41">
        <f t="shared" si="159"/>
        <v>0</v>
      </c>
      <c r="BI552" s="41">
        <f t="shared" si="160"/>
        <v>0</v>
      </c>
      <c r="BJ552" s="40">
        <f t="shared" si="161"/>
        <v>-20497.5425</v>
      </c>
    </row>
    <row r="553" spans="2:62" x14ac:dyDescent="0.25">
      <c r="B553" s="1">
        <f t="shared" si="146"/>
        <v>6</v>
      </c>
      <c r="D553" s="36">
        <v>35976</v>
      </c>
      <c r="E553" s="46">
        <v>0</v>
      </c>
      <c r="F553" s="46">
        <v>0</v>
      </c>
      <c r="G553" s="46">
        <v>75</v>
      </c>
      <c r="H553" s="46">
        <v>94</v>
      </c>
      <c r="I553" s="37">
        <f t="shared" si="147"/>
        <v>84.5</v>
      </c>
      <c r="J553" s="27" t="s">
        <v>50</v>
      </c>
      <c r="K553" s="56">
        <v>4743</v>
      </c>
      <c r="L553" s="57">
        <v>16013</v>
      </c>
      <c r="M553" s="57">
        <v>-19316.86</v>
      </c>
      <c r="N553" s="57">
        <v>0</v>
      </c>
      <c r="O553" s="58"/>
      <c r="P553" s="56">
        <v>13327</v>
      </c>
      <c r="Q553" s="57">
        <v>2100</v>
      </c>
      <c r="R553" s="58">
        <v>-3292.74</v>
      </c>
      <c r="S553" s="48">
        <v>0</v>
      </c>
      <c r="T553" s="48"/>
      <c r="U553" s="48">
        <v>-30.335650000000001</v>
      </c>
      <c r="V553" s="56">
        <v>15930</v>
      </c>
      <c r="W553" s="57">
        <v>14400</v>
      </c>
      <c r="X553" s="57">
        <v>0</v>
      </c>
      <c r="Y553" s="57">
        <v>0</v>
      </c>
      <c r="Z553" s="58">
        <v>-303</v>
      </c>
      <c r="AA553" s="48">
        <v>0</v>
      </c>
      <c r="AB553" s="38">
        <f t="shared" si="162"/>
        <v>43570.064350000001</v>
      </c>
      <c r="AC553" s="48">
        <v>44926</v>
      </c>
      <c r="AD553" s="48">
        <v>72596</v>
      </c>
      <c r="AE553" s="48">
        <v>1181</v>
      </c>
      <c r="AF553" s="48">
        <v>0</v>
      </c>
      <c r="AG553" s="48">
        <v>0</v>
      </c>
      <c r="AH553" s="38">
        <f t="shared" si="148"/>
        <v>118703</v>
      </c>
      <c r="AI553" s="39">
        <f t="shared" si="149"/>
        <v>25457.064350000001</v>
      </c>
      <c r="AJ553" s="40">
        <f t="shared" si="163"/>
        <v>18113</v>
      </c>
      <c r="AK553" s="60" t="s">
        <v>58</v>
      </c>
      <c r="AL553" s="60" t="s">
        <v>58</v>
      </c>
      <c r="AM553" s="60">
        <v>0</v>
      </c>
      <c r="AN553" s="40">
        <f t="shared" si="150"/>
        <v>18113</v>
      </c>
      <c r="AO553" s="40">
        <f t="shared" si="151"/>
        <v>26813</v>
      </c>
      <c r="AP553" s="36">
        <v>35976</v>
      </c>
      <c r="AQ553" s="60" t="s">
        <v>58</v>
      </c>
      <c r="AR553" s="60" t="s">
        <v>58</v>
      </c>
      <c r="AS553" s="60" t="s">
        <v>58</v>
      </c>
      <c r="AX553" s="40">
        <f t="shared" si="152"/>
        <v>-19316.86</v>
      </c>
      <c r="AY553" s="40">
        <f t="shared" si="153"/>
        <v>0</v>
      </c>
      <c r="AZ553" s="40">
        <f t="shared" si="154"/>
        <v>-3292.74</v>
      </c>
      <c r="BA553" s="40">
        <f>+'load Info'!S553</f>
        <v>0</v>
      </c>
      <c r="BB553" s="40">
        <f t="shared" si="155"/>
        <v>0</v>
      </c>
      <c r="BE553" s="41">
        <f t="shared" si="156"/>
        <v>-19316.86</v>
      </c>
      <c r="BF553" s="41">
        <f t="shared" si="157"/>
        <v>0</v>
      </c>
      <c r="BG553" s="41">
        <f t="shared" si="158"/>
        <v>-3292.74</v>
      </c>
      <c r="BH553" s="41">
        <f t="shared" si="159"/>
        <v>0</v>
      </c>
      <c r="BI553" s="41">
        <f t="shared" si="160"/>
        <v>0</v>
      </c>
      <c r="BJ553" s="40">
        <f t="shared" si="161"/>
        <v>-22609.599999999999</v>
      </c>
    </row>
    <row r="554" spans="2:62" x14ac:dyDescent="0.25">
      <c r="B554" s="1">
        <f t="shared" si="146"/>
        <v>7</v>
      </c>
      <c r="D554" s="36">
        <v>35977</v>
      </c>
      <c r="E554" s="46">
        <v>0</v>
      </c>
      <c r="F554" s="46">
        <v>0</v>
      </c>
      <c r="G554" s="46">
        <v>72</v>
      </c>
      <c r="H554" s="46">
        <v>86</v>
      </c>
      <c r="I554" s="37">
        <f t="shared" si="147"/>
        <v>79</v>
      </c>
      <c r="J554" s="27" t="s">
        <v>50</v>
      </c>
      <c r="K554" s="56">
        <v>6169</v>
      </c>
      <c r="L554" s="57">
        <v>13076</v>
      </c>
      <c r="M554" s="57">
        <v>-14013.84</v>
      </c>
      <c r="N554" s="57">
        <v>-3200</v>
      </c>
      <c r="O554" s="58"/>
      <c r="P554" s="56">
        <v>13513</v>
      </c>
      <c r="Q554" s="57">
        <v>2125</v>
      </c>
      <c r="R554" s="58">
        <v>-7967.8725000000004</v>
      </c>
      <c r="S554" s="48">
        <v>0</v>
      </c>
      <c r="T554" s="48"/>
      <c r="U554" s="48">
        <v>-19.175318749999999</v>
      </c>
      <c r="V554" s="56">
        <v>15930</v>
      </c>
      <c r="W554" s="57">
        <v>20000</v>
      </c>
      <c r="X554" s="57">
        <v>-500</v>
      </c>
      <c r="Y554" s="57">
        <v>0</v>
      </c>
      <c r="Z554" s="58">
        <v>-354</v>
      </c>
      <c r="AA554" s="48">
        <v>0</v>
      </c>
      <c r="AB554" s="38">
        <f t="shared" si="162"/>
        <v>44758.112181249999</v>
      </c>
      <c r="AC554" s="48">
        <v>45511</v>
      </c>
      <c r="AD554" s="48">
        <v>62383</v>
      </c>
      <c r="AE554" s="48">
        <v>2544</v>
      </c>
      <c r="AF554" s="48">
        <v>0</v>
      </c>
      <c r="AG554" s="48">
        <v>0</v>
      </c>
      <c r="AH554" s="38">
        <f t="shared" si="148"/>
        <v>110438</v>
      </c>
      <c r="AI554" s="39">
        <f t="shared" si="149"/>
        <v>29557.112181249999</v>
      </c>
      <c r="AJ554" s="40">
        <f t="shared" si="163"/>
        <v>15201</v>
      </c>
      <c r="AK554" s="60" t="s">
        <v>58</v>
      </c>
      <c r="AL554" s="60" t="s">
        <v>58</v>
      </c>
      <c r="AM554" s="60">
        <v>0</v>
      </c>
      <c r="AN554" s="40">
        <f t="shared" si="150"/>
        <v>15201</v>
      </c>
      <c r="AO554" s="40">
        <f t="shared" si="151"/>
        <v>30310</v>
      </c>
      <c r="AP554" s="36">
        <v>35977</v>
      </c>
      <c r="AQ554" s="60" t="s">
        <v>58</v>
      </c>
      <c r="AR554" s="60" t="s">
        <v>58</v>
      </c>
      <c r="AS554" s="60" t="s">
        <v>58</v>
      </c>
      <c r="AX554" s="40">
        <f t="shared" si="152"/>
        <v>-14013.84</v>
      </c>
      <c r="AY554" s="40">
        <f t="shared" si="153"/>
        <v>-3200</v>
      </c>
      <c r="AZ554" s="40">
        <f t="shared" si="154"/>
        <v>-7967.8725000000004</v>
      </c>
      <c r="BA554" s="40">
        <f>+'load Info'!S554</f>
        <v>0</v>
      </c>
      <c r="BB554" s="40">
        <f t="shared" si="155"/>
        <v>-500</v>
      </c>
      <c r="BE554" s="41">
        <f t="shared" si="156"/>
        <v>-14013.84</v>
      </c>
      <c r="BF554" s="41">
        <f t="shared" si="157"/>
        <v>-3200</v>
      </c>
      <c r="BG554" s="41">
        <f t="shared" si="158"/>
        <v>-7967.8725000000004</v>
      </c>
      <c r="BH554" s="41">
        <f t="shared" si="159"/>
        <v>0</v>
      </c>
      <c r="BI554" s="41">
        <f t="shared" si="160"/>
        <v>-500</v>
      </c>
      <c r="BJ554" s="40">
        <f t="shared" si="161"/>
        <v>-25681.712500000001</v>
      </c>
    </row>
    <row r="555" spans="2:62" x14ac:dyDescent="0.25">
      <c r="B555" s="1">
        <f t="shared" si="146"/>
        <v>7</v>
      </c>
      <c r="D555" s="36">
        <v>35978</v>
      </c>
      <c r="E555" s="46">
        <v>0</v>
      </c>
      <c r="F555" s="46">
        <v>0</v>
      </c>
      <c r="G555" s="46">
        <v>71</v>
      </c>
      <c r="H555" s="46">
        <v>85</v>
      </c>
      <c r="I555" s="37">
        <f t="shared" si="147"/>
        <v>78</v>
      </c>
      <c r="J555" s="27" t="s">
        <v>50</v>
      </c>
      <c r="K555" s="56">
        <v>6169</v>
      </c>
      <c r="L555" s="57">
        <v>13926</v>
      </c>
      <c r="M555" s="57">
        <v>-13601.28</v>
      </c>
      <c r="N555" s="57">
        <v>-3200</v>
      </c>
      <c r="O555" s="58"/>
      <c r="P555" s="56">
        <v>13513</v>
      </c>
      <c r="Q555" s="57">
        <v>2125</v>
      </c>
      <c r="R555" s="58">
        <v>-8497.192500000001</v>
      </c>
      <c r="S555" s="48">
        <v>0</v>
      </c>
      <c r="T555" s="48"/>
      <c r="U555" s="48">
        <v>-17.852018749999999</v>
      </c>
      <c r="V555" s="56">
        <v>15930</v>
      </c>
      <c r="W555" s="57">
        <v>20000</v>
      </c>
      <c r="X555" s="57">
        <v>-500</v>
      </c>
      <c r="Y555" s="57">
        <v>0</v>
      </c>
      <c r="Z555" s="58">
        <v>-354</v>
      </c>
      <c r="AA555" s="48">
        <v>0</v>
      </c>
      <c r="AB555" s="38">
        <f t="shared" si="162"/>
        <v>45492.67548125</v>
      </c>
      <c r="AC555" s="48">
        <v>45429</v>
      </c>
      <c r="AD555" s="48">
        <v>58895</v>
      </c>
      <c r="AE555" s="48">
        <v>914</v>
      </c>
      <c r="AF555" s="48">
        <v>0</v>
      </c>
      <c r="AG555" s="48">
        <v>0</v>
      </c>
      <c r="AH555" s="38">
        <f t="shared" si="148"/>
        <v>105238</v>
      </c>
      <c r="AI555" s="39">
        <f t="shared" si="149"/>
        <v>29441.67548125</v>
      </c>
      <c r="AJ555" s="40">
        <f t="shared" si="163"/>
        <v>16051</v>
      </c>
      <c r="AK555" s="60" t="s">
        <v>58</v>
      </c>
      <c r="AL555" s="60" t="s">
        <v>58</v>
      </c>
      <c r="AM555" s="60">
        <v>0</v>
      </c>
      <c r="AN555" s="40">
        <f t="shared" si="150"/>
        <v>16051</v>
      </c>
      <c r="AO555" s="40">
        <f t="shared" si="151"/>
        <v>29378</v>
      </c>
      <c r="AP555" s="36">
        <v>35978</v>
      </c>
      <c r="AQ555" s="60" t="s">
        <v>58</v>
      </c>
      <c r="AR555" s="60" t="s">
        <v>58</v>
      </c>
      <c r="AS555" s="60" t="s">
        <v>58</v>
      </c>
      <c r="AX555" s="40">
        <f t="shared" si="152"/>
        <v>-13601.28</v>
      </c>
      <c r="AY555" s="40">
        <f t="shared" si="153"/>
        <v>-3200</v>
      </c>
      <c r="AZ555" s="40">
        <f t="shared" si="154"/>
        <v>-8497.192500000001</v>
      </c>
      <c r="BA555" s="40">
        <f>+'load Info'!S555</f>
        <v>0</v>
      </c>
      <c r="BB555" s="40">
        <f t="shared" si="155"/>
        <v>-500</v>
      </c>
      <c r="BE555" s="41">
        <f t="shared" si="156"/>
        <v>-13601.28</v>
      </c>
      <c r="BF555" s="41">
        <f t="shared" si="157"/>
        <v>-3200</v>
      </c>
      <c r="BG555" s="41">
        <f t="shared" si="158"/>
        <v>-8497.192500000001</v>
      </c>
      <c r="BH555" s="41">
        <f t="shared" si="159"/>
        <v>0</v>
      </c>
      <c r="BI555" s="41">
        <f t="shared" si="160"/>
        <v>-500</v>
      </c>
      <c r="BJ555" s="40">
        <f t="shared" si="161"/>
        <v>-25798.4725</v>
      </c>
    </row>
    <row r="556" spans="2:62" x14ac:dyDescent="0.25">
      <c r="B556" s="1">
        <f t="shared" si="146"/>
        <v>7</v>
      </c>
      <c r="D556" s="36">
        <v>35979</v>
      </c>
      <c r="E556" s="46">
        <v>0</v>
      </c>
      <c r="F556" s="46">
        <v>0</v>
      </c>
      <c r="G556" s="46">
        <v>72</v>
      </c>
      <c r="H556" s="46">
        <v>85</v>
      </c>
      <c r="I556" s="37">
        <f t="shared" si="147"/>
        <v>78.5</v>
      </c>
      <c r="J556" s="27" t="s">
        <v>50</v>
      </c>
      <c r="K556" s="56">
        <v>6169</v>
      </c>
      <c r="L556" s="57">
        <v>14891</v>
      </c>
      <c r="M556" s="57">
        <v>-16742.28</v>
      </c>
      <c r="N556" s="57">
        <v>-3200</v>
      </c>
      <c r="O556" s="58"/>
      <c r="P556" s="56">
        <v>13513</v>
      </c>
      <c r="Q556" s="57">
        <v>2125</v>
      </c>
      <c r="R556" s="58">
        <v>-8600.4500000000007</v>
      </c>
      <c r="S556" s="48">
        <v>0</v>
      </c>
      <c r="T556" s="48"/>
      <c r="U556" s="48">
        <v>-17.593875000000001</v>
      </c>
      <c r="V556" s="56">
        <v>15930</v>
      </c>
      <c r="W556" s="57">
        <v>20000</v>
      </c>
      <c r="X556" s="57">
        <v>-500</v>
      </c>
      <c r="Y556" s="57">
        <v>0</v>
      </c>
      <c r="Z556" s="58">
        <v>-354</v>
      </c>
      <c r="AA556" s="48">
        <v>0</v>
      </c>
      <c r="AB556" s="38">
        <f t="shared" si="162"/>
        <v>43213.676124999998</v>
      </c>
      <c r="AC556" s="48">
        <v>43209</v>
      </c>
      <c r="AD556" s="48">
        <v>55368</v>
      </c>
      <c r="AE556" s="48">
        <v>53</v>
      </c>
      <c r="AF556" s="48">
        <v>0</v>
      </c>
      <c r="AG556" s="48">
        <v>0</v>
      </c>
      <c r="AH556" s="38">
        <f t="shared" si="148"/>
        <v>98630</v>
      </c>
      <c r="AI556" s="39">
        <f t="shared" si="149"/>
        <v>26197.676124999998</v>
      </c>
      <c r="AJ556" s="40">
        <f t="shared" si="163"/>
        <v>17016</v>
      </c>
      <c r="AK556" s="60" t="s">
        <v>58</v>
      </c>
      <c r="AL556" s="60" t="s">
        <v>58</v>
      </c>
      <c r="AM556" s="60">
        <v>0</v>
      </c>
      <c r="AN556" s="40">
        <f t="shared" si="150"/>
        <v>17016</v>
      </c>
      <c r="AO556" s="40">
        <f t="shared" si="151"/>
        <v>26193</v>
      </c>
      <c r="AP556" s="36">
        <v>35979</v>
      </c>
      <c r="AQ556" s="60" t="s">
        <v>58</v>
      </c>
      <c r="AR556" s="60" t="s">
        <v>58</v>
      </c>
      <c r="AS556" s="60" t="s">
        <v>58</v>
      </c>
      <c r="AX556" s="40">
        <f t="shared" si="152"/>
        <v>-16742.28</v>
      </c>
      <c r="AY556" s="40">
        <f t="shared" si="153"/>
        <v>-3200</v>
      </c>
      <c r="AZ556" s="40">
        <f t="shared" si="154"/>
        <v>-8600.4500000000007</v>
      </c>
      <c r="BA556" s="40">
        <f>+'load Info'!S556</f>
        <v>0</v>
      </c>
      <c r="BB556" s="40">
        <f t="shared" si="155"/>
        <v>-500</v>
      </c>
      <c r="BE556" s="41">
        <f t="shared" si="156"/>
        <v>-16742.28</v>
      </c>
      <c r="BF556" s="41">
        <f t="shared" si="157"/>
        <v>-3200</v>
      </c>
      <c r="BG556" s="41">
        <f t="shared" si="158"/>
        <v>-8600.4500000000007</v>
      </c>
      <c r="BH556" s="41">
        <f t="shared" si="159"/>
        <v>0</v>
      </c>
      <c r="BI556" s="41">
        <f t="shared" si="160"/>
        <v>-500</v>
      </c>
      <c r="BJ556" s="40">
        <f t="shared" si="161"/>
        <v>-29042.73</v>
      </c>
    </row>
    <row r="557" spans="2:62" x14ac:dyDescent="0.25">
      <c r="B557" s="1">
        <f t="shared" si="146"/>
        <v>7</v>
      </c>
      <c r="D557" s="36">
        <v>35980</v>
      </c>
      <c r="E557" s="46">
        <v>0</v>
      </c>
      <c r="F557" s="46">
        <v>0</v>
      </c>
      <c r="G557" s="46">
        <v>69</v>
      </c>
      <c r="H557" s="46">
        <v>91</v>
      </c>
      <c r="I557" s="37">
        <f t="shared" si="147"/>
        <v>80</v>
      </c>
      <c r="J557" s="27" t="s">
        <v>50</v>
      </c>
      <c r="K557" s="56">
        <v>6169</v>
      </c>
      <c r="L557" s="57">
        <v>14891</v>
      </c>
      <c r="M557" s="57">
        <v>-18624.28</v>
      </c>
      <c r="N557" s="57">
        <v>-3200</v>
      </c>
      <c r="O557" s="58"/>
      <c r="P557" s="56">
        <v>13513</v>
      </c>
      <c r="Q557" s="57">
        <v>2125</v>
      </c>
      <c r="R557" s="58">
        <v>-8636.5400000000009</v>
      </c>
      <c r="S557" s="48">
        <v>0</v>
      </c>
      <c r="T557" s="48"/>
      <c r="U557" s="48">
        <v>-17.50365</v>
      </c>
      <c r="V557" s="56">
        <v>15930</v>
      </c>
      <c r="W557" s="57">
        <v>20000</v>
      </c>
      <c r="X557" s="57">
        <v>-500</v>
      </c>
      <c r="Y557" s="57">
        <v>0</v>
      </c>
      <c r="Z557" s="58">
        <v>-354</v>
      </c>
      <c r="AA557" s="48">
        <v>0</v>
      </c>
      <c r="AB557" s="38">
        <f t="shared" si="162"/>
        <v>41295.676350000002</v>
      </c>
      <c r="AC557" s="48">
        <v>41394</v>
      </c>
      <c r="AD557" s="48">
        <v>0</v>
      </c>
      <c r="AE557" s="48">
        <v>0</v>
      </c>
      <c r="AF557" s="48">
        <v>0</v>
      </c>
      <c r="AG557" s="48">
        <v>0</v>
      </c>
      <c r="AH557" s="38">
        <f t="shared" si="148"/>
        <v>41394</v>
      </c>
      <c r="AI557" s="39">
        <f t="shared" si="149"/>
        <v>24279.676350000002</v>
      </c>
      <c r="AJ557" s="40">
        <f t="shared" si="163"/>
        <v>17016</v>
      </c>
      <c r="AK557" s="60" t="s">
        <v>58</v>
      </c>
      <c r="AL557" s="60" t="s">
        <v>58</v>
      </c>
      <c r="AM557" s="60">
        <v>0</v>
      </c>
      <c r="AN557" s="40">
        <f t="shared" si="150"/>
        <v>17016</v>
      </c>
      <c r="AO557" s="40">
        <f t="shared" si="151"/>
        <v>24378</v>
      </c>
      <c r="AP557" s="36">
        <v>35980</v>
      </c>
      <c r="AQ557" s="60" t="s">
        <v>58</v>
      </c>
      <c r="AR557" s="60" t="s">
        <v>58</v>
      </c>
      <c r="AS557" s="60" t="s">
        <v>58</v>
      </c>
      <c r="AX557" s="40">
        <f t="shared" si="152"/>
        <v>-18624.28</v>
      </c>
      <c r="AY557" s="40">
        <f t="shared" si="153"/>
        <v>-3200</v>
      </c>
      <c r="AZ557" s="40">
        <f t="shared" si="154"/>
        <v>-8636.5400000000009</v>
      </c>
      <c r="BA557" s="40">
        <f>+'load Info'!S557</f>
        <v>0</v>
      </c>
      <c r="BB557" s="40">
        <f t="shared" si="155"/>
        <v>-500</v>
      </c>
      <c r="BE557" s="41">
        <f t="shared" si="156"/>
        <v>-18624.28</v>
      </c>
      <c r="BF557" s="41">
        <f t="shared" si="157"/>
        <v>-3200</v>
      </c>
      <c r="BG557" s="41">
        <f t="shared" si="158"/>
        <v>-8636.5400000000009</v>
      </c>
      <c r="BH557" s="41">
        <f t="shared" si="159"/>
        <v>0</v>
      </c>
      <c r="BI557" s="41">
        <f t="shared" si="160"/>
        <v>-500</v>
      </c>
      <c r="BJ557" s="40">
        <f t="shared" si="161"/>
        <v>-30960.82</v>
      </c>
    </row>
    <row r="558" spans="2:62" x14ac:dyDescent="0.25">
      <c r="B558" s="1">
        <f t="shared" si="146"/>
        <v>7</v>
      </c>
      <c r="D558" s="36">
        <v>35981</v>
      </c>
      <c r="E558" s="46">
        <v>0</v>
      </c>
      <c r="F558" s="46">
        <v>0</v>
      </c>
      <c r="G558" s="46">
        <v>71</v>
      </c>
      <c r="H558" s="46">
        <v>80</v>
      </c>
      <c r="I558" s="37">
        <f t="shared" si="147"/>
        <v>75.5</v>
      </c>
      <c r="J558" s="27" t="s">
        <v>50</v>
      </c>
      <c r="K558" s="56">
        <v>6169</v>
      </c>
      <c r="L558" s="57">
        <v>14891</v>
      </c>
      <c r="M558" s="57">
        <v>-16031.28</v>
      </c>
      <c r="N558" s="57">
        <v>-3200</v>
      </c>
      <c r="O558" s="58"/>
      <c r="P558" s="56">
        <v>13513</v>
      </c>
      <c r="Q558" s="57">
        <v>2125</v>
      </c>
      <c r="R558" s="58">
        <v>-8611.4775000000009</v>
      </c>
      <c r="S558" s="48">
        <v>0</v>
      </c>
      <c r="T558" s="48"/>
      <c r="U558" s="48">
        <v>-17.566306249999997</v>
      </c>
      <c r="V558" s="56">
        <v>15930</v>
      </c>
      <c r="W558" s="57">
        <v>20000</v>
      </c>
      <c r="X558" s="57">
        <v>-500</v>
      </c>
      <c r="Y558" s="57">
        <v>0</v>
      </c>
      <c r="Z558" s="58">
        <v>-354</v>
      </c>
      <c r="AA558" s="48">
        <v>0</v>
      </c>
      <c r="AB558" s="38">
        <f t="shared" si="162"/>
        <v>43913.676193749998</v>
      </c>
      <c r="AC558" s="48">
        <v>43923</v>
      </c>
      <c r="AD558" s="48">
        <v>4777</v>
      </c>
      <c r="AE558" s="48">
        <v>13</v>
      </c>
      <c r="AF558" s="48">
        <v>0</v>
      </c>
      <c r="AG558" s="48">
        <v>0</v>
      </c>
      <c r="AH558" s="38">
        <f t="shared" si="148"/>
        <v>48713</v>
      </c>
      <c r="AI558" s="39">
        <f t="shared" si="149"/>
        <v>26897.676193749998</v>
      </c>
      <c r="AJ558" s="40">
        <f t="shared" si="163"/>
        <v>17016</v>
      </c>
      <c r="AK558" s="60" t="s">
        <v>58</v>
      </c>
      <c r="AL558" s="60" t="s">
        <v>58</v>
      </c>
      <c r="AM558" s="60">
        <v>0</v>
      </c>
      <c r="AN558" s="40">
        <f t="shared" si="150"/>
        <v>17016</v>
      </c>
      <c r="AO558" s="40">
        <f t="shared" si="151"/>
        <v>26907</v>
      </c>
      <c r="AP558" s="36">
        <v>35981</v>
      </c>
      <c r="AQ558" s="60" t="s">
        <v>58</v>
      </c>
      <c r="AR558" s="60" t="s">
        <v>58</v>
      </c>
      <c r="AS558" s="60" t="s">
        <v>58</v>
      </c>
      <c r="AX558" s="40">
        <f t="shared" si="152"/>
        <v>-16031.28</v>
      </c>
      <c r="AY558" s="40">
        <f t="shared" si="153"/>
        <v>-3200</v>
      </c>
      <c r="AZ558" s="40">
        <f t="shared" si="154"/>
        <v>-8611.4775000000009</v>
      </c>
      <c r="BA558" s="40">
        <f>+'load Info'!S558</f>
        <v>0</v>
      </c>
      <c r="BB558" s="40">
        <f t="shared" si="155"/>
        <v>-500</v>
      </c>
      <c r="BE558" s="41">
        <f t="shared" si="156"/>
        <v>-16031.28</v>
      </c>
      <c r="BF558" s="41">
        <f t="shared" si="157"/>
        <v>-3200</v>
      </c>
      <c r="BG558" s="41">
        <f t="shared" si="158"/>
        <v>-8611.4775000000009</v>
      </c>
      <c r="BH558" s="41">
        <f t="shared" si="159"/>
        <v>0</v>
      </c>
      <c r="BI558" s="41">
        <f t="shared" si="160"/>
        <v>-500</v>
      </c>
      <c r="BJ558" s="40">
        <f t="shared" si="161"/>
        <v>-28342.7575</v>
      </c>
    </row>
    <row r="559" spans="2:62" x14ac:dyDescent="0.25">
      <c r="B559" s="1">
        <f t="shared" si="146"/>
        <v>7</v>
      </c>
      <c r="D559" s="36">
        <v>35982</v>
      </c>
      <c r="E559" s="46">
        <v>0</v>
      </c>
      <c r="F559" s="46">
        <v>0</v>
      </c>
      <c r="G559" s="46">
        <v>68</v>
      </c>
      <c r="H559" s="46">
        <v>81</v>
      </c>
      <c r="I559" s="37">
        <f t="shared" si="147"/>
        <v>74.5</v>
      </c>
      <c r="J559" s="27" t="s">
        <v>50</v>
      </c>
      <c r="K559" s="56">
        <v>6169</v>
      </c>
      <c r="L559" s="57">
        <v>14145</v>
      </c>
      <c r="M559" s="57">
        <v>-11915.28</v>
      </c>
      <c r="N559" s="57">
        <v>-3200</v>
      </c>
      <c r="O559" s="58"/>
      <c r="P559" s="56">
        <v>13513</v>
      </c>
      <c r="Q559" s="57">
        <v>2125</v>
      </c>
      <c r="R559" s="58">
        <v>-8407.9699999999993</v>
      </c>
      <c r="S559" s="48">
        <v>0</v>
      </c>
      <c r="T559" s="48"/>
      <c r="U559" s="48">
        <v>-18.075074999999998</v>
      </c>
      <c r="V559" s="56">
        <v>15930</v>
      </c>
      <c r="W559" s="57">
        <v>20000</v>
      </c>
      <c r="X559" s="57">
        <v>-500</v>
      </c>
      <c r="Y559" s="57">
        <v>0</v>
      </c>
      <c r="Z559" s="58">
        <v>-354</v>
      </c>
      <c r="AA559" s="48">
        <v>0</v>
      </c>
      <c r="AB559" s="38">
        <f t="shared" si="162"/>
        <v>47486.674924999999</v>
      </c>
      <c r="AC559" s="48">
        <v>47498</v>
      </c>
      <c r="AD559" s="48">
        <v>58028</v>
      </c>
      <c r="AE559" s="48">
        <v>1019</v>
      </c>
      <c r="AF559" s="48">
        <v>0</v>
      </c>
      <c r="AG559" s="48">
        <v>0</v>
      </c>
      <c r="AH559" s="38">
        <f t="shared" si="148"/>
        <v>106545</v>
      </c>
      <c r="AI559" s="39">
        <f t="shared" si="149"/>
        <v>31216.674924999999</v>
      </c>
      <c r="AJ559" s="40">
        <f t="shared" si="163"/>
        <v>16270</v>
      </c>
      <c r="AK559" s="60" t="s">
        <v>58</v>
      </c>
      <c r="AL559" s="60" t="s">
        <v>58</v>
      </c>
      <c r="AM559" s="60">
        <v>0</v>
      </c>
      <c r="AN559" s="40">
        <f t="shared" si="150"/>
        <v>16270</v>
      </c>
      <c r="AO559" s="40">
        <f t="shared" si="151"/>
        <v>31228</v>
      </c>
      <c r="AP559" s="36">
        <v>35982</v>
      </c>
      <c r="AQ559" s="60" t="s">
        <v>58</v>
      </c>
      <c r="AR559" s="60" t="s">
        <v>58</v>
      </c>
      <c r="AS559" s="60" t="s">
        <v>58</v>
      </c>
      <c r="AX559" s="40">
        <f t="shared" si="152"/>
        <v>-11915.28</v>
      </c>
      <c r="AY559" s="40">
        <f t="shared" si="153"/>
        <v>-3200</v>
      </c>
      <c r="AZ559" s="40">
        <f t="shared" si="154"/>
        <v>-8407.9699999999993</v>
      </c>
      <c r="BA559" s="40">
        <f>+'load Info'!S559</f>
        <v>0</v>
      </c>
      <c r="BB559" s="40">
        <f t="shared" si="155"/>
        <v>-500</v>
      </c>
      <c r="BE559" s="41">
        <f t="shared" si="156"/>
        <v>-11915.28</v>
      </c>
      <c r="BF559" s="41">
        <f t="shared" si="157"/>
        <v>-3200</v>
      </c>
      <c r="BG559" s="41">
        <f t="shared" si="158"/>
        <v>-8407.9699999999993</v>
      </c>
      <c r="BH559" s="41">
        <f t="shared" si="159"/>
        <v>0</v>
      </c>
      <c r="BI559" s="41">
        <f t="shared" si="160"/>
        <v>-500</v>
      </c>
      <c r="BJ559" s="40">
        <f t="shared" si="161"/>
        <v>-24023.25</v>
      </c>
    </row>
    <row r="560" spans="2:62" x14ac:dyDescent="0.25">
      <c r="B560" s="1">
        <f t="shared" si="146"/>
        <v>7</v>
      </c>
      <c r="D560" s="36">
        <v>35983</v>
      </c>
      <c r="E560" s="46">
        <v>0</v>
      </c>
      <c r="F560" s="46">
        <v>0</v>
      </c>
      <c r="G560" s="46">
        <v>69</v>
      </c>
      <c r="H560" s="46">
        <v>78</v>
      </c>
      <c r="I560" s="37">
        <f t="shared" si="147"/>
        <v>73.5</v>
      </c>
      <c r="J560" s="27" t="s">
        <v>50</v>
      </c>
      <c r="K560" s="56">
        <v>6169</v>
      </c>
      <c r="L560" s="57">
        <v>14573</v>
      </c>
      <c r="M560" s="57">
        <v>-13820.28</v>
      </c>
      <c r="N560" s="57">
        <v>-3200</v>
      </c>
      <c r="O560" s="58"/>
      <c r="P560" s="56">
        <v>13513</v>
      </c>
      <c r="Q560" s="57">
        <v>2125</v>
      </c>
      <c r="R560" s="58">
        <v>-8395.94</v>
      </c>
      <c r="S560" s="48">
        <v>0</v>
      </c>
      <c r="T560" s="48"/>
      <c r="U560" s="48">
        <v>-18.105149999999998</v>
      </c>
      <c r="V560" s="56">
        <v>15930</v>
      </c>
      <c r="W560" s="57">
        <v>20000</v>
      </c>
      <c r="X560" s="57">
        <v>-500</v>
      </c>
      <c r="Y560" s="57">
        <v>0</v>
      </c>
      <c r="Z560" s="58">
        <v>-354</v>
      </c>
      <c r="AA560" s="48">
        <v>0</v>
      </c>
      <c r="AB560" s="38">
        <f t="shared" si="162"/>
        <v>46021.674850000003</v>
      </c>
      <c r="AC560" s="48">
        <v>46812</v>
      </c>
      <c r="AD560" s="48">
        <v>52968</v>
      </c>
      <c r="AE560" s="48">
        <v>2332</v>
      </c>
      <c r="AF560" s="48">
        <v>0</v>
      </c>
      <c r="AG560" s="48">
        <v>0</v>
      </c>
      <c r="AH560" s="38">
        <f t="shared" si="148"/>
        <v>102112</v>
      </c>
      <c r="AI560" s="39">
        <f t="shared" si="149"/>
        <v>29323.674850000003</v>
      </c>
      <c r="AJ560" s="40">
        <f t="shared" si="163"/>
        <v>16698</v>
      </c>
      <c r="AK560" s="60" t="s">
        <v>58</v>
      </c>
      <c r="AL560" s="60" t="s">
        <v>58</v>
      </c>
      <c r="AM560" s="60">
        <v>0</v>
      </c>
      <c r="AN560" s="40">
        <f t="shared" si="150"/>
        <v>16698</v>
      </c>
      <c r="AO560" s="40">
        <f t="shared" si="151"/>
        <v>30114</v>
      </c>
      <c r="AP560" s="36">
        <v>35983</v>
      </c>
      <c r="AQ560" s="60" t="s">
        <v>58</v>
      </c>
      <c r="AR560" s="60" t="s">
        <v>58</v>
      </c>
      <c r="AS560" s="60" t="s">
        <v>58</v>
      </c>
      <c r="AX560" s="40">
        <f t="shared" si="152"/>
        <v>-13820.28</v>
      </c>
      <c r="AY560" s="40">
        <f t="shared" si="153"/>
        <v>-3200</v>
      </c>
      <c r="AZ560" s="40">
        <f t="shared" si="154"/>
        <v>-8395.94</v>
      </c>
      <c r="BA560" s="40">
        <f>+'load Info'!S560</f>
        <v>0</v>
      </c>
      <c r="BB560" s="40">
        <f t="shared" si="155"/>
        <v>-500</v>
      </c>
      <c r="BE560" s="41">
        <f t="shared" si="156"/>
        <v>-13820.28</v>
      </c>
      <c r="BF560" s="41">
        <f t="shared" si="157"/>
        <v>-3200</v>
      </c>
      <c r="BG560" s="41">
        <f t="shared" si="158"/>
        <v>-8395.94</v>
      </c>
      <c r="BH560" s="41">
        <f t="shared" si="159"/>
        <v>0</v>
      </c>
      <c r="BI560" s="41">
        <f t="shared" si="160"/>
        <v>-500</v>
      </c>
      <c r="BJ560" s="40">
        <f t="shared" si="161"/>
        <v>-25916.22</v>
      </c>
    </row>
    <row r="561" spans="2:62" x14ac:dyDescent="0.25">
      <c r="B561" s="1">
        <f t="shared" si="146"/>
        <v>7</v>
      </c>
      <c r="D561" s="36">
        <v>35984</v>
      </c>
      <c r="E561" s="46">
        <v>0</v>
      </c>
      <c r="F561" s="46">
        <v>0</v>
      </c>
      <c r="G561" s="46">
        <v>70</v>
      </c>
      <c r="H561" s="46">
        <v>87</v>
      </c>
      <c r="I561" s="37">
        <f t="shared" si="147"/>
        <v>78.5</v>
      </c>
      <c r="J561" s="27" t="s">
        <v>50</v>
      </c>
      <c r="K561" s="56">
        <v>6169</v>
      </c>
      <c r="L561" s="57">
        <v>14592</v>
      </c>
      <c r="M561" s="57">
        <v>-12852.28</v>
      </c>
      <c r="N561" s="57">
        <v>-3200</v>
      </c>
      <c r="O561" s="58"/>
      <c r="P561" s="56">
        <v>13513</v>
      </c>
      <c r="Q561" s="57">
        <v>2125</v>
      </c>
      <c r="R561" s="58">
        <v>-8404.9625000000015</v>
      </c>
      <c r="S561" s="48">
        <v>0</v>
      </c>
      <c r="T561" s="48"/>
      <c r="U561" s="48">
        <v>-18.082593749999997</v>
      </c>
      <c r="V561" s="56">
        <v>15930</v>
      </c>
      <c r="W561" s="57">
        <v>20000</v>
      </c>
      <c r="X561" s="57">
        <v>-500</v>
      </c>
      <c r="Y561" s="57">
        <v>0</v>
      </c>
      <c r="Z561" s="58">
        <v>-354</v>
      </c>
      <c r="AA561" s="48">
        <v>0</v>
      </c>
      <c r="AB561" s="38">
        <f t="shared" si="162"/>
        <v>46999.674906250002</v>
      </c>
      <c r="AC561" s="48">
        <v>46900</v>
      </c>
      <c r="AD561" s="48">
        <v>63015</v>
      </c>
      <c r="AE561" s="48">
        <v>56</v>
      </c>
      <c r="AF561" s="48">
        <v>0</v>
      </c>
      <c r="AG561" s="48">
        <v>0</v>
      </c>
      <c r="AH561" s="38">
        <f t="shared" si="148"/>
        <v>109971</v>
      </c>
      <c r="AI561" s="39">
        <f t="shared" si="149"/>
        <v>30282.674906250002</v>
      </c>
      <c r="AJ561" s="40">
        <f t="shared" si="163"/>
        <v>16717</v>
      </c>
      <c r="AK561" s="60" t="s">
        <v>58</v>
      </c>
      <c r="AL561" s="60" t="s">
        <v>58</v>
      </c>
      <c r="AM561" s="60">
        <v>0</v>
      </c>
      <c r="AN561" s="40">
        <f t="shared" si="150"/>
        <v>16717</v>
      </c>
      <c r="AO561" s="40">
        <f t="shared" si="151"/>
        <v>30183</v>
      </c>
      <c r="AP561" s="36">
        <v>35984</v>
      </c>
      <c r="AQ561" s="60" t="s">
        <v>58</v>
      </c>
      <c r="AR561" s="60" t="s">
        <v>58</v>
      </c>
      <c r="AS561" s="60" t="s">
        <v>58</v>
      </c>
      <c r="AX561" s="40">
        <f t="shared" si="152"/>
        <v>-12852.28</v>
      </c>
      <c r="AY561" s="40">
        <f t="shared" si="153"/>
        <v>-3200</v>
      </c>
      <c r="AZ561" s="40">
        <f t="shared" si="154"/>
        <v>-8404.9625000000015</v>
      </c>
      <c r="BA561" s="40">
        <f>+'load Info'!S561</f>
        <v>0</v>
      </c>
      <c r="BB561" s="40">
        <f t="shared" si="155"/>
        <v>-500</v>
      </c>
      <c r="BE561" s="41">
        <f t="shared" si="156"/>
        <v>-12852.28</v>
      </c>
      <c r="BF561" s="41">
        <f t="shared" si="157"/>
        <v>-3200</v>
      </c>
      <c r="BG561" s="41">
        <f t="shared" si="158"/>
        <v>-8404.9625000000015</v>
      </c>
      <c r="BH561" s="41">
        <f t="shared" si="159"/>
        <v>0</v>
      </c>
      <c r="BI561" s="41">
        <f t="shared" si="160"/>
        <v>-500</v>
      </c>
      <c r="BJ561" s="40">
        <f t="shared" si="161"/>
        <v>-24957.2425</v>
      </c>
    </row>
    <row r="562" spans="2:62" x14ac:dyDescent="0.25">
      <c r="B562" s="1">
        <f t="shared" si="146"/>
        <v>7</v>
      </c>
      <c r="D562" s="36">
        <v>35985</v>
      </c>
      <c r="E562" s="46">
        <v>0</v>
      </c>
      <c r="F562" s="46">
        <v>0</v>
      </c>
      <c r="G562" s="46">
        <v>72</v>
      </c>
      <c r="H562" s="46">
        <v>80</v>
      </c>
      <c r="I562" s="37">
        <f t="shared" si="147"/>
        <v>76</v>
      </c>
      <c r="J562" s="27" t="s">
        <v>50</v>
      </c>
      <c r="K562" s="56">
        <v>6169</v>
      </c>
      <c r="L562" s="57">
        <v>14592</v>
      </c>
      <c r="M562" s="57">
        <v>-11869.84</v>
      </c>
      <c r="N562" s="57">
        <v>-3200</v>
      </c>
      <c r="O562" s="58"/>
      <c r="P562" s="56">
        <v>13513</v>
      </c>
      <c r="Q562" s="57">
        <v>2125</v>
      </c>
      <c r="R562" s="58">
        <v>-8354.8375000000015</v>
      </c>
      <c r="S562" s="48">
        <v>0</v>
      </c>
      <c r="T562" s="48"/>
      <c r="U562" s="48">
        <v>-18.207906249999997</v>
      </c>
      <c r="V562" s="56">
        <v>15930</v>
      </c>
      <c r="W562" s="57">
        <v>20000</v>
      </c>
      <c r="X562" s="57">
        <v>-500</v>
      </c>
      <c r="Y562" s="57">
        <v>0</v>
      </c>
      <c r="Z562" s="58">
        <v>-354</v>
      </c>
      <c r="AA562" s="48">
        <v>0</v>
      </c>
      <c r="AB562" s="38">
        <f t="shared" si="162"/>
        <v>48032.114593749997</v>
      </c>
      <c r="AC562" s="48">
        <v>48479</v>
      </c>
      <c r="AD562" s="48">
        <v>71460</v>
      </c>
      <c r="AE562" s="48">
        <v>19529</v>
      </c>
      <c r="AF562" s="48">
        <v>0</v>
      </c>
      <c r="AG562" s="48">
        <v>0</v>
      </c>
      <c r="AH562" s="38">
        <f t="shared" si="148"/>
        <v>139468</v>
      </c>
      <c r="AI562" s="39">
        <f t="shared" si="149"/>
        <v>31315.114593749997</v>
      </c>
      <c r="AJ562" s="40">
        <f t="shared" si="163"/>
        <v>16717</v>
      </c>
      <c r="AK562" s="60" t="s">
        <v>58</v>
      </c>
      <c r="AL562" s="60" t="s">
        <v>58</v>
      </c>
      <c r="AM562" s="60">
        <v>0</v>
      </c>
      <c r="AN562" s="40">
        <f t="shared" si="150"/>
        <v>16717</v>
      </c>
      <c r="AO562" s="40">
        <f t="shared" si="151"/>
        <v>31762</v>
      </c>
      <c r="AP562" s="36">
        <v>35985</v>
      </c>
      <c r="AQ562" s="60" t="s">
        <v>58</v>
      </c>
      <c r="AR562" s="60" t="s">
        <v>58</v>
      </c>
      <c r="AS562" s="60" t="s">
        <v>58</v>
      </c>
      <c r="AX562" s="40">
        <f t="shared" si="152"/>
        <v>-11869.84</v>
      </c>
      <c r="AY562" s="40">
        <f t="shared" si="153"/>
        <v>-3200</v>
      </c>
      <c r="AZ562" s="40">
        <f t="shared" si="154"/>
        <v>-8354.8375000000015</v>
      </c>
      <c r="BA562" s="40">
        <f>+'load Info'!S562</f>
        <v>0</v>
      </c>
      <c r="BB562" s="40">
        <f t="shared" si="155"/>
        <v>-500</v>
      </c>
      <c r="BE562" s="41">
        <f t="shared" si="156"/>
        <v>-11869.84</v>
      </c>
      <c r="BF562" s="41">
        <f t="shared" si="157"/>
        <v>-3200</v>
      </c>
      <c r="BG562" s="41">
        <f t="shared" si="158"/>
        <v>-8354.8375000000015</v>
      </c>
      <c r="BH562" s="41">
        <f t="shared" si="159"/>
        <v>0</v>
      </c>
      <c r="BI562" s="41">
        <f t="shared" si="160"/>
        <v>-500</v>
      </c>
      <c r="BJ562" s="40">
        <f t="shared" si="161"/>
        <v>-23924.677500000002</v>
      </c>
    </row>
    <row r="563" spans="2:62" x14ac:dyDescent="0.25">
      <c r="B563" s="1">
        <f t="shared" si="146"/>
        <v>7</v>
      </c>
      <c r="D563" s="36">
        <v>35986</v>
      </c>
      <c r="E563" s="46">
        <v>0</v>
      </c>
      <c r="F563" s="46">
        <v>0</v>
      </c>
      <c r="G563" s="46">
        <v>70</v>
      </c>
      <c r="H563" s="46">
        <v>84</v>
      </c>
      <c r="I563" s="37">
        <f t="shared" si="147"/>
        <v>77</v>
      </c>
      <c r="J563" s="27" t="s">
        <v>50</v>
      </c>
      <c r="K563" s="56">
        <v>6169</v>
      </c>
      <c r="L563" s="57">
        <v>16692</v>
      </c>
      <c r="M563" s="57">
        <v>-14701.84</v>
      </c>
      <c r="N563" s="57">
        <v>-3200</v>
      </c>
      <c r="O563" s="58"/>
      <c r="P563" s="56">
        <v>13513</v>
      </c>
      <c r="Q563" s="57">
        <v>2125</v>
      </c>
      <c r="R563" s="58">
        <v>-8386.9174999999996</v>
      </c>
      <c r="S563" s="48">
        <v>0</v>
      </c>
      <c r="T563" s="48"/>
      <c r="U563" s="48">
        <v>-18.127706250000003</v>
      </c>
      <c r="V563" s="56">
        <v>8196</v>
      </c>
      <c r="W563" s="57">
        <v>27734</v>
      </c>
      <c r="X563" s="57">
        <v>-500</v>
      </c>
      <c r="Y563" s="57">
        <v>0</v>
      </c>
      <c r="Z563" s="58">
        <v>-354</v>
      </c>
      <c r="AA563" s="48">
        <v>0</v>
      </c>
      <c r="AB563" s="38">
        <f t="shared" si="162"/>
        <v>47268.114793749999</v>
      </c>
      <c r="AC563" s="48">
        <v>47941</v>
      </c>
      <c r="AD563" s="48">
        <v>54923</v>
      </c>
      <c r="AE563" s="48">
        <v>34636</v>
      </c>
      <c r="AF563" s="48">
        <v>0</v>
      </c>
      <c r="AG563" s="48">
        <v>0</v>
      </c>
      <c r="AH563" s="38">
        <f t="shared" si="148"/>
        <v>137500</v>
      </c>
      <c r="AI563" s="39">
        <f t="shared" si="149"/>
        <v>28451.114793749999</v>
      </c>
      <c r="AJ563" s="40">
        <f t="shared" si="163"/>
        <v>18817</v>
      </c>
      <c r="AK563" s="60" t="s">
        <v>58</v>
      </c>
      <c r="AL563" s="60" t="s">
        <v>58</v>
      </c>
      <c r="AM563" s="60">
        <v>0</v>
      </c>
      <c r="AN563" s="40">
        <f t="shared" si="150"/>
        <v>18817</v>
      </c>
      <c r="AO563" s="40">
        <f t="shared" si="151"/>
        <v>29124</v>
      </c>
      <c r="AP563" s="36">
        <v>35986</v>
      </c>
      <c r="AQ563" s="60" t="s">
        <v>58</v>
      </c>
      <c r="AR563" s="60" t="s">
        <v>58</v>
      </c>
      <c r="AS563" s="60" t="s">
        <v>58</v>
      </c>
      <c r="AX563" s="40">
        <f t="shared" si="152"/>
        <v>-14701.84</v>
      </c>
      <c r="AY563" s="40">
        <f t="shared" si="153"/>
        <v>-3200</v>
      </c>
      <c r="AZ563" s="40">
        <f t="shared" si="154"/>
        <v>-8386.9174999999996</v>
      </c>
      <c r="BA563" s="40">
        <f>+'load Info'!S563</f>
        <v>0</v>
      </c>
      <c r="BB563" s="40">
        <f t="shared" si="155"/>
        <v>-500</v>
      </c>
      <c r="BE563" s="41">
        <f t="shared" si="156"/>
        <v>-14701.84</v>
      </c>
      <c r="BF563" s="41">
        <f t="shared" si="157"/>
        <v>-3200</v>
      </c>
      <c r="BG563" s="41">
        <f t="shared" si="158"/>
        <v>-8386.9174999999996</v>
      </c>
      <c r="BH563" s="41">
        <f t="shared" si="159"/>
        <v>0</v>
      </c>
      <c r="BI563" s="41">
        <f t="shared" si="160"/>
        <v>-500</v>
      </c>
      <c r="BJ563" s="40">
        <f t="shared" si="161"/>
        <v>-26788.7575</v>
      </c>
    </row>
    <row r="564" spans="2:62" x14ac:dyDescent="0.25">
      <c r="B564" s="1">
        <f t="shared" si="146"/>
        <v>7</v>
      </c>
      <c r="D564" s="36">
        <v>35987</v>
      </c>
      <c r="E564" s="46">
        <v>0</v>
      </c>
      <c r="F564" s="46">
        <v>0</v>
      </c>
      <c r="G564" s="46">
        <v>66</v>
      </c>
      <c r="H564" s="46">
        <v>79</v>
      </c>
      <c r="I564" s="37">
        <f t="shared" si="147"/>
        <v>72.5</v>
      </c>
      <c r="J564" s="27" t="s">
        <v>50</v>
      </c>
      <c r="K564" s="56">
        <v>6169</v>
      </c>
      <c r="L564" s="57">
        <v>17606</v>
      </c>
      <c r="M564" s="57">
        <v>-10474.84</v>
      </c>
      <c r="N564" s="57">
        <v>-3200</v>
      </c>
      <c r="O564" s="58"/>
      <c r="P564" s="56">
        <v>20936</v>
      </c>
      <c r="Q564" s="57">
        <v>2125</v>
      </c>
      <c r="R564" s="58">
        <v>-22389.325000000001</v>
      </c>
      <c r="S564" s="48">
        <v>0</v>
      </c>
      <c r="T564" s="48"/>
      <c r="U564" s="48">
        <v>-1.6791874999999983</v>
      </c>
      <c r="V564" s="56">
        <v>8196</v>
      </c>
      <c r="W564" s="57">
        <v>27734</v>
      </c>
      <c r="X564" s="57">
        <v>-500</v>
      </c>
      <c r="Y564" s="57">
        <v>0</v>
      </c>
      <c r="Z564" s="58">
        <v>-354</v>
      </c>
      <c r="AA564" s="48">
        <v>0</v>
      </c>
      <c r="AB564" s="38">
        <f t="shared" si="162"/>
        <v>45846.155812500001</v>
      </c>
      <c r="AC564" s="48">
        <v>45846</v>
      </c>
      <c r="AD564" s="48">
        <v>20243</v>
      </c>
      <c r="AE564" s="48">
        <v>42</v>
      </c>
      <c r="AF564" s="48">
        <v>0</v>
      </c>
      <c r="AG564" s="48">
        <v>0</v>
      </c>
      <c r="AH564" s="38">
        <f t="shared" si="148"/>
        <v>66131</v>
      </c>
      <c r="AI564" s="39">
        <f t="shared" si="149"/>
        <v>26115.155812500001</v>
      </c>
      <c r="AJ564" s="40">
        <f t="shared" si="163"/>
        <v>19731</v>
      </c>
      <c r="AK564" s="60" t="s">
        <v>58</v>
      </c>
      <c r="AL564" s="60" t="s">
        <v>58</v>
      </c>
      <c r="AM564" s="60">
        <v>0</v>
      </c>
      <c r="AN564" s="40">
        <f t="shared" si="150"/>
        <v>19731</v>
      </c>
      <c r="AO564" s="40">
        <f t="shared" si="151"/>
        <v>26115</v>
      </c>
      <c r="AP564" s="36">
        <v>35987</v>
      </c>
      <c r="AQ564" s="60" t="s">
        <v>58</v>
      </c>
      <c r="AR564" s="60" t="s">
        <v>58</v>
      </c>
      <c r="AS564" s="60" t="s">
        <v>58</v>
      </c>
      <c r="AX564" s="40">
        <f t="shared" si="152"/>
        <v>-10474.84</v>
      </c>
      <c r="AY564" s="40">
        <f t="shared" si="153"/>
        <v>-3200</v>
      </c>
      <c r="AZ564" s="40">
        <f t="shared" si="154"/>
        <v>-22389.325000000001</v>
      </c>
      <c r="BA564" s="40">
        <f>+'load Info'!S564</f>
        <v>0</v>
      </c>
      <c r="BB564" s="40">
        <f t="shared" si="155"/>
        <v>-500</v>
      </c>
      <c r="BE564" s="41">
        <f t="shared" si="156"/>
        <v>-10474.84</v>
      </c>
      <c r="BF564" s="41">
        <f t="shared" si="157"/>
        <v>-3200</v>
      </c>
      <c r="BG564" s="41">
        <f t="shared" si="158"/>
        <v>-22389.325000000001</v>
      </c>
      <c r="BH564" s="41">
        <f t="shared" si="159"/>
        <v>0</v>
      </c>
      <c r="BI564" s="41">
        <f t="shared" si="160"/>
        <v>-500</v>
      </c>
      <c r="BJ564" s="40">
        <f t="shared" si="161"/>
        <v>-36564.165000000001</v>
      </c>
    </row>
    <row r="565" spans="2:62" x14ac:dyDescent="0.25">
      <c r="B565" s="1">
        <f t="shared" si="146"/>
        <v>7</v>
      </c>
      <c r="D565" s="36">
        <v>35988</v>
      </c>
      <c r="E565" s="46">
        <v>0</v>
      </c>
      <c r="F565" s="46">
        <v>0</v>
      </c>
      <c r="G565" s="46">
        <v>65</v>
      </c>
      <c r="H565" s="46">
        <v>82</v>
      </c>
      <c r="I565" s="37">
        <f t="shared" si="147"/>
        <v>73.5</v>
      </c>
      <c r="J565" s="27" t="s">
        <v>50</v>
      </c>
      <c r="K565" s="56">
        <v>6169</v>
      </c>
      <c r="L565" s="57">
        <v>17606</v>
      </c>
      <c r="M565" s="57">
        <v>-9770.84</v>
      </c>
      <c r="N565" s="57">
        <v>-3200</v>
      </c>
      <c r="O565" s="58"/>
      <c r="P565" s="56">
        <v>20936</v>
      </c>
      <c r="Q565" s="57">
        <v>2125</v>
      </c>
      <c r="R565" s="58">
        <v>-22540.702499999999</v>
      </c>
      <c r="S565" s="48">
        <v>0</v>
      </c>
      <c r="T565" s="48"/>
      <c r="U565" s="48">
        <v>-1.3007437500000014</v>
      </c>
      <c r="V565" s="56">
        <v>8196</v>
      </c>
      <c r="W565" s="57">
        <v>27734</v>
      </c>
      <c r="X565" s="57">
        <v>-500</v>
      </c>
      <c r="Y565" s="57">
        <v>0</v>
      </c>
      <c r="Z565" s="58">
        <v>-354</v>
      </c>
      <c r="AA565" s="48">
        <v>0</v>
      </c>
      <c r="AB565" s="38">
        <f t="shared" si="162"/>
        <v>46399.156756250006</v>
      </c>
      <c r="AC565" s="48">
        <v>46399</v>
      </c>
      <c r="AD565" s="48">
        <v>3357</v>
      </c>
      <c r="AE565" s="48">
        <v>60</v>
      </c>
      <c r="AF565" s="48">
        <v>0</v>
      </c>
      <c r="AG565" s="48">
        <v>0</v>
      </c>
      <c r="AH565" s="38">
        <f t="shared" si="148"/>
        <v>49816</v>
      </c>
      <c r="AI565" s="39">
        <f t="shared" si="149"/>
        <v>26668.156756250006</v>
      </c>
      <c r="AJ565" s="40">
        <f t="shared" si="163"/>
        <v>19731</v>
      </c>
      <c r="AK565" s="60" t="s">
        <v>58</v>
      </c>
      <c r="AL565" s="60" t="s">
        <v>58</v>
      </c>
      <c r="AM565" s="60">
        <v>0</v>
      </c>
      <c r="AN565" s="40">
        <f t="shared" si="150"/>
        <v>19731</v>
      </c>
      <c r="AO565" s="40">
        <f t="shared" si="151"/>
        <v>26668</v>
      </c>
      <c r="AP565" s="36">
        <v>35988</v>
      </c>
      <c r="AQ565" s="60" t="s">
        <v>58</v>
      </c>
      <c r="AR565" s="60" t="s">
        <v>58</v>
      </c>
      <c r="AS565" s="60" t="s">
        <v>58</v>
      </c>
      <c r="AX565" s="40">
        <f t="shared" si="152"/>
        <v>-9770.84</v>
      </c>
      <c r="AY565" s="40">
        <f t="shared" si="153"/>
        <v>-3200</v>
      </c>
      <c r="AZ565" s="40">
        <f t="shared" si="154"/>
        <v>-22540.702499999999</v>
      </c>
      <c r="BA565" s="40">
        <f>+'load Info'!S565</f>
        <v>0</v>
      </c>
      <c r="BB565" s="40">
        <f t="shared" si="155"/>
        <v>-500</v>
      </c>
      <c r="BE565" s="41">
        <f t="shared" si="156"/>
        <v>-9770.84</v>
      </c>
      <c r="BF565" s="41">
        <f t="shared" si="157"/>
        <v>-3200</v>
      </c>
      <c r="BG565" s="41">
        <f t="shared" si="158"/>
        <v>-22540.702499999999</v>
      </c>
      <c r="BH565" s="41">
        <f t="shared" si="159"/>
        <v>0</v>
      </c>
      <c r="BI565" s="41">
        <f t="shared" si="160"/>
        <v>-500</v>
      </c>
      <c r="BJ565" s="40">
        <f t="shared" si="161"/>
        <v>-36011.542499999996</v>
      </c>
    </row>
    <row r="566" spans="2:62" x14ac:dyDescent="0.25">
      <c r="B566" s="1">
        <f t="shared" si="146"/>
        <v>7</v>
      </c>
      <c r="D566" s="36">
        <v>35989</v>
      </c>
      <c r="E566" s="46">
        <v>0</v>
      </c>
      <c r="F566" s="46">
        <v>0</v>
      </c>
      <c r="G566" s="46">
        <v>64</v>
      </c>
      <c r="H566" s="46">
        <v>85</v>
      </c>
      <c r="I566" s="37">
        <f t="shared" si="147"/>
        <v>74.5</v>
      </c>
      <c r="J566" s="27" t="s">
        <v>50</v>
      </c>
      <c r="K566" s="56">
        <v>6169</v>
      </c>
      <c r="L566" s="57">
        <v>17606</v>
      </c>
      <c r="M566" s="57">
        <v>-6686.26</v>
      </c>
      <c r="N566" s="57">
        <v>-3200</v>
      </c>
      <c r="O566" s="58"/>
      <c r="P566" s="56">
        <v>20936</v>
      </c>
      <c r="Q566" s="57">
        <v>2125</v>
      </c>
      <c r="R566" s="58">
        <v>-22426.4175</v>
      </c>
      <c r="S566" s="48">
        <v>0</v>
      </c>
      <c r="T566" s="48"/>
      <c r="U566" s="48">
        <v>-1.5864562500000012</v>
      </c>
      <c r="V566" s="56">
        <v>8196</v>
      </c>
      <c r="W566" s="57">
        <v>27734</v>
      </c>
      <c r="X566" s="57">
        <v>-500</v>
      </c>
      <c r="Y566" s="57">
        <v>0</v>
      </c>
      <c r="Z566" s="58">
        <v>-354</v>
      </c>
      <c r="AA566" s="48">
        <v>0</v>
      </c>
      <c r="AB566" s="38">
        <f t="shared" si="162"/>
        <v>49597.736043750003</v>
      </c>
      <c r="AC566" s="48">
        <v>49597</v>
      </c>
      <c r="AD566" s="48">
        <v>65335</v>
      </c>
      <c r="AE566" s="48">
        <v>44</v>
      </c>
      <c r="AF566" s="48">
        <v>0</v>
      </c>
      <c r="AG566" s="48">
        <v>0</v>
      </c>
      <c r="AH566" s="38">
        <f t="shared" si="148"/>
        <v>114976</v>
      </c>
      <c r="AI566" s="39">
        <f t="shared" si="149"/>
        <v>29866.736043750003</v>
      </c>
      <c r="AJ566" s="40">
        <f t="shared" si="163"/>
        <v>19731</v>
      </c>
      <c r="AK566" s="60" t="s">
        <v>58</v>
      </c>
      <c r="AL566" s="60" t="s">
        <v>58</v>
      </c>
      <c r="AM566" s="60">
        <v>0</v>
      </c>
      <c r="AN566" s="40">
        <f t="shared" si="150"/>
        <v>19731</v>
      </c>
      <c r="AO566" s="40">
        <f t="shared" si="151"/>
        <v>29866</v>
      </c>
      <c r="AP566" s="36">
        <v>35989</v>
      </c>
      <c r="AQ566" s="60" t="s">
        <v>58</v>
      </c>
      <c r="AR566" s="60" t="s">
        <v>58</v>
      </c>
      <c r="AS566" s="60" t="s">
        <v>58</v>
      </c>
      <c r="AX566" s="40">
        <f t="shared" si="152"/>
        <v>-6686.26</v>
      </c>
      <c r="AY566" s="40">
        <f t="shared" si="153"/>
        <v>-3200</v>
      </c>
      <c r="AZ566" s="40">
        <f t="shared" si="154"/>
        <v>-22426.4175</v>
      </c>
      <c r="BA566" s="40">
        <f>+'load Info'!S566</f>
        <v>0</v>
      </c>
      <c r="BB566" s="40">
        <f t="shared" si="155"/>
        <v>-500</v>
      </c>
      <c r="BE566" s="41">
        <f t="shared" si="156"/>
        <v>-6686.26</v>
      </c>
      <c r="BF566" s="41">
        <f t="shared" si="157"/>
        <v>-3200</v>
      </c>
      <c r="BG566" s="41">
        <f t="shared" si="158"/>
        <v>-22426.4175</v>
      </c>
      <c r="BH566" s="41">
        <f t="shared" si="159"/>
        <v>0</v>
      </c>
      <c r="BI566" s="41">
        <f t="shared" si="160"/>
        <v>-500</v>
      </c>
      <c r="BJ566" s="40">
        <f t="shared" si="161"/>
        <v>-32812.677499999998</v>
      </c>
    </row>
    <row r="567" spans="2:62" x14ac:dyDescent="0.25">
      <c r="B567" s="1">
        <f t="shared" si="146"/>
        <v>7</v>
      </c>
      <c r="D567" s="36">
        <v>35990</v>
      </c>
      <c r="E567" s="46">
        <v>0</v>
      </c>
      <c r="F567" s="46">
        <v>0</v>
      </c>
      <c r="G567" s="46">
        <v>65</v>
      </c>
      <c r="H567" s="46">
        <v>86</v>
      </c>
      <c r="I567" s="37">
        <f t="shared" si="147"/>
        <v>75.5</v>
      </c>
      <c r="J567" s="27" t="s">
        <v>50</v>
      </c>
      <c r="K567" s="56">
        <v>6169</v>
      </c>
      <c r="L567" s="57">
        <v>20940</v>
      </c>
      <c r="M567" s="57">
        <v>-10965.7</v>
      </c>
      <c r="N567" s="57">
        <v>-3200</v>
      </c>
      <c r="O567" s="58"/>
      <c r="P567" s="56">
        <v>20936</v>
      </c>
      <c r="Q567" s="57">
        <v>2125</v>
      </c>
      <c r="R567" s="58">
        <v>-22425.415000000001</v>
      </c>
      <c r="S567" s="48">
        <v>0</v>
      </c>
      <c r="T567" s="48"/>
      <c r="U567" s="48">
        <v>-1.5889624999999978</v>
      </c>
      <c r="V567" s="56">
        <v>8196</v>
      </c>
      <c r="W567" s="57">
        <v>27734</v>
      </c>
      <c r="X567" s="57">
        <v>-500</v>
      </c>
      <c r="Y567" s="57">
        <v>0</v>
      </c>
      <c r="Z567" s="58">
        <v>-354</v>
      </c>
      <c r="AA567" s="48">
        <v>0</v>
      </c>
      <c r="AB567" s="38">
        <f t="shared" si="162"/>
        <v>48653.296037500004</v>
      </c>
      <c r="AC567" s="48">
        <v>48652</v>
      </c>
      <c r="AD567" s="48">
        <v>64022</v>
      </c>
      <c r="AE567" s="48">
        <v>19504</v>
      </c>
      <c r="AF567" s="48">
        <v>0</v>
      </c>
      <c r="AG567" s="48">
        <v>0</v>
      </c>
      <c r="AH567" s="38">
        <f t="shared" si="148"/>
        <v>132178</v>
      </c>
      <c r="AI567" s="39">
        <f t="shared" si="149"/>
        <v>25588.296037500004</v>
      </c>
      <c r="AJ567" s="40">
        <f t="shared" si="163"/>
        <v>23065</v>
      </c>
      <c r="AK567" s="60" t="s">
        <v>58</v>
      </c>
      <c r="AL567" s="60" t="s">
        <v>58</v>
      </c>
      <c r="AM567" s="60">
        <v>0</v>
      </c>
      <c r="AN567" s="40">
        <f t="shared" si="150"/>
        <v>23065</v>
      </c>
      <c r="AO567" s="40">
        <f t="shared" si="151"/>
        <v>25587</v>
      </c>
      <c r="AP567" s="36">
        <v>35990</v>
      </c>
      <c r="AQ567" s="60" t="s">
        <v>58</v>
      </c>
      <c r="AR567" s="60" t="s">
        <v>58</v>
      </c>
      <c r="AS567" s="60" t="s">
        <v>58</v>
      </c>
      <c r="AX567" s="40">
        <f t="shared" si="152"/>
        <v>-10965.7</v>
      </c>
      <c r="AY567" s="40">
        <f t="shared" si="153"/>
        <v>-3200</v>
      </c>
      <c r="AZ567" s="40">
        <f t="shared" si="154"/>
        <v>-22425.415000000001</v>
      </c>
      <c r="BA567" s="40">
        <f>+'load Info'!S567</f>
        <v>0</v>
      </c>
      <c r="BB567" s="40">
        <f t="shared" si="155"/>
        <v>-500</v>
      </c>
      <c r="BE567" s="41">
        <f t="shared" si="156"/>
        <v>-10965.7</v>
      </c>
      <c r="BF567" s="41">
        <f t="shared" si="157"/>
        <v>-3200</v>
      </c>
      <c r="BG567" s="41">
        <f t="shared" si="158"/>
        <v>-22425.415000000001</v>
      </c>
      <c r="BH567" s="41">
        <f t="shared" si="159"/>
        <v>0</v>
      </c>
      <c r="BI567" s="41">
        <f t="shared" si="160"/>
        <v>-500</v>
      </c>
      <c r="BJ567" s="40">
        <f t="shared" si="161"/>
        <v>-37091.115000000005</v>
      </c>
    </row>
    <row r="568" spans="2:62" x14ac:dyDescent="0.25">
      <c r="B568" s="1">
        <f t="shared" si="146"/>
        <v>7</v>
      </c>
      <c r="D568" s="36">
        <v>35991</v>
      </c>
      <c r="E568" s="46">
        <v>0</v>
      </c>
      <c r="F568" s="46">
        <v>0</v>
      </c>
      <c r="G568" s="46">
        <v>73</v>
      </c>
      <c r="H568" s="46">
        <v>81</v>
      </c>
      <c r="I568" s="37">
        <f t="shared" si="147"/>
        <v>77</v>
      </c>
      <c r="J568" s="27" t="s">
        <v>50</v>
      </c>
      <c r="K568" s="56">
        <v>6169</v>
      </c>
      <c r="L568" s="57">
        <v>19503</v>
      </c>
      <c r="M568" s="57">
        <v>-9237.7000000000007</v>
      </c>
      <c r="N568" s="57">
        <v>-3200</v>
      </c>
      <c r="O568" s="58"/>
      <c r="P568" s="56">
        <v>20473</v>
      </c>
      <c r="Q568" s="57">
        <v>2125</v>
      </c>
      <c r="R568" s="58">
        <v>-21954.395</v>
      </c>
      <c r="S568" s="48">
        <v>0</v>
      </c>
      <c r="T568" s="48"/>
      <c r="U568" s="48">
        <v>-1.6090124999999988</v>
      </c>
      <c r="V568" s="56">
        <v>8196</v>
      </c>
      <c r="W568" s="57">
        <v>27734</v>
      </c>
      <c r="X568" s="57">
        <v>-500</v>
      </c>
      <c r="Y568" s="57">
        <v>0</v>
      </c>
      <c r="Z568" s="58">
        <v>-354</v>
      </c>
      <c r="AA568" s="48">
        <v>0</v>
      </c>
      <c r="AB568" s="38">
        <f t="shared" si="162"/>
        <v>48952.295987500002</v>
      </c>
      <c r="AC568" s="48">
        <v>48952</v>
      </c>
      <c r="AD568" s="48">
        <v>73461</v>
      </c>
      <c r="AE568" s="48">
        <v>57</v>
      </c>
      <c r="AF568" s="48">
        <v>0</v>
      </c>
      <c r="AG568" s="48">
        <v>0</v>
      </c>
      <c r="AH568" s="38">
        <f t="shared" si="148"/>
        <v>122470</v>
      </c>
      <c r="AI568" s="39">
        <f t="shared" si="149"/>
        <v>27324.295987500002</v>
      </c>
      <c r="AJ568" s="40">
        <f t="shared" si="163"/>
        <v>21628</v>
      </c>
      <c r="AK568" s="60" t="s">
        <v>58</v>
      </c>
      <c r="AL568" s="60" t="s">
        <v>58</v>
      </c>
      <c r="AM568" s="60">
        <v>0</v>
      </c>
      <c r="AN568" s="40">
        <f t="shared" si="150"/>
        <v>21628</v>
      </c>
      <c r="AO568" s="40">
        <f t="shared" si="151"/>
        <v>27324</v>
      </c>
      <c r="AP568" s="36">
        <v>35991</v>
      </c>
      <c r="AQ568" s="60" t="s">
        <v>58</v>
      </c>
      <c r="AR568" s="60" t="s">
        <v>58</v>
      </c>
      <c r="AS568" s="60" t="s">
        <v>58</v>
      </c>
      <c r="AX568" s="40">
        <f t="shared" si="152"/>
        <v>-9237.7000000000007</v>
      </c>
      <c r="AY568" s="40">
        <f t="shared" si="153"/>
        <v>-3200</v>
      </c>
      <c r="AZ568" s="40">
        <f t="shared" si="154"/>
        <v>-21954.395</v>
      </c>
      <c r="BA568" s="40">
        <f>+'load Info'!S568</f>
        <v>0</v>
      </c>
      <c r="BB568" s="40">
        <f t="shared" si="155"/>
        <v>-500</v>
      </c>
      <c r="BE568" s="41">
        <f t="shared" si="156"/>
        <v>-9237.7000000000007</v>
      </c>
      <c r="BF568" s="41">
        <f t="shared" si="157"/>
        <v>-3200</v>
      </c>
      <c r="BG568" s="41">
        <f t="shared" si="158"/>
        <v>-21954.395</v>
      </c>
      <c r="BH568" s="41">
        <f t="shared" si="159"/>
        <v>0</v>
      </c>
      <c r="BI568" s="41">
        <f t="shared" si="160"/>
        <v>-500</v>
      </c>
      <c r="BJ568" s="40">
        <f t="shared" si="161"/>
        <v>-34892.095000000001</v>
      </c>
    </row>
    <row r="569" spans="2:62" x14ac:dyDescent="0.25">
      <c r="B569" s="1">
        <f t="shared" si="146"/>
        <v>7</v>
      </c>
      <c r="D569" s="36">
        <v>35992</v>
      </c>
      <c r="E569" s="46">
        <v>0</v>
      </c>
      <c r="F569" s="46">
        <v>0</v>
      </c>
      <c r="G569" s="46">
        <v>75</v>
      </c>
      <c r="H569" s="46">
        <v>86</v>
      </c>
      <c r="I569" s="37">
        <f t="shared" si="147"/>
        <v>80.5</v>
      </c>
      <c r="J569" s="27" t="s">
        <v>50</v>
      </c>
      <c r="K569" s="56">
        <v>6169</v>
      </c>
      <c r="L569" s="57">
        <v>17684</v>
      </c>
      <c r="M569" s="57">
        <v>-7609.7</v>
      </c>
      <c r="N569" s="57">
        <v>-3200</v>
      </c>
      <c r="O569" s="58"/>
      <c r="P569" s="56">
        <v>21121</v>
      </c>
      <c r="Q569" s="57">
        <v>2125</v>
      </c>
      <c r="R569" s="58">
        <v>-22637.482499999998</v>
      </c>
      <c r="S569" s="48">
        <v>0</v>
      </c>
      <c r="T569" s="48"/>
      <c r="U569" s="48">
        <v>-1.5212937500000043</v>
      </c>
      <c r="V569" s="56">
        <v>0</v>
      </c>
      <c r="W569" s="57">
        <v>35930</v>
      </c>
      <c r="X569" s="57">
        <v>-500</v>
      </c>
      <c r="Y569" s="57">
        <v>0</v>
      </c>
      <c r="Z569" s="58">
        <v>-354</v>
      </c>
      <c r="AA569" s="48">
        <v>0</v>
      </c>
      <c r="AB569" s="38">
        <f t="shared" si="162"/>
        <v>48726.296206250001</v>
      </c>
      <c r="AC569" s="48">
        <v>48727</v>
      </c>
      <c r="AD569" s="48">
        <v>72164</v>
      </c>
      <c r="AE569" s="48">
        <v>2689</v>
      </c>
      <c r="AF569" s="48">
        <v>0</v>
      </c>
      <c r="AG569" s="48">
        <v>0</v>
      </c>
      <c r="AH569" s="38">
        <f t="shared" si="148"/>
        <v>123580</v>
      </c>
      <c r="AI569" s="39">
        <f t="shared" si="149"/>
        <v>28917.296206250001</v>
      </c>
      <c r="AJ569" s="40">
        <f t="shared" si="163"/>
        <v>19809</v>
      </c>
      <c r="AK569" s="60" t="s">
        <v>58</v>
      </c>
      <c r="AL569" s="60" t="s">
        <v>58</v>
      </c>
      <c r="AM569" s="60">
        <v>0</v>
      </c>
      <c r="AN569" s="40">
        <f t="shared" si="150"/>
        <v>19809</v>
      </c>
      <c r="AO569" s="40">
        <f t="shared" si="151"/>
        <v>28918</v>
      </c>
      <c r="AP569" s="36">
        <v>35992</v>
      </c>
      <c r="AQ569" s="60" t="s">
        <v>58</v>
      </c>
      <c r="AR569" s="60" t="s">
        <v>58</v>
      </c>
      <c r="AS569" s="60" t="s">
        <v>58</v>
      </c>
      <c r="AX569" s="40">
        <f t="shared" si="152"/>
        <v>-7609.7</v>
      </c>
      <c r="AY569" s="40">
        <f t="shared" si="153"/>
        <v>-3200</v>
      </c>
      <c r="AZ569" s="40">
        <f t="shared" si="154"/>
        <v>-22637.482499999998</v>
      </c>
      <c r="BA569" s="40">
        <f>+'load Info'!S569</f>
        <v>0</v>
      </c>
      <c r="BB569" s="40">
        <f t="shared" si="155"/>
        <v>-500</v>
      </c>
      <c r="BE569" s="41">
        <f t="shared" si="156"/>
        <v>-7609.7</v>
      </c>
      <c r="BF569" s="41">
        <f t="shared" si="157"/>
        <v>-3200</v>
      </c>
      <c r="BG569" s="41">
        <f t="shared" si="158"/>
        <v>-22637.482499999998</v>
      </c>
      <c r="BH569" s="41">
        <f t="shared" si="159"/>
        <v>0</v>
      </c>
      <c r="BI569" s="41">
        <f t="shared" si="160"/>
        <v>-500</v>
      </c>
      <c r="BJ569" s="40">
        <f t="shared" si="161"/>
        <v>-33947.182499999995</v>
      </c>
    </row>
    <row r="570" spans="2:62" x14ac:dyDescent="0.25">
      <c r="B570" s="1">
        <f t="shared" si="146"/>
        <v>7</v>
      </c>
      <c r="D570" s="36">
        <v>35993</v>
      </c>
      <c r="E570" s="46">
        <v>0</v>
      </c>
      <c r="F570" s="46">
        <v>0</v>
      </c>
      <c r="G570" s="46">
        <v>75</v>
      </c>
      <c r="H570" s="46">
        <v>85</v>
      </c>
      <c r="I570" s="37">
        <f t="shared" si="147"/>
        <v>80</v>
      </c>
      <c r="J570" s="27" t="s">
        <v>50</v>
      </c>
      <c r="K570" s="56">
        <v>6169</v>
      </c>
      <c r="L570" s="57">
        <v>17454</v>
      </c>
      <c r="M570" s="57">
        <v>-6376.7</v>
      </c>
      <c r="N570" s="57">
        <v>-3200</v>
      </c>
      <c r="O570" s="58"/>
      <c r="P570" s="56">
        <v>21121</v>
      </c>
      <c r="Q570" s="57">
        <v>2125</v>
      </c>
      <c r="R570" s="58">
        <v>-22675.577499999999</v>
      </c>
      <c r="S570" s="48">
        <v>0</v>
      </c>
      <c r="T570" s="48"/>
      <c r="U570" s="48">
        <v>-1.4260562500000016</v>
      </c>
      <c r="V570" s="56">
        <v>0</v>
      </c>
      <c r="W570" s="57">
        <v>35930</v>
      </c>
      <c r="X570" s="57">
        <v>-500</v>
      </c>
      <c r="Y570" s="57">
        <v>0</v>
      </c>
      <c r="Z570" s="58">
        <v>-354</v>
      </c>
      <c r="AA570" s="48">
        <v>0</v>
      </c>
      <c r="AB570" s="38">
        <f t="shared" si="162"/>
        <v>49691.296443750005</v>
      </c>
      <c r="AC570" s="48">
        <v>49691</v>
      </c>
      <c r="AD570" s="48">
        <v>65593</v>
      </c>
      <c r="AE570" s="48">
        <v>24647</v>
      </c>
      <c r="AF570" s="48">
        <v>0</v>
      </c>
      <c r="AG570" s="48">
        <v>0</v>
      </c>
      <c r="AH570" s="38">
        <f t="shared" si="148"/>
        <v>139931</v>
      </c>
      <c r="AI570" s="39">
        <f t="shared" si="149"/>
        <v>30112.296443750005</v>
      </c>
      <c r="AJ570" s="40">
        <f t="shared" si="163"/>
        <v>19579</v>
      </c>
      <c r="AK570" s="60" t="s">
        <v>58</v>
      </c>
      <c r="AL570" s="60" t="s">
        <v>58</v>
      </c>
      <c r="AM570" s="60">
        <v>0</v>
      </c>
      <c r="AN570" s="40">
        <f t="shared" si="150"/>
        <v>19579</v>
      </c>
      <c r="AO570" s="40">
        <f t="shared" si="151"/>
        <v>30112</v>
      </c>
      <c r="AP570" s="36">
        <v>35993</v>
      </c>
      <c r="AQ570" s="60" t="s">
        <v>58</v>
      </c>
      <c r="AR570" s="60" t="s">
        <v>58</v>
      </c>
      <c r="AS570" s="60" t="s">
        <v>58</v>
      </c>
      <c r="AX570" s="40">
        <f t="shared" si="152"/>
        <v>-6376.7</v>
      </c>
      <c r="AY570" s="40">
        <f t="shared" si="153"/>
        <v>-3200</v>
      </c>
      <c r="AZ570" s="40">
        <f t="shared" si="154"/>
        <v>-22675.577499999999</v>
      </c>
      <c r="BA570" s="40">
        <f>+'load Info'!S570</f>
        <v>0</v>
      </c>
      <c r="BB570" s="40">
        <f t="shared" si="155"/>
        <v>-500</v>
      </c>
      <c r="BE570" s="41">
        <f t="shared" si="156"/>
        <v>-6376.7</v>
      </c>
      <c r="BF570" s="41">
        <f t="shared" si="157"/>
        <v>-3200</v>
      </c>
      <c r="BG570" s="41">
        <f t="shared" si="158"/>
        <v>-22675.577499999999</v>
      </c>
      <c r="BH570" s="41">
        <f t="shared" si="159"/>
        <v>0</v>
      </c>
      <c r="BI570" s="41">
        <f t="shared" si="160"/>
        <v>-500</v>
      </c>
      <c r="BJ570" s="40">
        <f t="shared" si="161"/>
        <v>-32752.2775</v>
      </c>
    </row>
    <row r="571" spans="2:62" x14ac:dyDescent="0.25">
      <c r="B571" s="1">
        <f t="shared" si="146"/>
        <v>7</v>
      </c>
      <c r="D571" s="36">
        <v>35994</v>
      </c>
      <c r="E571" s="46">
        <v>0</v>
      </c>
      <c r="F571" s="46">
        <v>0</v>
      </c>
      <c r="G571" s="46">
        <v>74</v>
      </c>
      <c r="H571" s="46">
        <v>84</v>
      </c>
      <c r="I571" s="37">
        <f t="shared" si="147"/>
        <v>79</v>
      </c>
      <c r="J571" s="27" t="s">
        <v>50</v>
      </c>
      <c r="K571" s="56">
        <v>6169</v>
      </c>
      <c r="L571" s="57">
        <v>18954</v>
      </c>
      <c r="M571" s="57">
        <v>-9417.7000000000007</v>
      </c>
      <c r="N571" s="57">
        <v>-3200</v>
      </c>
      <c r="O571" s="58"/>
      <c r="P571" s="56">
        <v>21121</v>
      </c>
      <c r="Q571" s="57">
        <v>2125</v>
      </c>
      <c r="R571" s="58">
        <v>-22661.5425</v>
      </c>
      <c r="S571" s="48">
        <v>0</v>
      </c>
      <c r="T571" s="48"/>
      <c r="U571" s="48">
        <v>-1.4611437500000011</v>
      </c>
      <c r="V571" s="56">
        <v>0</v>
      </c>
      <c r="W571" s="57">
        <v>35930</v>
      </c>
      <c r="X571" s="57">
        <v>-500</v>
      </c>
      <c r="Y571" s="57">
        <v>0</v>
      </c>
      <c r="Z571" s="58">
        <v>-354</v>
      </c>
      <c r="AA571" s="48">
        <v>0</v>
      </c>
      <c r="AB571" s="38">
        <f t="shared" si="162"/>
        <v>48164.296356250001</v>
      </c>
      <c r="AC571" s="48">
        <v>48165</v>
      </c>
      <c r="AD571" s="48">
        <v>52081</v>
      </c>
      <c r="AE571" s="48">
        <v>59</v>
      </c>
      <c r="AF571" s="48">
        <v>0</v>
      </c>
      <c r="AG571" s="48">
        <v>0</v>
      </c>
      <c r="AH571" s="38">
        <f t="shared" si="148"/>
        <v>100305</v>
      </c>
      <c r="AI571" s="39">
        <f t="shared" si="149"/>
        <v>27085.296356250001</v>
      </c>
      <c r="AJ571" s="40">
        <f t="shared" si="163"/>
        <v>21079</v>
      </c>
      <c r="AK571" s="60" t="s">
        <v>58</v>
      </c>
      <c r="AL571" s="60" t="s">
        <v>58</v>
      </c>
      <c r="AM571" s="60">
        <v>0</v>
      </c>
      <c r="AN571" s="40">
        <f t="shared" si="150"/>
        <v>21079</v>
      </c>
      <c r="AO571" s="40">
        <f t="shared" si="151"/>
        <v>27086</v>
      </c>
      <c r="AP571" s="36">
        <v>35994</v>
      </c>
      <c r="AQ571" s="60" t="s">
        <v>58</v>
      </c>
      <c r="AR571" s="60" t="s">
        <v>58</v>
      </c>
      <c r="AS571" s="60" t="s">
        <v>58</v>
      </c>
      <c r="AX571" s="40">
        <f t="shared" si="152"/>
        <v>-9417.7000000000007</v>
      </c>
      <c r="AY571" s="40">
        <f t="shared" si="153"/>
        <v>-3200</v>
      </c>
      <c r="AZ571" s="40">
        <f t="shared" si="154"/>
        <v>-22661.5425</v>
      </c>
      <c r="BA571" s="40">
        <f>+'load Info'!S571</f>
        <v>0</v>
      </c>
      <c r="BB571" s="40">
        <f t="shared" si="155"/>
        <v>-500</v>
      </c>
      <c r="BE571" s="41">
        <f t="shared" si="156"/>
        <v>-9417.7000000000007</v>
      </c>
      <c r="BF571" s="41">
        <f t="shared" si="157"/>
        <v>-3200</v>
      </c>
      <c r="BG571" s="41">
        <f t="shared" si="158"/>
        <v>-22661.5425</v>
      </c>
      <c r="BH571" s="41">
        <f t="shared" si="159"/>
        <v>0</v>
      </c>
      <c r="BI571" s="41">
        <f t="shared" si="160"/>
        <v>-500</v>
      </c>
      <c r="BJ571" s="40">
        <f t="shared" si="161"/>
        <v>-35779.2425</v>
      </c>
    </row>
    <row r="572" spans="2:62" x14ac:dyDescent="0.25">
      <c r="B572" s="1">
        <f t="shared" si="146"/>
        <v>7</v>
      </c>
      <c r="D572" s="36">
        <v>35995</v>
      </c>
      <c r="E572" s="46">
        <v>0</v>
      </c>
      <c r="F572" s="46">
        <v>0</v>
      </c>
      <c r="G572" s="46">
        <v>72</v>
      </c>
      <c r="H572" s="46">
        <v>92</v>
      </c>
      <c r="I572" s="37">
        <f t="shared" si="147"/>
        <v>82</v>
      </c>
      <c r="J572" s="27" t="s">
        <v>50</v>
      </c>
      <c r="K572" s="56">
        <v>6169</v>
      </c>
      <c r="L572" s="57">
        <v>18953</v>
      </c>
      <c r="M572" s="57">
        <v>-7225.7</v>
      </c>
      <c r="N572" s="57">
        <v>-3200</v>
      </c>
      <c r="O572" s="58"/>
      <c r="P572" s="56">
        <v>21121</v>
      </c>
      <c r="Q572" s="57">
        <v>2125</v>
      </c>
      <c r="R572" s="58">
        <v>-22688.61</v>
      </c>
      <c r="S572" s="48">
        <v>0</v>
      </c>
      <c r="T572" s="48"/>
      <c r="U572" s="48">
        <v>-1.3934749999999985</v>
      </c>
      <c r="V572" s="56">
        <v>0</v>
      </c>
      <c r="W572" s="57">
        <v>35930</v>
      </c>
      <c r="X572" s="57">
        <v>-500</v>
      </c>
      <c r="Y572" s="57">
        <v>0</v>
      </c>
      <c r="Z572" s="58">
        <v>-354</v>
      </c>
      <c r="AA572" s="48">
        <v>0</v>
      </c>
      <c r="AB572" s="38">
        <f t="shared" si="162"/>
        <v>50328.296524999998</v>
      </c>
      <c r="AC572" s="48">
        <v>50329</v>
      </c>
      <c r="AD572" s="48">
        <v>73416</v>
      </c>
      <c r="AE572" s="48">
        <v>24408</v>
      </c>
      <c r="AF572" s="48">
        <v>0</v>
      </c>
      <c r="AG572" s="48">
        <v>0</v>
      </c>
      <c r="AH572" s="38">
        <f t="shared" si="148"/>
        <v>148153</v>
      </c>
      <c r="AI572" s="39">
        <f t="shared" si="149"/>
        <v>29250.296524999998</v>
      </c>
      <c r="AJ572" s="40">
        <f t="shared" si="163"/>
        <v>21078</v>
      </c>
      <c r="AK572" s="60" t="s">
        <v>58</v>
      </c>
      <c r="AL572" s="60" t="s">
        <v>58</v>
      </c>
      <c r="AM572" s="60">
        <v>0</v>
      </c>
      <c r="AN572" s="40">
        <f t="shared" si="150"/>
        <v>21078</v>
      </c>
      <c r="AO572" s="40">
        <f t="shared" si="151"/>
        <v>29251</v>
      </c>
      <c r="AP572" s="36">
        <v>35995</v>
      </c>
      <c r="AQ572" s="60" t="s">
        <v>58</v>
      </c>
      <c r="AR572" s="60" t="s">
        <v>58</v>
      </c>
      <c r="AS572" s="60" t="s">
        <v>58</v>
      </c>
      <c r="AX572" s="40">
        <f t="shared" si="152"/>
        <v>-7225.7</v>
      </c>
      <c r="AY572" s="40">
        <f t="shared" si="153"/>
        <v>-3200</v>
      </c>
      <c r="AZ572" s="40">
        <f t="shared" si="154"/>
        <v>-22688.61</v>
      </c>
      <c r="BA572" s="40">
        <f>+'load Info'!S572</f>
        <v>0</v>
      </c>
      <c r="BB572" s="40">
        <f t="shared" si="155"/>
        <v>-500</v>
      </c>
      <c r="BE572" s="41">
        <f t="shared" si="156"/>
        <v>-7225.7</v>
      </c>
      <c r="BF572" s="41">
        <f t="shared" si="157"/>
        <v>-3200</v>
      </c>
      <c r="BG572" s="41">
        <f t="shared" si="158"/>
        <v>-22688.61</v>
      </c>
      <c r="BH572" s="41">
        <f t="shared" si="159"/>
        <v>0</v>
      </c>
      <c r="BI572" s="41">
        <f t="shared" si="160"/>
        <v>-500</v>
      </c>
      <c r="BJ572" s="40">
        <f t="shared" si="161"/>
        <v>-33614.31</v>
      </c>
    </row>
    <row r="573" spans="2:62" x14ac:dyDescent="0.25">
      <c r="B573" s="1">
        <f t="shared" si="146"/>
        <v>7</v>
      </c>
      <c r="D573" s="36">
        <v>35996</v>
      </c>
      <c r="E573" s="46">
        <v>0</v>
      </c>
      <c r="F573" s="46">
        <v>0</v>
      </c>
      <c r="G573" s="46">
        <v>78</v>
      </c>
      <c r="H573" s="46">
        <v>95</v>
      </c>
      <c r="I573" s="37">
        <f t="shared" si="147"/>
        <v>86.5</v>
      </c>
      <c r="J573" s="27" t="s">
        <v>50</v>
      </c>
      <c r="K573" s="56">
        <v>6169</v>
      </c>
      <c r="L573" s="57">
        <v>18953</v>
      </c>
      <c r="M573" s="57">
        <v>-3272.7</v>
      </c>
      <c r="N573" s="57">
        <v>-3200</v>
      </c>
      <c r="O573" s="58"/>
      <c r="P573" s="56">
        <v>21121</v>
      </c>
      <c r="Q573" s="57">
        <v>2125</v>
      </c>
      <c r="R573" s="58">
        <v>-22633.4725</v>
      </c>
      <c r="S573" s="48">
        <v>0</v>
      </c>
      <c r="T573" s="48"/>
      <c r="U573" s="48">
        <v>-1.5313187500000005</v>
      </c>
      <c r="V573" s="56">
        <v>0</v>
      </c>
      <c r="W573" s="57">
        <v>35930</v>
      </c>
      <c r="X573" s="57">
        <v>-500</v>
      </c>
      <c r="Y573" s="57">
        <v>0</v>
      </c>
      <c r="Z573" s="58">
        <v>-354</v>
      </c>
      <c r="AA573" s="48">
        <v>0</v>
      </c>
      <c r="AB573" s="38">
        <f t="shared" si="162"/>
        <v>54336.29618125</v>
      </c>
      <c r="AC573" s="48">
        <v>54611</v>
      </c>
      <c r="AD573" s="48">
        <v>111593</v>
      </c>
      <c r="AE573" s="48">
        <v>39524</v>
      </c>
      <c r="AF573" s="48">
        <v>0</v>
      </c>
      <c r="AG573" s="48">
        <v>0</v>
      </c>
      <c r="AH573" s="38">
        <f t="shared" si="148"/>
        <v>205728</v>
      </c>
      <c r="AI573" s="39">
        <f t="shared" si="149"/>
        <v>33258.29618125</v>
      </c>
      <c r="AJ573" s="40">
        <f t="shared" si="163"/>
        <v>21078</v>
      </c>
      <c r="AK573" s="60" t="s">
        <v>58</v>
      </c>
      <c r="AL573" s="60" t="s">
        <v>58</v>
      </c>
      <c r="AM573" s="60">
        <v>0</v>
      </c>
      <c r="AN573" s="40">
        <f t="shared" si="150"/>
        <v>21078</v>
      </c>
      <c r="AO573" s="40">
        <f t="shared" si="151"/>
        <v>33533</v>
      </c>
      <c r="AP573" s="36">
        <v>35996</v>
      </c>
      <c r="AQ573" s="60" t="s">
        <v>58</v>
      </c>
      <c r="AR573" s="60" t="s">
        <v>58</v>
      </c>
      <c r="AS573" s="60" t="s">
        <v>58</v>
      </c>
      <c r="AX573" s="40">
        <f t="shared" si="152"/>
        <v>-3272.7</v>
      </c>
      <c r="AY573" s="40">
        <f t="shared" si="153"/>
        <v>-3200</v>
      </c>
      <c r="AZ573" s="40">
        <f t="shared" si="154"/>
        <v>-22633.4725</v>
      </c>
      <c r="BA573" s="40">
        <f>+'load Info'!S573</f>
        <v>0</v>
      </c>
      <c r="BB573" s="40">
        <f t="shared" si="155"/>
        <v>-500</v>
      </c>
      <c r="BE573" s="41">
        <f t="shared" si="156"/>
        <v>-3272.7</v>
      </c>
      <c r="BF573" s="41">
        <f t="shared" si="157"/>
        <v>-3200</v>
      </c>
      <c r="BG573" s="41">
        <f t="shared" si="158"/>
        <v>-22633.4725</v>
      </c>
      <c r="BH573" s="41">
        <f t="shared" si="159"/>
        <v>0</v>
      </c>
      <c r="BI573" s="41">
        <f t="shared" si="160"/>
        <v>-500</v>
      </c>
      <c r="BJ573" s="40">
        <f t="shared" si="161"/>
        <v>-29606.172500000001</v>
      </c>
    </row>
    <row r="574" spans="2:62" x14ac:dyDescent="0.25">
      <c r="B574" s="1">
        <f t="shared" si="146"/>
        <v>7</v>
      </c>
      <c r="D574" s="36">
        <v>35997</v>
      </c>
      <c r="E574" s="46">
        <v>0</v>
      </c>
      <c r="F574" s="46">
        <v>0</v>
      </c>
      <c r="G574" s="46">
        <v>78</v>
      </c>
      <c r="H574" s="46">
        <v>94</v>
      </c>
      <c r="I574" s="37">
        <f t="shared" si="147"/>
        <v>86</v>
      </c>
      <c r="J574" s="27" t="s">
        <v>50</v>
      </c>
      <c r="K574" s="56">
        <v>6169</v>
      </c>
      <c r="L574" s="57">
        <v>24804</v>
      </c>
      <c r="M574" s="57">
        <v>-13691.7</v>
      </c>
      <c r="N574" s="57">
        <v>-3200</v>
      </c>
      <c r="O574" s="58"/>
      <c r="P574" s="56">
        <v>13513</v>
      </c>
      <c r="Q574" s="57">
        <v>2125</v>
      </c>
      <c r="R574" s="58">
        <v>-10138.285</v>
      </c>
      <c r="S574" s="48">
        <v>0</v>
      </c>
      <c r="T574" s="48"/>
      <c r="U574" s="48">
        <v>-13.749287500000001</v>
      </c>
      <c r="V574" s="56">
        <v>0</v>
      </c>
      <c r="W574" s="57">
        <v>35930</v>
      </c>
      <c r="X574" s="57">
        <v>-500</v>
      </c>
      <c r="Y574" s="57">
        <v>0</v>
      </c>
      <c r="Z574" s="58">
        <v>-354</v>
      </c>
      <c r="AA574" s="48">
        <v>0</v>
      </c>
      <c r="AB574" s="38">
        <f t="shared" si="162"/>
        <v>54643.265712499997</v>
      </c>
      <c r="AC574" s="48">
        <v>53792</v>
      </c>
      <c r="AD574" s="48">
        <v>79880</v>
      </c>
      <c r="AE574" s="48">
        <v>33533</v>
      </c>
      <c r="AF574" s="48">
        <v>0</v>
      </c>
      <c r="AG574" s="48">
        <v>0</v>
      </c>
      <c r="AH574" s="38">
        <f t="shared" si="148"/>
        <v>167205</v>
      </c>
      <c r="AI574" s="39">
        <f t="shared" si="149"/>
        <v>27714.265712499997</v>
      </c>
      <c r="AJ574" s="40">
        <f t="shared" si="163"/>
        <v>26929</v>
      </c>
      <c r="AK574" s="60" t="s">
        <v>58</v>
      </c>
      <c r="AL574" s="60" t="s">
        <v>58</v>
      </c>
      <c r="AM574" s="60">
        <v>0</v>
      </c>
      <c r="AN574" s="40">
        <f t="shared" si="150"/>
        <v>26929</v>
      </c>
      <c r="AO574" s="40">
        <f t="shared" si="151"/>
        <v>26863</v>
      </c>
      <c r="AP574" s="36">
        <v>35997</v>
      </c>
      <c r="AQ574" s="60" t="s">
        <v>58</v>
      </c>
      <c r="AR574" s="60" t="s">
        <v>58</v>
      </c>
      <c r="AS574" s="60" t="s">
        <v>58</v>
      </c>
      <c r="AX574" s="40">
        <f t="shared" si="152"/>
        <v>-13691.7</v>
      </c>
      <c r="AY574" s="40">
        <f t="shared" si="153"/>
        <v>-3200</v>
      </c>
      <c r="AZ574" s="40">
        <f t="shared" si="154"/>
        <v>-10138.285</v>
      </c>
      <c r="BA574" s="40">
        <f>+'load Info'!S574</f>
        <v>0</v>
      </c>
      <c r="BB574" s="40">
        <f t="shared" si="155"/>
        <v>-500</v>
      </c>
      <c r="BE574" s="41">
        <f t="shared" si="156"/>
        <v>-13691.7</v>
      </c>
      <c r="BF574" s="41">
        <f t="shared" si="157"/>
        <v>-3200</v>
      </c>
      <c r="BG574" s="41">
        <f t="shared" si="158"/>
        <v>-10138.285</v>
      </c>
      <c r="BH574" s="41">
        <f t="shared" si="159"/>
        <v>0</v>
      </c>
      <c r="BI574" s="41">
        <f t="shared" si="160"/>
        <v>-500</v>
      </c>
      <c r="BJ574" s="40">
        <f t="shared" si="161"/>
        <v>-27529.985000000001</v>
      </c>
    </row>
    <row r="575" spans="2:62" x14ac:dyDescent="0.25">
      <c r="B575" s="1">
        <f t="shared" si="146"/>
        <v>7</v>
      </c>
      <c r="D575" s="36">
        <v>35998</v>
      </c>
      <c r="E575" s="46">
        <v>0</v>
      </c>
      <c r="F575" s="46">
        <v>0</v>
      </c>
      <c r="G575" s="46">
        <v>82</v>
      </c>
      <c r="H575" s="46">
        <v>98</v>
      </c>
      <c r="I575" s="37">
        <f t="shared" si="147"/>
        <v>90</v>
      </c>
      <c r="J575" s="27" t="s">
        <v>50</v>
      </c>
      <c r="K575" s="56">
        <v>6169</v>
      </c>
      <c r="L575" s="57">
        <v>24804</v>
      </c>
      <c r="M575" s="57">
        <v>-11799.7</v>
      </c>
      <c r="N575" s="57">
        <v>-3200</v>
      </c>
      <c r="O575" s="58"/>
      <c r="P575" s="56">
        <v>13513</v>
      </c>
      <c r="Q575" s="57">
        <v>2125</v>
      </c>
      <c r="R575" s="58">
        <v>-12153.31</v>
      </c>
      <c r="S575" s="48">
        <v>0</v>
      </c>
      <c r="T575" s="48"/>
      <c r="U575" s="48">
        <v>-8.7117249999999995</v>
      </c>
      <c r="V575" s="56">
        <v>0</v>
      </c>
      <c r="W575" s="57">
        <v>35930</v>
      </c>
      <c r="X575" s="57">
        <v>-500</v>
      </c>
      <c r="Y575" s="57">
        <v>0</v>
      </c>
      <c r="Z575" s="58">
        <v>-354</v>
      </c>
      <c r="AA575" s="48">
        <v>0</v>
      </c>
      <c r="AB575" s="38">
        <f t="shared" si="162"/>
        <v>54525.278274999997</v>
      </c>
      <c r="AC575" s="48">
        <v>53775</v>
      </c>
      <c r="AD575" s="48">
        <v>89553</v>
      </c>
      <c r="AE575" s="48">
        <v>19910</v>
      </c>
      <c r="AF575" s="48">
        <v>0</v>
      </c>
      <c r="AG575" s="48">
        <v>0</v>
      </c>
      <c r="AH575" s="38">
        <f t="shared" si="148"/>
        <v>163238</v>
      </c>
      <c r="AI575" s="39">
        <f t="shared" si="149"/>
        <v>27596.278274999997</v>
      </c>
      <c r="AJ575" s="40">
        <f t="shared" si="163"/>
        <v>26929</v>
      </c>
      <c r="AK575" s="60" t="s">
        <v>58</v>
      </c>
      <c r="AL575" s="60" t="s">
        <v>58</v>
      </c>
      <c r="AM575" s="60">
        <v>0</v>
      </c>
      <c r="AN575" s="40">
        <f t="shared" si="150"/>
        <v>26929</v>
      </c>
      <c r="AO575" s="40">
        <f t="shared" si="151"/>
        <v>26846</v>
      </c>
      <c r="AP575" s="36">
        <v>35998</v>
      </c>
      <c r="AQ575" s="60" t="s">
        <v>58</v>
      </c>
      <c r="AR575" s="60" t="s">
        <v>58</v>
      </c>
      <c r="AS575" s="60" t="s">
        <v>58</v>
      </c>
      <c r="AX575" s="40">
        <f t="shared" si="152"/>
        <v>-11799.7</v>
      </c>
      <c r="AY575" s="40">
        <f t="shared" si="153"/>
        <v>-3200</v>
      </c>
      <c r="AZ575" s="40">
        <f t="shared" si="154"/>
        <v>-12153.31</v>
      </c>
      <c r="BA575" s="40">
        <f>+'load Info'!S575</f>
        <v>0</v>
      </c>
      <c r="BB575" s="40">
        <f t="shared" si="155"/>
        <v>-500</v>
      </c>
      <c r="BE575" s="41">
        <f t="shared" si="156"/>
        <v>-11799.7</v>
      </c>
      <c r="BF575" s="41">
        <f t="shared" si="157"/>
        <v>-3200</v>
      </c>
      <c r="BG575" s="41">
        <f t="shared" si="158"/>
        <v>-12153.31</v>
      </c>
      <c r="BH575" s="41">
        <f t="shared" si="159"/>
        <v>0</v>
      </c>
      <c r="BI575" s="41">
        <f t="shared" si="160"/>
        <v>-500</v>
      </c>
      <c r="BJ575" s="40">
        <f t="shared" si="161"/>
        <v>-27653.010000000002</v>
      </c>
    </row>
    <row r="576" spans="2:62" x14ac:dyDescent="0.25">
      <c r="B576" s="1">
        <f t="shared" si="146"/>
        <v>7</v>
      </c>
      <c r="D576" s="36">
        <v>35999</v>
      </c>
      <c r="E576" s="46">
        <v>0</v>
      </c>
      <c r="F576" s="46">
        <v>0</v>
      </c>
      <c r="G576" s="46">
        <v>76</v>
      </c>
      <c r="H576" s="46">
        <v>97</v>
      </c>
      <c r="I576" s="37">
        <f t="shared" si="147"/>
        <v>86.5</v>
      </c>
      <c r="J576" s="27" t="s">
        <v>50</v>
      </c>
      <c r="K576" s="56">
        <v>6169</v>
      </c>
      <c r="L576" s="57">
        <v>26290</v>
      </c>
      <c r="M576" s="57">
        <v>-21893.7</v>
      </c>
      <c r="N576" s="57">
        <v>-3200</v>
      </c>
      <c r="O576" s="58"/>
      <c r="P576" s="56">
        <v>13513</v>
      </c>
      <c r="Q576" s="57">
        <v>2125</v>
      </c>
      <c r="R576" s="58">
        <v>-10388.91</v>
      </c>
      <c r="S576" s="48">
        <v>0</v>
      </c>
      <c r="T576" s="48"/>
      <c r="U576" s="48">
        <v>-13.122725000000001</v>
      </c>
      <c r="V576" s="56">
        <v>0</v>
      </c>
      <c r="W576" s="57">
        <v>35930</v>
      </c>
      <c r="X576" s="57">
        <v>-500</v>
      </c>
      <c r="Y576" s="57">
        <v>0</v>
      </c>
      <c r="Z576" s="58">
        <v>-354</v>
      </c>
      <c r="AA576" s="48">
        <v>0</v>
      </c>
      <c r="AB576" s="38">
        <f t="shared" si="162"/>
        <v>47677.267274999998</v>
      </c>
      <c r="AC576" s="48">
        <v>47364</v>
      </c>
      <c r="AD576" s="48">
        <v>79110</v>
      </c>
      <c r="AE576" s="48">
        <v>105</v>
      </c>
      <c r="AF576" s="48">
        <v>0</v>
      </c>
      <c r="AG576" s="48">
        <v>0</v>
      </c>
      <c r="AH576" s="38">
        <f t="shared" si="148"/>
        <v>126579</v>
      </c>
      <c r="AI576" s="39">
        <f t="shared" si="149"/>
        <v>19262.267274999998</v>
      </c>
      <c r="AJ576" s="40">
        <f t="shared" si="163"/>
        <v>28415</v>
      </c>
      <c r="AK576" s="60" t="s">
        <v>58</v>
      </c>
      <c r="AL576" s="60" t="s">
        <v>58</v>
      </c>
      <c r="AM576" s="60">
        <v>0</v>
      </c>
      <c r="AN576" s="40">
        <f t="shared" si="150"/>
        <v>28415</v>
      </c>
      <c r="AO576" s="40">
        <f t="shared" si="151"/>
        <v>18949</v>
      </c>
      <c r="AP576" s="36">
        <v>35999</v>
      </c>
      <c r="AQ576" s="60" t="s">
        <v>58</v>
      </c>
      <c r="AR576" s="60" t="s">
        <v>58</v>
      </c>
      <c r="AS576" s="60" t="s">
        <v>58</v>
      </c>
      <c r="AX576" s="40">
        <f t="shared" si="152"/>
        <v>-21893.7</v>
      </c>
      <c r="AY576" s="40">
        <f t="shared" si="153"/>
        <v>-3200</v>
      </c>
      <c r="AZ576" s="40">
        <f t="shared" si="154"/>
        <v>-10388.91</v>
      </c>
      <c r="BA576" s="40">
        <f>+'load Info'!S576</f>
        <v>0</v>
      </c>
      <c r="BB576" s="40">
        <f t="shared" si="155"/>
        <v>-500</v>
      </c>
      <c r="BE576" s="41">
        <f t="shared" si="156"/>
        <v>-21893.7</v>
      </c>
      <c r="BF576" s="41">
        <f t="shared" si="157"/>
        <v>-3200</v>
      </c>
      <c r="BG576" s="41">
        <f t="shared" si="158"/>
        <v>-10388.91</v>
      </c>
      <c r="BH576" s="41">
        <f t="shared" si="159"/>
        <v>0</v>
      </c>
      <c r="BI576" s="41">
        <f t="shared" si="160"/>
        <v>-500</v>
      </c>
      <c r="BJ576" s="40">
        <f t="shared" si="161"/>
        <v>-35982.61</v>
      </c>
    </row>
    <row r="577" spans="2:62" x14ac:dyDescent="0.25">
      <c r="B577" s="1">
        <f t="shared" si="146"/>
        <v>7</v>
      </c>
      <c r="D577" s="36">
        <v>36000</v>
      </c>
      <c r="E577" s="46">
        <v>0</v>
      </c>
      <c r="F577" s="46">
        <v>0</v>
      </c>
      <c r="G577" s="46">
        <v>76</v>
      </c>
      <c r="H577" s="46">
        <v>87</v>
      </c>
      <c r="I577" s="37">
        <f t="shared" si="147"/>
        <v>81.5</v>
      </c>
      <c r="J577" s="27" t="s">
        <v>50</v>
      </c>
      <c r="K577" s="56">
        <v>6169</v>
      </c>
      <c r="L577" s="57">
        <v>27259</v>
      </c>
      <c r="M577" s="57">
        <v>-21257.7</v>
      </c>
      <c r="N577" s="57">
        <v>-3200</v>
      </c>
      <c r="O577" s="58"/>
      <c r="P577" s="56">
        <v>13513</v>
      </c>
      <c r="Q577" s="57">
        <v>2125</v>
      </c>
      <c r="R577" s="58">
        <v>-12146.2925</v>
      </c>
      <c r="S577" s="48">
        <v>0</v>
      </c>
      <c r="T577" s="48"/>
      <c r="U577" s="48">
        <v>-8.729268750000001</v>
      </c>
      <c r="V577" s="56">
        <v>0</v>
      </c>
      <c r="W577" s="57">
        <v>35930</v>
      </c>
      <c r="X577" s="57">
        <v>-500</v>
      </c>
      <c r="Y577" s="57">
        <v>0</v>
      </c>
      <c r="Z577" s="58">
        <v>-354</v>
      </c>
      <c r="AA577" s="48">
        <v>0</v>
      </c>
      <c r="AB577" s="38">
        <f t="shared" si="162"/>
        <v>47529.278231249998</v>
      </c>
      <c r="AC577" s="48">
        <v>48476</v>
      </c>
      <c r="AD577" s="48">
        <v>73350</v>
      </c>
      <c r="AE577" s="48">
        <v>29547</v>
      </c>
      <c r="AF577" s="48">
        <v>0</v>
      </c>
      <c r="AG577" s="48">
        <v>0</v>
      </c>
      <c r="AH577" s="38">
        <f t="shared" si="148"/>
        <v>151373</v>
      </c>
      <c r="AI577" s="39">
        <f t="shared" si="149"/>
        <v>18145.278231249998</v>
      </c>
      <c r="AJ577" s="40">
        <f t="shared" si="163"/>
        <v>29384</v>
      </c>
      <c r="AK577" s="60" t="s">
        <v>58</v>
      </c>
      <c r="AL577" s="60" t="s">
        <v>58</v>
      </c>
      <c r="AM577" s="60">
        <v>0</v>
      </c>
      <c r="AN577" s="40">
        <f t="shared" si="150"/>
        <v>29384</v>
      </c>
      <c r="AO577" s="40">
        <f t="shared" si="151"/>
        <v>19092</v>
      </c>
      <c r="AP577" s="36">
        <v>36000</v>
      </c>
      <c r="AQ577" s="60" t="s">
        <v>58</v>
      </c>
      <c r="AR577" s="60" t="s">
        <v>58</v>
      </c>
      <c r="AS577" s="60" t="s">
        <v>58</v>
      </c>
      <c r="AX577" s="40">
        <f t="shared" si="152"/>
        <v>-21257.7</v>
      </c>
      <c r="AY577" s="40">
        <f t="shared" si="153"/>
        <v>-3200</v>
      </c>
      <c r="AZ577" s="40">
        <f t="shared" si="154"/>
        <v>-12146.2925</v>
      </c>
      <c r="BA577" s="40">
        <f>+'load Info'!S577</f>
        <v>0</v>
      </c>
      <c r="BB577" s="40">
        <f t="shared" si="155"/>
        <v>-500</v>
      </c>
      <c r="BE577" s="41">
        <f t="shared" si="156"/>
        <v>-21257.7</v>
      </c>
      <c r="BF577" s="41">
        <f t="shared" si="157"/>
        <v>-3200</v>
      </c>
      <c r="BG577" s="41">
        <f t="shared" si="158"/>
        <v>-12146.2925</v>
      </c>
      <c r="BH577" s="41">
        <f t="shared" si="159"/>
        <v>0</v>
      </c>
      <c r="BI577" s="41">
        <f t="shared" si="160"/>
        <v>-500</v>
      </c>
      <c r="BJ577" s="40">
        <f t="shared" si="161"/>
        <v>-37103.9925</v>
      </c>
    </row>
    <row r="578" spans="2:62" x14ac:dyDescent="0.25">
      <c r="B578" s="1">
        <f t="shared" si="146"/>
        <v>7</v>
      </c>
      <c r="D578" s="36">
        <v>36001</v>
      </c>
      <c r="E578" s="46">
        <v>0</v>
      </c>
      <c r="F578" s="46">
        <v>0</v>
      </c>
      <c r="G578" s="46">
        <v>71</v>
      </c>
      <c r="H578" s="46">
        <v>84</v>
      </c>
      <c r="I578" s="37">
        <f t="shared" si="147"/>
        <v>77.5</v>
      </c>
      <c r="J578" s="27" t="s">
        <v>50</v>
      </c>
      <c r="K578" s="56">
        <v>6169</v>
      </c>
      <c r="L578" s="57">
        <v>27110</v>
      </c>
      <c r="M578" s="57">
        <v>-26429.7</v>
      </c>
      <c r="N578" s="57">
        <v>-3200</v>
      </c>
      <c r="O578" s="58"/>
      <c r="P578" s="56">
        <v>13513</v>
      </c>
      <c r="Q578" s="57">
        <v>2125</v>
      </c>
      <c r="R578" s="58">
        <v>-12605.4375</v>
      </c>
      <c r="S578" s="48">
        <v>0</v>
      </c>
      <c r="T578" s="48"/>
      <c r="U578" s="48">
        <v>-7.5814062499999997</v>
      </c>
      <c r="V578" s="56">
        <v>0</v>
      </c>
      <c r="W578" s="57">
        <v>35930</v>
      </c>
      <c r="X578" s="57">
        <v>-500</v>
      </c>
      <c r="Y578" s="57">
        <v>0</v>
      </c>
      <c r="Z578" s="58">
        <v>-354</v>
      </c>
      <c r="AA578" s="48">
        <v>0</v>
      </c>
      <c r="AB578" s="38">
        <f t="shared" si="162"/>
        <v>41750.281093749996</v>
      </c>
      <c r="AC578" s="48">
        <v>39990</v>
      </c>
      <c r="AD578" s="48">
        <v>372</v>
      </c>
      <c r="AE578" s="48">
        <v>24</v>
      </c>
      <c r="AF578" s="48">
        <v>0</v>
      </c>
      <c r="AG578" s="48">
        <v>0</v>
      </c>
      <c r="AH578" s="38">
        <f t="shared" si="148"/>
        <v>40386</v>
      </c>
      <c r="AI578" s="39">
        <f t="shared" si="149"/>
        <v>12515.281093749996</v>
      </c>
      <c r="AJ578" s="40">
        <f t="shared" si="163"/>
        <v>29235</v>
      </c>
      <c r="AK578" s="60" t="s">
        <v>58</v>
      </c>
      <c r="AL578" s="60" t="s">
        <v>58</v>
      </c>
      <c r="AM578" s="60">
        <v>0</v>
      </c>
      <c r="AN578" s="40">
        <f t="shared" si="150"/>
        <v>29235</v>
      </c>
      <c r="AO578" s="40">
        <f t="shared" si="151"/>
        <v>10755</v>
      </c>
      <c r="AP578" s="36">
        <v>36001</v>
      </c>
      <c r="AQ578" s="60" t="s">
        <v>58</v>
      </c>
      <c r="AR578" s="60" t="s">
        <v>58</v>
      </c>
      <c r="AS578" s="60" t="s">
        <v>58</v>
      </c>
      <c r="AX578" s="40">
        <f t="shared" si="152"/>
        <v>-26429.7</v>
      </c>
      <c r="AY578" s="40">
        <f t="shared" si="153"/>
        <v>-3200</v>
      </c>
      <c r="AZ578" s="40">
        <f t="shared" si="154"/>
        <v>-12605.4375</v>
      </c>
      <c r="BA578" s="40">
        <f>+'load Info'!S578</f>
        <v>0</v>
      </c>
      <c r="BB578" s="40">
        <f t="shared" si="155"/>
        <v>-500</v>
      </c>
      <c r="BE578" s="41">
        <f t="shared" si="156"/>
        <v>-26429.7</v>
      </c>
      <c r="BF578" s="41">
        <f t="shared" si="157"/>
        <v>-3200</v>
      </c>
      <c r="BG578" s="41">
        <f t="shared" si="158"/>
        <v>-12605.4375</v>
      </c>
      <c r="BH578" s="41">
        <f t="shared" si="159"/>
        <v>0</v>
      </c>
      <c r="BI578" s="41">
        <f t="shared" si="160"/>
        <v>-500</v>
      </c>
      <c r="BJ578" s="40">
        <f t="shared" si="161"/>
        <v>-42735.137499999997</v>
      </c>
    </row>
    <row r="579" spans="2:62" x14ac:dyDescent="0.25">
      <c r="B579" s="1">
        <f t="shared" si="146"/>
        <v>7</v>
      </c>
      <c r="D579" s="36">
        <v>36002</v>
      </c>
      <c r="E579" s="46">
        <v>0</v>
      </c>
      <c r="F579" s="46">
        <v>0</v>
      </c>
      <c r="G579" s="46">
        <v>70</v>
      </c>
      <c r="H579" s="46">
        <v>78</v>
      </c>
      <c r="I579" s="37">
        <f t="shared" si="147"/>
        <v>74</v>
      </c>
      <c r="J579" s="27" t="s">
        <v>50</v>
      </c>
      <c r="K579" s="56">
        <v>6169</v>
      </c>
      <c r="L579" s="57">
        <v>27110</v>
      </c>
      <c r="M579" s="57">
        <v>-21271.7</v>
      </c>
      <c r="N579" s="57">
        <v>-3200</v>
      </c>
      <c r="O579" s="58"/>
      <c r="P579" s="56">
        <v>13513</v>
      </c>
      <c r="Q579" s="57">
        <v>2125</v>
      </c>
      <c r="R579" s="58">
        <v>-12187.395</v>
      </c>
      <c r="S579" s="48">
        <v>0</v>
      </c>
      <c r="T579" s="48"/>
      <c r="U579" s="48">
        <v>-8.6265124999999987</v>
      </c>
      <c r="V579" s="56">
        <v>0</v>
      </c>
      <c r="W579" s="57">
        <v>35930</v>
      </c>
      <c r="X579" s="57">
        <v>-500</v>
      </c>
      <c r="Y579" s="57">
        <v>0</v>
      </c>
      <c r="Z579" s="58">
        <v>-354</v>
      </c>
      <c r="AA579" s="48">
        <v>0</v>
      </c>
      <c r="AB579" s="38">
        <f t="shared" si="162"/>
        <v>47325.2784875</v>
      </c>
      <c r="AC579" s="48">
        <v>45065</v>
      </c>
      <c r="AD579" s="48">
        <v>13592</v>
      </c>
      <c r="AE579" s="48">
        <v>74</v>
      </c>
      <c r="AF579" s="48">
        <v>0</v>
      </c>
      <c r="AG579" s="48">
        <v>0</v>
      </c>
      <c r="AH579" s="38">
        <f t="shared" si="148"/>
        <v>58731</v>
      </c>
      <c r="AI579" s="39">
        <f t="shared" si="149"/>
        <v>18090.2784875</v>
      </c>
      <c r="AJ579" s="40">
        <f t="shared" si="163"/>
        <v>29235</v>
      </c>
      <c r="AK579" s="60" t="s">
        <v>58</v>
      </c>
      <c r="AL579" s="60" t="s">
        <v>58</v>
      </c>
      <c r="AM579" s="60">
        <v>0</v>
      </c>
      <c r="AN579" s="40">
        <f t="shared" si="150"/>
        <v>29235</v>
      </c>
      <c r="AO579" s="40">
        <f t="shared" si="151"/>
        <v>15830</v>
      </c>
      <c r="AP579" s="36">
        <v>36002</v>
      </c>
      <c r="AQ579" s="60" t="s">
        <v>58</v>
      </c>
      <c r="AR579" s="60" t="s">
        <v>58</v>
      </c>
      <c r="AS579" s="60" t="s">
        <v>58</v>
      </c>
      <c r="AX579" s="40">
        <f t="shared" si="152"/>
        <v>-21271.7</v>
      </c>
      <c r="AY579" s="40">
        <f t="shared" si="153"/>
        <v>-3200</v>
      </c>
      <c r="AZ579" s="40">
        <f t="shared" si="154"/>
        <v>-12187.395</v>
      </c>
      <c r="BA579" s="40">
        <f>+'load Info'!S579</f>
        <v>0</v>
      </c>
      <c r="BB579" s="40">
        <f t="shared" si="155"/>
        <v>-500</v>
      </c>
      <c r="BE579" s="41">
        <f t="shared" si="156"/>
        <v>-21271.7</v>
      </c>
      <c r="BF579" s="41">
        <f t="shared" si="157"/>
        <v>-3200</v>
      </c>
      <c r="BG579" s="41">
        <f t="shared" si="158"/>
        <v>-12187.395</v>
      </c>
      <c r="BH579" s="41">
        <f t="shared" si="159"/>
        <v>0</v>
      </c>
      <c r="BI579" s="41">
        <f t="shared" si="160"/>
        <v>-500</v>
      </c>
      <c r="BJ579" s="40">
        <f t="shared" si="161"/>
        <v>-37159.095000000001</v>
      </c>
    </row>
    <row r="580" spans="2:62" x14ac:dyDescent="0.25">
      <c r="B580" s="1">
        <f t="shared" si="146"/>
        <v>7</v>
      </c>
      <c r="D580" s="36">
        <v>36003</v>
      </c>
      <c r="E580" s="46">
        <v>0</v>
      </c>
      <c r="F580" s="46">
        <v>0</v>
      </c>
      <c r="G580" s="46">
        <v>69</v>
      </c>
      <c r="H580" s="46">
        <v>83</v>
      </c>
      <c r="I580" s="37">
        <f t="shared" si="147"/>
        <v>76</v>
      </c>
      <c r="J580" s="27" t="s">
        <v>50</v>
      </c>
      <c r="K580" s="56">
        <v>6169</v>
      </c>
      <c r="L580" s="57">
        <v>27110</v>
      </c>
      <c r="M580" s="57">
        <v>-19529.7</v>
      </c>
      <c r="N580" s="57">
        <v>-3200</v>
      </c>
      <c r="O580" s="58"/>
      <c r="P580" s="56">
        <v>13513</v>
      </c>
      <c r="Q580" s="57">
        <v>2125</v>
      </c>
      <c r="R580" s="58">
        <v>-12418.9725</v>
      </c>
      <c r="S580" s="48">
        <v>0</v>
      </c>
      <c r="T580" s="48"/>
      <c r="U580" s="48">
        <v>-8.0475687499999999</v>
      </c>
      <c r="V580" s="56">
        <v>0</v>
      </c>
      <c r="W580" s="57">
        <v>35930</v>
      </c>
      <c r="X580" s="57">
        <v>-500</v>
      </c>
      <c r="Y580" s="57">
        <v>0</v>
      </c>
      <c r="Z580" s="58">
        <v>-354</v>
      </c>
      <c r="AA580" s="48">
        <v>0</v>
      </c>
      <c r="AB580" s="38">
        <f t="shared" si="162"/>
        <v>48836.279931249999</v>
      </c>
      <c r="AC580" s="48">
        <v>48465</v>
      </c>
      <c r="AD580" s="48">
        <v>67504</v>
      </c>
      <c r="AE580" s="48">
        <v>17</v>
      </c>
      <c r="AF580" s="48">
        <v>0</v>
      </c>
      <c r="AG580" s="48">
        <v>0</v>
      </c>
      <c r="AH580" s="38">
        <f t="shared" si="148"/>
        <v>115986</v>
      </c>
      <c r="AI580" s="39">
        <f t="shared" si="149"/>
        <v>19601.279931249999</v>
      </c>
      <c r="AJ580" s="40">
        <f t="shared" si="163"/>
        <v>29235</v>
      </c>
      <c r="AK580" s="60" t="s">
        <v>58</v>
      </c>
      <c r="AL580" s="60" t="s">
        <v>58</v>
      </c>
      <c r="AM580" s="60">
        <v>0</v>
      </c>
      <c r="AN580" s="40">
        <f t="shared" si="150"/>
        <v>29235</v>
      </c>
      <c r="AO580" s="40">
        <f t="shared" si="151"/>
        <v>19230</v>
      </c>
      <c r="AP580" s="36">
        <v>36003</v>
      </c>
      <c r="AQ580" s="60" t="s">
        <v>58</v>
      </c>
      <c r="AR580" s="60" t="s">
        <v>58</v>
      </c>
      <c r="AS580" s="60" t="s">
        <v>58</v>
      </c>
      <c r="AX580" s="40">
        <f t="shared" si="152"/>
        <v>-19529.7</v>
      </c>
      <c r="AY580" s="40">
        <f t="shared" si="153"/>
        <v>-3200</v>
      </c>
      <c r="AZ580" s="40">
        <f t="shared" si="154"/>
        <v>-12418.9725</v>
      </c>
      <c r="BA580" s="40">
        <f>+'load Info'!S580</f>
        <v>0</v>
      </c>
      <c r="BB580" s="40">
        <f t="shared" si="155"/>
        <v>-500</v>
      </c>
      <c r="BE580" s="41">
        <f t="shared" si="156"/>
        <v>-19529.7</v>
      </c>
      <c r="BF580" s="41">
        <f t="shared" si="157"/>
        <v>-3200</v>
      </c>
      <c r="BG580" s="41">
        <f t="shared" si="158"/>
        <v>-12418.9725</v>
      </c>
      <c r="BH580" s="41">
        <f t="shared" si="159"/>
        <v>0</v>
      </c>
      <c r="BI580" s="41">
        <f t="shared" si="160"/>
        <v>-500</v>
      </c>
      <c r="BJ580" s="40">
        <f t="shared" si="161"/>
        <v>-35648.672500000001</v>
      </c>
    </row>
    <row r="581" spans="2:62" x14ac:dyDescent="0.25">
      <c r="B581" s="1">
        <f t="shared" si="146"/>
        <v>7</v>
      </c>
      <c r="D581" s="36">
        <v>36004</v>
      </c>
      <c r="E581" s="46">
        <v>0</v>
      </c>
      <c r="F581" s="46">
        <v>0</v>
      </c>
      <c r="G581" s="46">
        <v>75</v>
      </c>
      <c r="H581" s="46">
        <v>85</v>
      </c>
      <c r="I581" s="37">
        <f t="shared" si="147"/>
        <v>80</v>
      </c>
      <c r="J581" s="27" t="s">
        <v>50</v>
      </c>
      <c r="K581" s="56">
        <v>6169</v>
      </c>
      <c r="L581" s="57">
        <v>21900</v>
      </c>
      <c r="M581" s="57">
        <v>-15740.7</v>
      </c>
      <c r="N581" s="57">
        <v>-3200</v>
      </c>
      <c r="O581" s="58"/>
      <c r="P581" s="56">
        <v>13513</v>
      </c>
      <c r="Q581" s="57">
        <v>2125</v>
      </c>
      <c r="R581" s="58">
        <v>-8089.1750000000002</v>
      </c>
      <c r="S581" s="48">
        <v>0</v>
      </c>
      <c r="T581" s="48"/>
      <c r="U581" s="48">
        <v>-18.872062499999998</v>
      </c>
      <c r="V581" s="56">
        <v>0</v>
      </c>
      <c r="W581" s="57">
        <v>35930</v>
      </c>
      <c r="X581" s="57">
        <v>-500</v>
      </c>
      <c r="Y581" s="57">
        <v>0</v>
      </c>
      <c r="Z581" s="58">
        <v>-354</v>
      </c>
      <c r="AA581" s="48">
        <v>0</v>
      </c>
      <c r="AB581" s="38">
        <f t="shared" si="162"/>
        <v>51734.252937500001</v>
      </c>
      <c r="AC581" s="48">
        <v>52182</v>
      </c>
      <c r="AD581" s="48">
        <v>65100</v>
      </c>
      <c r="AE581" s="48">
        <v>29772</v>
      </c>
      <c r="AF581" s="48">
        <v>73</v>
      </c>
      <c r="AG581" s="48">
        <v>0</v>
      </c>
      <c r="AH581" s="38">
        <f t="shared" si="148"/>
        <v>147127</v>
      </c>
      <c r="AI581" s="39">
        <f t="shared" si="149"/>
        <v>27709.252937500001</v>
      </c>
      <c r="AJ581" s="40">
        <f t="shared" si="163"/>
        <v>24025</v>
      </c>
      <c r="AK581" s="60" t="s">
        <v>58</v>
      </c>
      <c r="AL581" s="60" t="s">
        <v>58</v>
      </c>
      <c r="AM581" s="60">
        <v>0</v>
      </c>
      <c r="AN581" s="40">
        <f t="shared" si="150"/>
        <v>24025</v>
      </c>
      <c r="AO581" s="40">
        <f t="shared" si="151"/>
        <v>28157</v>
      </c>
      <c r="AP581" s="36">
        <v>36004</v>
      </c>
      <c r="AQ581" s="60" t="s">
        <v>58</v>
      </c>
      <c r="AR581" s="60" t="s">
        <v>58</v>
      </c>
      <c r="AS581" s="60" t="s">
        <v>58</v>
      </c>
      <c r="AX581" s="40">
        <f t="shared" si="152"/>
        <v>-15740.7</v>
      </c>
      <c r="AY581" s="40">
        <f t="shared" si="153"/>
        <v>-3200</v>
      </c>
      <c r="AZ581" s="40">
        <f t="shared" si="154"/>
        <v>-8089.1750000000002</v>
      </c>
      <c r="BA581" s="40">
        <f>+'load Info'!S581</f>
        <v>0</v>
      </c>
      <c r="BB581" s="40">
        <f t="shared" si="155"/>
        <v>-500</v>
      </c>
      <c r="BE581" s="41">
        <f t="shared" si="156"/>
        <v>-15740.7</v>
      </c>
      <c r="BF581" s="41">
        <f t="shared" si="157"/>
        <v>-3200</v>
      </c>
      <c r="BG581" s="41">
        <f t="shared" si="158"/>
        <v>-8089.1750000000002</v>
      </c>
      <c r="BH581" s="41">
        <f t="shared" si="159"/>
        <v>0</v>
      </c>
      <c r="BI581" s="41">
        <f t="shared" si="160"/>
        <v>-500</v>
      </c>
      <c r="BJ581" s="40">
        <f t="shared" si="161"/>
        <v>-27529.875</v>
      </c>
    </row>
    <row r="582" spans="2:62" x14ac:dyDescent="0.25">
      <c r="B582" s="1">
        <f t="shared" si="146"/>
        <v>7</v>
      </c>
      <c r="D582" s="36">
        <v>36005</v>
      </c>
      <c r="E582" s="46">
        <v>0</v>
      </c>
      <c r="F582" s="46">
        <v>0</v>
      </c>
      <c r="G582" s="46">
        <v>74</v>
      </c>
      <c r="H582" s="46">
        <v>93</v>
      </c>
      <c r="I582" s="37">
        <f t="shared" si="147"/>
        <v>83.5</v>
      </c>
      <c r="J582" s="27" t="s">
        <v>50</v>
      </c>
      <c r="K582" s="56">
        <v>6169</v>
      </c>
      <c r="L582" s="57">
        <v>22524</v>
      </c>
      <c r="M582" s="57">
        <v>-12794.7</v>
      </c>
      <c r="N582" s="57">
        <v>-3200</v>
      </c>
      <c r="O582" s="58"/>
      <c r="P582" s="56">
        <v>13513</v>
      </c>
      <c r="Q582" s="57">
        <v>2125</v>
      </c>
      <c r="R582" s="58">
        <v>-10157.3325</v>
      </c>
      <c r="S582" s="48">
        <v>0</v>
      </c>
      <c r="T582" s="48"/>
      <c r="U582" s="48">
        <v>-13.70166875</v>
      </c>
      <c r="V582" s="56">
        <v>0</v>
      </c>
      <c r="W582" s="57">
        <v>35930</v>
      </c>
      <c r="X582" s="57">
        <v>-500</v>
      </c>
      <c r="Y582" s="57">
        <v>0</v>
      </c>
      <c r="Z582" s="58">
        <v>-354</v>
      </c>
      <c r="AA582" s="48">
        <v>0</v>
      </c>
      <c r="AB582" s="38">
        <f t="shared" si="162"/>
        <v>53241.265831249999</v>
      </c>
      <c r="AC582" s="48">
        <v>53738</v>
      </c>
      <c r="AD582" s="48">
        <v>67548</v>
      </c>
      <c r="AE582" s="48">
        <v>32988</v>
      </c>
      <c r="AF582" s="48">
        <v>0</v>
      </c>
      <c r="AG582" s="48">
        <v>0</v>
      </c>
      <c r="AH582" s="38">
        <f t="shared" si="148"/>
        <v>154274</v>
      </c>
      <c r="AI582" s="39">
        <f t="shared" si="149"/>
        <v>28592.265831249999</v>
      </c>
      <c r="AJ582" s="40">
        <f t="shared" si="163"/>
        <v>24649</v>
      </c>
      <c r="AK582" s="60" t="s">
        <v>58</v>
      </c>
      <c r="AL582" s="60" t="s">
        <v>58</v>
      </c>
      <c r="AM582" s="60">
        <v>0</v>
      </c>
      <c r="AN582" s="40">
        <f t="shared" si="150"/>
        <v>24649</v>
      </c>
      <c r="AO582" s="40">
        <f t="shared" si="151"/>
        <v>29089</v>
      </c>
      <c r="AP582" s="36">
        <v>36005</v>
      </c>
      <c r="AQ582" s="60" t="s">
        <v>58</v>
      </c>
      <c r="AR582" s="60" t="s">
        <v>58</v>
      </c>
      <c r="AS582" s="60" t="s">
        <v>58</v>
      </c>
      <c r="AX582" s="40">
        <f t="shared" si="152"/>
        <v>-12794.7</v>
      </c>
      <c r="AY582" s="40">
        <f t="shared" si="153"/>
        <v>-3200</v>
      </c>
      <c r="AZ582" s="40">
        <f t="shared" si="154"/>
        <v>-10157.3325</v>
      </c>
      <c r="BA582" s="40">
        <f>+'load Info'!S582</f>
        <v>0</v>
      </c>
      <c r="BB582" s="40">
        <f t="shared" si="155"/>
        <v>-500</v>
      </c>
      <c r="BE582" s="41">
        <f t="shared" si="156"/>
        <v>-12794.7</v>
      </c>
      <c r="BF582" s="41">
        <f t="shared" si="157"/>
        <v>-3200</v>
      </c>
      <c r="BG582" s="41">
        <f t="shared" si="158"/>
        <v>-10157.3325</v>
      </c>
      <c r="BH582" s="41">
        <f t="shared" si="159"/>
        <v>0</v>
      </c>
      <c r="BI582" s="41">
        <f t="shared" si="160"/>
        <v>-500</v>
      </c>
      <c r="BJ582" s="40">
        <f t="shared" si="161"/>
        <v>-26652.032500000001</v>
      </c>
    </row>
    <row r="583" spans="2:62" x14ac:dyDescent="0.25">
      <c r="B583" s="1">
        <f t="shared" si="146"/>
        <v>7</v>
      </c>
      <c r="D583" s="36">
        <v>36006</v>
      </c>
      <c r="E583" s="46">
        <v>0</v>
      </c>
      <c r="F583" s="46">
        <v>0</v>
      </c>
      <c r="G583" s="46">
        <v>75</v>
      </c>
      <c r="H583" s="46">
        <v>92</v>
      </c>
      <c r="I583" s="37">
        <f t="shared" si="147"/>
        <v>83.5</v>
      </c>
      <c r="J583" s="27" t="s">
        <v>50</v>
      </c>
      <c r="K583" s="56">
        <v>6169</v>
      </c>
      <c r="L583" s="57">
        <v>26344</v>
      </c>
      <c r="M583" s="57">
        <v>-21397.7</v>
      </c>
      <c r="N583" s="57">
        <v>-3200</v>
      </c>
      <c r="O583" s="58"/>
      <c r="P583" s="56">
        <v>13513</v>
      </c>
      <c r="Q583" s="57">
        <v>2125</v>
      </c>
      <c r="R583" s="58">
        <v>-10228.51</v>
      </c>
      <c r="S583" s="48">
        <v>0</v>
      </c>
      <c r="T583" s="48"/>
      <c r="U583" s="48">
        <v>-13.523725000000001</v>
      </c>
      <c r="V583" s="56">
        <v>0</v>
      </c>
      <c r="W583" s="57">
        <v>35930</v>
      </c>
      <c r="X583" s="57">
        <v>-500</v>
      </c>
      <c r="Y583" s="57">
        <v>0</v>
      </c>
      <c r="Z583" s="58">
        <v>-354</v>
      </c>
      <c r="AA583" s="48">
        <v>0</v>
      </c>
      <c r="AB583" s="38">
        <f t="shared" si="162"/>
        <v>48387.266275000002</v>
      </c>
      <c r="AC583" s="48">
        <v>50181</v>
      </c>
      <c r="AD583" s="48">
        <v>64565</v>
      </c>
      <c r="AE583" s="48">
        <v>27421</v>
      </c>
      <c r="AF583" s="48">
        <v>0</v>
      </c>
      <c r="AG583" s="48">
        <v>0</v>
      </c>
      <c r="AH583" s="38">
        <f t="shared" si="148"/>
        <v>142167</v>
      </c>
      <c r="AI583" s="39">
        <f t="shared" si="149"/>
        <v>19918.266275000002</v>
      </c>
      <c r="AJ583" s="40">
        <f t="shared" si="163"/>
        <v>28469</v>
      </c>
      <c r="AK583" s="60" t="s">
        <v>58</v>
      </c>
      <c r="AL583" s="60" t="s">
        <v>58</v>
      </c>
      <c r="AM583" s="60">
        <v>0</v>
      </c>
      <c r="AN583" s="40">
        <f t="shared" si="150"/>
        <v>28469</v>
      </c>
      <c r="AO583" s="40">
        <f t="shared" si="151"/>
        <v>21712</v>
      </c>
      <c r="AP583" s="36">
        <v>36006</v>
      </c>
      <c r="AQ583" s="60" t="s">
        <v>58</v>
      </c>
      <c r="AR583" s="60" t="s">
        <v>58</v>
      </c>
      <c r="AS583" s="60" t="s">
        <v>58</v>
      </c>
      <c r="AX583" s="40">
        <f t="shared" si="152"/>
        <v>-21397.7</v>
      </c>
      <c r="AY583" s="40">
        <f t="shared" si="153"/>
        <v>-3200</v>
      </c>
      <c r="AZ583" s="40">
        <f t="shared" si="154"/>
        <v>-10228.51</v>
      </c>
      <c r="BA583" s="40">
        <f>+'load Info'!S583</f>
        <v>0</v>
      </c>
      <c r="BB583" s="40">
        <f t="shared" si="155"/>
        <v>-500</v>
      </c>
      <c r="BE583" s="41">
        <f t="shared" si="156"/>
        <v>-21397.7</v>
      </c>
      <c r="BF583" s="41">
        <f t="shared" si="157"/>
        <v>-3200</v>
      </c>
      <c r="BG583" s="41">
        <f t="shared" si="158"/>
        <v>-10228.51</v>
      </c>
      <c r="BH583" s="41">
        <f t="shared" si="159"/>
        <v>0</v>
      </c>
      <c r="BI583" s="41">
        <f t="shared" si="160"/>
        <v>-500</v>
      </c>
      <c r="BJ583" s="40">
        <f t="shared" si="161"/>
        <v>-35326.21</v>
      </c>
    </row>
    <row r="584" spans="2:62" x14ac:dyDescent="0.25">
      <c r="B584" s="1">
        <f t="shared" si="146"/>
        <v>7</v>
      </c>
      <c r="D584" s="36">
        <v>36007</v>
      </c>
      <c r="E584" s="46">
        <v>0</v>
      </c>
      <c r="F584" s="46">
        <v>0</v>
      </c>
      <c r="G584" s="46">
        <v>72</v>
      </c>
      <c r="H584" s="46">
        <v>82</v>
      </c>
      <c r="I584" s="37">
        <f t="shared" si="147"/>
        <v>77</v>
      </c>
      <c r="J584" s="27" t="s">
        <v>50</v>
      </c>
      <c r="K584" s="56">
        <v>6169</v>
      </c>
      <c r="L584" s="57">
        <v>26198</v>
      </c>
      <c r="M584" s="57">
        <v>-23514</v>
      </c>
      <c r="N584" s="57">
        <v>-3200</v>
      </c>
      <c r="O584" s="58"/>
      <c r="P584" s="56">
        <v>13513</v>
      </c>
      <c r="Q584" s="57">
        <v>2125</v>
      </c>
      <c r="R584" s="58">
        <v>-11025.497500000001</v>
      </c>
      <c r="S584" s="48">
        <v>0</v>
      </c>
      <c r="T584" s="48"/>
      <c r="U584" s="48">
        <v>-11.531256249999997</v>
      </c>
      <c r="V584" s="56">
        <v>0</v>
      </c>
      <c r="W584" s="57">
        <v>35930</v>
      </c>
      <c r="X584" s="57">
        <v>-500</v>
      </c>
      <c r="Y584" s="57">
        <v>0</v>
      </c>
      <c r="Z584" s="58">
        <v>-354</v>
      </c>
      <c r="AA584" s="48">
        <v>0</v>
      </c>
      <c r="AB584" s="38">
        <f t="shared" si="162"/>
        <v>45329.971243749998</v>
      </c>
      <c r="AC584" s="48">
        <v>43870</v>
      </c>
      <c r="AD584" s="48">
        <v>31005</v>
      </c>
      <c r="AE584" s="48">
        <v>72</v>
      </c>
      <c r="AF584" s="48">
        <v>0</v>
      </c>
      <c r="AG584" s="48">
        <v>10</v>
      </c>
      <c r="AH584" s="38">
        <f t="shared" si="148"/>
        <v>74957</v>
      </c>
      <c r="AI584" s="39">
        <f t="shared" si="149"/>
        <v>17006.971243749998</v>
      </c>
      <c r="AJ584" s="40">
        <f t="shared" si="163"/>
        <v>28323</v>
      </c>
      <c r="AK584" s="60" t="s">
        <v>58</v>
      </c>
      <c r="AL584" s="60" t="s">
        <v>58</v>
      </c>
      <c r="AM584" s="60">
        <v>0</v>
      </c>
      <c r="AN584" s="40">
        <f t="shared" si="150"/>
        <v>28323</v>
      </c>
      <c r="AO584" s="40">
        <f t="shared" si="151"/>
        <v>15547</v>
      </c>
      <c r="AP584" s="36">
        <v>36007</v>
      </c>
      <c r="AQ584" s="60" t="s">
        <v>58</v>
      </c>
      <c r="AR584" s="60" t="s">
        <v>58</v>
      </c>
      <c r="AS584" s="60" t="s">
        <v>58</v>
      </c>
      <c r="AX584" s="40">
        <f t="shared" si="152"/>
        <v>-23514</v>
      </c>
      <c r="AY584" s="40">
        <f t="shared" si="153"/>
        <v>-3200</v>
      </c>
      <c r="AZ584" s="40">
        <f t="shared" si="154"/>
        <v>-11025.497500000001</v>
      </c>
      <c r="BA584" s="40">
        <f>+'load Info'!S584</f>
        <v>0</v>
      </c>
      <c r="BB584" s="40">
        <f t="shared" si="155"/>
        <v>-500</v>
      </c>
      <c r="BE584" s="41">
        <f t="shared" si="156"/>
        <v>-23514</v>
      </c>
      <c r="BF584" s="41">
        <f t="shared" si="157"/>
        <v>-3200</v>
      </c>
      <c r="BG584" s="41">
        <f t="shared" si="158"/>
        <v>-11025.497500000001</v>
      </c>
      <c r="BH584" s="41">
        <f t="shared" si="159"/>
        <v>0</v>
      </c>
      <c r="BI584" s="41">
        <f t="shared" si="160"/>
        <v>-500</v>
      </c>
      <c r="BJ584" s="40">
        <f t="shared" si="161"/>
        <v>-38239.497499999998</v>
      </c>
    </row>
    <row r="585" spans="2:62" x14ac:dyDescent="0.25">
      <c r="B585" s="1">
        <f t="shared" ref="B585:B648" si="164">+MONTH(D585)</f>
        <v>8</v>
      </c>
      <c r="D585" s="36">
        <v>36008</v>
      </c>
      <c r="E585" s="46">
        <v>0</v>
      </c>
      <c r="F585" s="46">
        <v>0</v>
      </c>
      <c r="G585" s="46">
        <v>71</v>
      </c>
      <c r="H585" s="46">
        <v>79</v>
      </c>
      <c r="I585" s="37">
        <f t="shared" ref="I585:I648" si="165">AVERAGE(G585:H585)</f>
        <v>75</v>
      </c>
      <c r="J585" s="27" t="s">
        <v>50</v>
      </c>
      <c r="K585" s="56">
        <v>6169</v>
      </c>
      <c r="L585" s="57">
        <v>15954</v>
      </c>
      <c r="M585" s="57">
        <v>-21173.99</v>
      </c>
      <c r="N585" s="57">
        <v>-2000</v>
      </c>
      <c r="O585" s="58"/>
      <c r="P585" s="56">
        <v>13513</v>
      </c>
      <c r="Q585" s="57">
        <v>9733</v>
      </c>
      <c r="R585" s="58">
        <v>-14809.9625</v>
      </c>
      <c r="S585" s="48">
        <v>0</v>
      </c>
      <c r="T585" s="48"/>
      <c r="U585" s="48">
        <v>-21.090093750000001</v>
      </c>
      <c r="V585" s="56">
        <v>8196</v>
      </c>
      <c r="W585" s="57">
        <v>27734</v>
      </c>
      <c r="X585" s="57">
        <v>-500</v>
      </c>
      <c r="Y585" s="57">
        <v>0</v>
      </c>
      <c r="Z585" s="58">
        <v>-354</v>
      </c>
      <c r="AA585" s="48">
        <v>0</v>
      </c>
      <c r="AB585" s="38">
        <f t="shared" si="162"/>
        <v>42439.957406250003</v>
      </c>
      <c r="AC585" s="48">
        <v>39039</v>
      </c>
      <c r="AD585" s="48">
        <v>32</v>
      </c>
      <c r="AE585" s="48">
        <v>18</v>
      </c>
      <c r="AF585" s="48">
        <v>50</v>
      </c>
      <c r="AG585" s="48">
        <v>0</v>
      </c>
      <c r="AH585" s="38">
        <f t="shared" ref="AH585:AH648" si="166">SUM(AC585:AG585)</f>
        <v>39139</v>
      </c>
      <c r="AI585" s="39">
        <f t="shared" ref="AI585:AI648" si="167">+AB585-L585-Q585</f>
        <v>16752.957406250003</v>
      </c>
      <c r="AJ585" s="40">
        <f t="shared" si="163"/>
        <v>25687</v>
      </c>
      <c r="AK585" s="60" t="s">
        <v>58</v>
      </c>
      <c r="AL585" s="60" t="s">
        <v>58</v>
      </c>
      <c r="AM585" s="60">
        <v>0</v>
      </c>
      <c r="AN585" s="40">
        <f t="shared" ref="AN585:AN648" si="168">+AJ585-AM585</f>
        <v>25687</v>
      </c>
      <c r="AO585" s="40">
        <f t="shared" ref="AO585:AO648" si="169">AC585-AJ585</f>
        <v>13352</v>
      </c>
      <c r="AP585" s="36">
        <v>36008</v>
      </c>
      <c r="AQ585" s="60" t="s">
        <v>58</v>
      </c>
      <c r="AR585" s="60" t="s">
        <v>58</v>
      </c>
      <c r="AS585" s="60" t="s">
        <v>58</v>
      </c>
      <c r="AX585" s="40">
        <f t="shared" ref="AX585:AX648" si="170">+M585</f>
        <v>-21173.99</v>
      </c>
      <c r="AY585" s="40">
        <f t="shared" ref="AY585:AY648" si="171">+N585</f>
        <v>-2000</v>
      </c>
      <c r="AZ585" s="40">
        <f t="shared" ref="AZ585:AZ648" si="172">+R585</f>
        <v>-14809.9625</v>
      </c>
      <c r="BA585" s="40">
        <f>+'load Info'!S585</f>
        <v>0</v>
      </c>
      <c r="BB585" s="40">
        <f t="shared" ref="BB585:BB648" si="173">+X585</f>
        <v>-500</v>
      </c>
      <c r="BE585" s="41">
        <f t="shared" ref="BE585:BE648" si="174">IF(AX585&lt;0,AX585,0)</f>
        <v>-21173.99</v>
      </c>
      <c r="BF585" s="41">
        <f t="shared" ref="BF585:BF648" si="175">IF(AY585&lt;0,AY585,0)</f>
        <v>-2000</v>
      </c>
      <c r="BG585" s="41">
        <f t="shared" ref="BG585:BG648" si="176">IF(AZ585&lt;0,AZ585,0)</f>
        <v>-14809.9625</v>
      </c>
      <c r="BH585" s="41">
        <f t="shared" ref="BH585:BH648" si="177">IF(BA585&lt;0,BA585,0)</f>
        <v>0</v>
      </c>
      <c r="BI585" s="41">
        <f t="shared" ref="BI585:BI648" si="178">IF(BB585&lt;0,BB585,0)</f>
        <v>-500</v>
      </c>
      <c r="BJ585" s="40">
        <f t="shared" ref="BJ585:BJ648" si="179">SUM(BE585:BI585)</f>
        <v>-38483.952499999999</v>
      </c>
    </row>
    <row r="586" spans="2:62" x14ac:dyDescent="0.25">
      <c r="B586" s="1">
        <f t="shared" si="164"/>
        <v>8</v>
      </c>
      <c r="D586" s="36">
        <v>36009</v>
      </c>
      <c r="E586" s="46">
        <v>0</v>
      </c>
      <c r="F586" s="46">
        <v>0</v>
      </c>
      <c r="G586" s="46">
        <v>71</v>
      </c>
      <c r="H586" s="46">
        <v>80</v>
      </c>
      <c r="I586" s="37">
        <f t="shared" si="165"/>
        <v>75.5</v>
      </c>
      <c r="J586" s="27" t="s">
        <v>50</v>
      </c>
      <c r="K586" s="56">
        <v>6169</v>
      </c>
      <c r="L586" s="57">
        <v>15954</v>
      </c>
      <c r="M586" s="57">
        <v>-16597</v>
      </c>
      <c r="N586" s="57">
        <v>-2000</v>
      </c>
      <c r="O586" s="58"/>
      <c r="P586" s="56">
        <v>13513</v>
      </c>
      <c r="Q586" s="57">
        <v>7137</v>
      </c>
      <c r="R586" s="58">
        <v>-12667.092500000001</v>
      </c>
      <c r="S586" s="48">
        <v>0</v>
      </c>
      <c r="T586" s="48"/>
      <c r="U586" s="48">
        <v>-19.957268749999997</v>
      </c>
      <c r="V586" s="56">
        <v>8196</v>
      </c>
      <c r="W586" s="57">
        <v>27734</v>
      </c>
      <c r="X586" s="57">
        <v>-500</v>
      </c>
      <c r="Y586" s="57">
        <v>0</v>
      </c>
      <c r="Z586" s="58">
        <v>-354</v>
      </c>
      <c r="AA586" s="48">
        <v>0</v>
      </c>
      <c r="AB586" s="38">
        <f t="shared" ref="AB586:AB649" si="180">SUM(K586:Z586)</f>
        <v>46564.950231249997</v>
      </c>
      <c r="AC586" s="48">
        <v>47397</v>
      </c>
      <c r="AD586" s="48">
        <v>6105</v>
      </c>
      <c r="AE586" s="48">
        <v>30</v>
      </c>
      <c r="AF586" s="48">
        <v>0</v>
      </c>
      <c r="AG586" s="48">
        <v>0</v>
      </c>
      <c r="AH586" s="38">
        <f t="shared" si="166"/>
        <v>53532</v>
      </c>
      <c r="AI586" s="39">
        <f t="shared" si="167"/>
        <v>23473.950231249997</v>
      </c>
      <c r="AJ586" s="40">
        <f t="shared" si="163"/>
        <v>23091</v>
      </c>
      <c r="AK586" s="60" t="s">
        <v>58</v>
      </c>
      <c r="AL586" s="60" t="s">
        <v>58</v>
      </c>
      <c r="AM586" s="60">
        <v>0</v>
      </c>
      <c r="AN586" s="40">
        <f t="shared" si="168"/>
        <v>23091</v>
      </c>
      <c r="AO586" s="40">
        <f t="shared" si="169"/>
        <v>24306</v>
      </c>
      <c r="AP586" s="36">
        <v>36009</v>
      </c>
      <c r="AQ586" s="60" t="s">
        <v>58</v>
      </c>
      <c r="AR586" s="60" t="s">
        <v>58</v>
      </c>
      <c r="AS586" s="60" t="s">
        <v>58</v>
      </c>
      <c r="AX586" s="40">
        <f t="shared" si="170"/>
        <v>-16597</v>
      </c>
      <c r="AY586" s="40">
        <f t="shared" si="171"/>
        <v>-2000</v>
      </c>
      <c r="AZ586" s="40">
        <f t="shared" si="172"/>
        <v>-12667.092500000001</v>
      </c>
      <c r="BA586" s="40">
        <f>+'load Info'!S586</f>
        <v>0</v>
      </c>
      <c r="BB586" s="40">
        <f t="shared" si="173"/>
        <v>-500</v>
      </c>
      <c r="BE586" s="41">
        <f t="shared" si="174"/>
        <v>-16597</v>
      </c>
      <c r="BF586" s="41">
        <f t="shared" si="175"/>
        <v>-2000</v>
      </c>
      <c r="BG586" s="41">
        <f t="shared" si="176"/>
        <v>-12667.092500000001</v>
      </c>
      <c r="BH586" s="41">
        <f t="shared" si="177"/>
        <v>0</v>
      </c>
      <c r="BI586" s="41">
        <f t="shared" si="178"/>
        <v>-500</v>
      </c>
      <c r="BJ586" s="40">
        <f t="shared" si="179"/>
        <v>-31764.092499999999</v>
      </c>
    </row>
    <row r="587" spans="2:62" x14ac:dyDescent="0.25">
      <c r="B587" s="1">
        <f t="shared" si="164"/>
        <v>8</v>
      </c>
      <c r="D587" s="36">
        <v>36010</v>
      </c>
      <c r="E587" s="46">
        <v>0</v>
      </c>
      <c r="F587" s="46">
        <v>0</v>
      </c>
      <c r="G587" s="46">
        <v>71</v>
      </c>
      <c r="H587" s="46">
        <v>80</v>
      </c>
      <c r="I587" s="37">
        <f t="shared" si="165"/>
        <v>75.5</v>
      </c>
      <c r="J587" s="27" t="s">
        <v>50</v>
      </c>
      <c r="K587" s="56">
        <v>6169</v>
      </c>
      <c r="L587" s="57">
        <v>15954</v>
      </c>
      <c r="M587" s="57">
        <v>-12643.68</v>
      </c>
      <c r="N587" s="57">
        <v>-2000</v>
      </c>
      <c r="O587" s="58"/>
      <c r="P587" s="56">
        <v>13513</v>
      </c>
      <c r="Q587" s="57">
        <v>7137</v>
      </c>
      <c r="R587" s="58">
        <v>-9982.3975000000009</v>
      </c>
      <c r="S587" s="48">
        <v>0</v>
      </c>
      <c r="T587" s="48"/>
      <c r="U587" s="48">
        <v>-26.669006249999999</v>
      </c>
      <c r="V587" s="56">
        <v>8196</v>
      </c>
      <c r="W587" s="57">
        <v>27734</v>
      </c>
      <c r="X587" s="57">
        <v>-500</v>
      </c>
      <c r="Y587" s="57">
        <v>0</v>
      </c>
      <c r="Z587" s="58">
        <v>-354</v>
      </c>
      <c r="AA587" s="48">
        <v>0</v>
      </c>
      <c r="AB587" s="38">
        <f t="shared" si="180"/>
        <v>53196.253493750002</v>
      </c>
      <c r="AC587" s="48">
        <v>55164</v>
      </c>
      <c r="AD587" s="48">
        <v>65699</v>
      </c>
      <c r="AE587" s="48">
        <v>2353</v>
      </c>
      <c r="AF587" s="48">
        <v>0</v>
      </c>
      <c r="AG587" s="48">
        <v>0</v>
      </c>
      <c r="AH587" s="38">
        <f t="shared" si="166"/>
        <v>123216</v>
      </c>
      <c r="AI587" s="39">
        <f t="shared" si="167"/>
        <v>30105.253493750002</v>
      </c>
      <c r="AJ587" s="40">
        <f t="shared" si="163"/>
        <v>23091</v>
      </c>
      <c r="AK587" s="60" t="s">
        <v>58</v>
      </c>
      <c r="AL587" s="60" t="s">
        <v>58</v>
      </c>
      <c r="AM587" s="60">
        <v>0</v>
      </c>
      <c r="AN587" s="40">
        <f t="shared" si="168"/>
        <v>23091</v>
      </c>
      <c r="AO587" s="40">
        <f t="shared" si="169"/>
        <v>32073</v>
      </c>
      <c r="AP587" s="36">
        <v>36010</v>
      </c>
      <c r="AQ587" s="60" t="s">
        <v>58</v>
      </c>
      <c r="AR587" s="60" t="s">
        <v>58</v>
      </c>
      <c r="AS587" s="60" t="s">
        <v>58</v>
      </c>
      <c r="AX587" s="40">
        <f t="shared" si="170"/>
        <v>-12643.68</v>
      </c>
      <c r="AY587" s="40">
        <f t="shared" si="171"/>
        <v>-2000</v>
      </c>
      <c r="AZ587" s="40">
        <f t="shared" si="172"/>
        <v>-9982.3975000000009</v>
      </c>
      <c r="BA587" s="40">
        <f>+'load Info'!S587</f>
        <v>0</v>
      </c>
      <c r="BB587" s="40">
        <f t="shared" si="173"/>
        <v>-500</v>
      </c>
      <c r="BE587" s="41">
        <f t="shared" si="174"/>
        <v>-12643.68</v>
      </c>
      <c r="BF587" s="41">
        <f t="shared" si="175"/>
        <v>-2000</v>
      </c>
      <c r="BG587" s="41">
        <f t="shared" si="176"/>
        <v>-9982.3975000000009</v>
      </c>
      <c r="BH587" s="41">
        <f t="shared" si="177"/>
        <v>0</v>
      </c>
      <c r="BI587" s="41">
        <f t="shared" si="178"/>
        <v>-500</v>
      </c>
      <c r="BJ587" s="40">
        <f t="shared" si="179"/>
        <v>-25126.077499999999</v>
      </c>
    </row>
    <row r="588" spans="2:62" x14ac:dyDescent="0.25">
      <c r="B588" s="1">
        <f t="shared" si="164"/>
        <v>8</v>
      </c>
      <c r="D588" s="36">
        <v>36011</v>
      </c>
      <c r="E588" s="46">
        <v>0</v>
      </c>
      <c r="F588" s="46">
        <v>0</v>
      </c>
      <c r="G588" s="46">
        <v>70</v>
      </c>
      <c r="H588" s="46">
        <v>79</v>
      </c>
      <c r="I588" s="37">
        <f t="shared" si="165"/>
        <v>74.5</v>
      </c>
      <c r="J588" s="27" t="s">
        <v>50</v>
      </c>
      <c r="K588" s="56">
        <v>6169</v>
      </c>
      <c r="L588" s="57">
        <v>16254</v>
      </c>
      <c r="M588" s="57">
        <v>-12322.68</v>
      </c>
      <c r="N588" s="57">
        <v>-2000</v>
      </c>
      <c r="O588" s="58"/>
      <c r="P588" s="56">
        <v>13513</v>
      </c>
      <c r="Q588" s="57">
        <v>6235</v>
      </c>
      <c r="R588" s="58">
        <v>-9939.5400000000009</v>
      </c>
      <c r="S588" s="48">
        <v>0</v>
      </c>
      <c r="T588" s="48"/>
      <c r="U588" s="48">
        <v>-24.521149999999999</v>
      </c>
      <c r="V588" s="56">
        <v>8196</v>
      </c>
      <c r="W588" s="57">
        <v>27734</v>
      </c>
      <c r="X588" s="57">
        <v>-500</v>
      </c>
      <c r="Y588" s="57">
        <v>0</v>
      </c>
      <c r="Z588" s="58">
        <v>-354</v>
      </c>
      <c r="AA588" s="48">
        <v>0</v>
      </c>
      <c r="AB588" s="38">
        <f t="shared" si="180"/>
        <v>52960.258849999998</v>
      </c>
      <c r="AC588" s="48">
        <v>57055</v>
      </c>
      <c r="AD588" s="48">
        <v>72322</v>
      </c>
      <c r="AE588" s="48">
        <v>9457</v>
      </c>
      <c r="AF588" s="48">
        <v>0</v>
      </c>
      <c r="AG588" s="48">
        <v>0</v>
      </c>
      <c r="AH588" s="38">
        <f t="shared" si="166"/>
        <v>138834</v>
      </c>
      <c r="AI588" s="39">
        <f t="shared" si="167"/>
        <v>30471.258849999998</v>
      </c>
      <c r="AJ588" s="40">
        <f t="shared" si="163"/>
        <v>22489</v>
      </c>
      <c r="AK588" s="60" t="s">
        <v>58</v>
      </c>
      <c r="AL588" s="60" t="s">
        <v>58</v>
      </c>
      <c r="AM588" s="60">
        <v>0</v>
      </c>
      <c r="AN588" s="40">
        <f t="shared" si="168"/>
        <v>22489</v>
      </c>
      <c r="AO588" s="40">
        <f t="shared" si="169"/>
        <v>34566</v>
      </c>
      <c r="AP588" s="36">
        <v>36011</v>
      </c>
      <c r="AQ588" s="60" t="s">
        <v>58</v>
      </c>
      <c r="AR588" s="60" t="s">
        <v>58</v>
      </c>
      <c r="AS588" s="60" t="s">
        <v>58</v>
      </c>
      <c r="AX588" s="40">
        <f t="shared" si="170"/>
        <v>-12322.68</v>
      </c>
      <c r="AY588" s="40">
        <f t="shared" si="171"/>
        <v>-2000</v>
      </c>
      <c r="AZ588" s="40">
        <f t="shared" si="172"/>
        <v>-9939.5400000000009</v>
      </c>
      <c r="BA588" s="40">
        <f>+'load Info'!S588</f>
        <v>0</v>
      </c>
      <c r="BB588" s="40">
        <f t="shared" si="173"/>
        <v>-500</v>
      </c>
      <c r="BE588" s="41">
        <f t="shared" si="174"/>
        <v>-12322.68</v>
      </c>
      <c r="BF588" s="41">
        <f t="shared" si="175"/>
        <v>-2000</v>
      </c>
      <c r="BG588" s="41">
        <f t="shared" si="176"/>
        <v>-9939.5400000000009</v>
      </c>
      <c r="BH588" s="41">
        <f t="shared" si="177"/>
        <v>0</v>
      </c>
      <c r="BI588" s="41">
        <f t="shared" si="178"/>
        <v>-500</v>
      </c>
      <c r="BJ588" s="40">
        <f t="shared" si="179"/>
        <v>-24762.22</v>
      </c>
    </row>
    <row r="589" spans="2:62" x14ac:dyDescent="0.25">
      <c r="B589" s="1">
        <f t="shared" si="164"/>
        <v>8</v>
      </c>
      <c r="D589" s="36">
        <v>36012</v>
      </c>
      <c r="E589" s="46">
        <v>0</v>
      </c>
      <c r="F589" s="46">
        <v>0</v>
      </c>
      <c r="G589" s="46">
        <v>69</v>
      </c>
      <c r="H589" s="46">
        <v>80</v>
      </c>
      <c r="I589" s="37">
        <f t="shared" si="165"/>
        <v>74.5</v>
      </c>
      <c r="J589" s="27" t="s">
        <v>50</v>
      </c>
      <c r="K589" s="56">
        <v>6169</v>
      </c>
      <c r="L589" s="57">
        <v>16254</v>
      </c>
      <c r="M589" s="57">
        <v>-16749.68</v>
      </c>
      <c r="N589" s="57">
        <v>-2000</v>
      </c>
      <c r="O589" s="58"/>
      <c r="P589" s="56">
        <v>13513</v>
      </c>
      <c r="Q589" s="57">
        <v>7137</v>
      </c>
      <c r="R589" s="58">
        <v>-9985.4050000000007</v>
      </c>
      <c r="S589" s="48">
        <v>0</v>
      </c>
      <c r="T589" s="48"/>
      <c r="U589" s="48">
        <v>-26.6614875</v>
      </c>
      <c r="V589" s="56">
        <v>8196</v>
      </c>
      <c r="W589" s="57">
        <v>27734</v>
      </c>
      <c r="X589" s="57">
        <v>-500</v>
      </c>
      <c r="Y589" s="57">
        <v>0</v>
      </c>
      <c r="Z589" s="58">
        <v>-354</v>
      </c>
      <c r="AA589" s="48">
        <v>0</v>
      </c>
      <c r="AB589" s="38">
        <f t="shared" si="180"/>
        <v>49387.253512499999</v>
      </c>
      <c r="AC589" s="48">
        <v>48251</v>
      </c>
      <c r="AD589" s="48">
        <v>73610</v>
      </c>
      <c r="AE589" s="48">
        <v>4600</v>
      </c>
      <c r="AF589" s="48">
        <v>0</v>
      </c>
      <c r="AG589" s="48">
        <v>0</v>
      </c>
      <c r="AH589" s="38">
        <f t="shared" si="166"/>
        <v>126461</v>
      </c>
      <c r="AI589" s="39">
        <f t="shared" si="167"/>
        <v>25996.253512499999</v>
      </c>
      <c r="AJ589" s="40">
        <f t="shared" si="163"/>
        <v>23391</v>
      </c>
      <c r="AK589" s="60" t="s">
        <v>58</v>
      </c>
      <c r="AL589" s="60" t="s">
        <v>58</v>
      </c>
      <c r="AM589" s="60">
        <v>0</v>
      </c>
      <c r="AN589" s="40">
        <f t="shared" si="168"/>
        <v>23391</v>
      </c>
      <c r="AO589" s="40">
        <f t="shared" si="169"/>
        <v>24860</v>
      </c>
      <c r="AP589" s="36">
        <v>36012</v>
      </c>
      <c r="AQ589" s="60" t="s">
        <v>58</v>
      </c>
      <c r="AR589" s="60" t="s">
        <v>58</v>
      </c>
      <c r="AS589" s="60" t="s">
        <v>58</v>
      </c>
      <c r="AX589" s="40">
        <f t="shared" si="170"/>
        <v>-16749.68</v>
      </c>
      <c r="AY589" s="40">
        <f t="shared" si="171"/>
        <v>-2000</v>
      </c>
      <c r="AZ589" s="40">
        <f t="shared" si="172"/>
        <v>-9985.4050000000007</v>
      </c>
      <c r="BA589" s="40">
        <f>+'load Info'!S589</f>
        <v>0</v>
      </c>
      <c r="BB589" s="40">
        <f t="shared" si="173"/>
        <v>-500</v>
      </c>
      <c r="BE589" s="41">
        <f t="shared" si="174"/>
        <v>-16749.68</v>
      </c>
      <c r="BF589" s="41">
        <f t="shared" si="175"/>
        <v>-2000</v>
      </c>
      <c r="BG589" s="41">
        <f t="shared" si="176"/>
        <v>-9985.4050000000007</v>
      </c>
      <c r="BH589" s="41">
        <f t="shared" si="177"/>
        <v>0</v>
      </c>
      <c r="BI589" s="41">
        <f t="shared" si="178"/>
        <v>-500</v>
      </c>
      <c r="BJ589" s="40">
        <f t="shared" si="179"/>
        <v>-29235.084999999999</v>
      </c>
    </row>
    <row r="590" spans="2:62" x14ac:dyDescent="0.25">
      <c r="B590" s="1">
        <f t="shared" si="164"/>
        <v>8</v>
      </c>
      <c r="D590" s="36">
        <v>36013</v>
      </c>
      <c r="E590" s="46">
        <v>0</v>
      </c>
      <c r="F590" s="46">
        <v>0</v>
      </c>
      <c r="G590" s="46">
        <v>72</v>
      </c>
      <c r="H590" s="46">
        <v>81</v>
      </c>
      <c r="I590" s="37">
        <f t="shared" si="165"/>
        <v>76.5</v>
      </c>
      <c r="J590" s="27" t="s">
        <v>50</v>
      </c>
      <c r="K590" s="56">
        <v>6169</v>
      </c>
      <c r="L590" s="57">
        <v>18172</v>
      </c>
      <c r="M590" s="57">
        <v>-15565.68</v>
      </c>
      <c r="N590" s="57">
        <v>-2000</v>
      </c>
      <c r="O590" s="58"/>
      <c r="P590" s="56">
        <v>13513</v>
      </c>
      <c r="Q590" s="57">
        <v>7137</v>
      </c>
      <c r="R590" s="58">
        <v>-12018.475</v>
      </c>
      <c r="S590" s="48">
        <v>0</v>
      </c>
      <c r="T590" s="48"/>
      <c r="U590" s="48">
        <v>-21.578812499999998</v>
      </c>
      <c r="V590" s="56">
        <v>8196</v>
      </c>
      <c r="W590" s="57">
        <v>27734</v>
      </c>
      <c r="X590" s="57">
        <v>-500</v>
      </c>
      <c r="Y590" s="57">
        <v>0</v>
      </c>
      <c r="Z590" s="58">
        <v>-354</v>
      </c>
      <c r="AA590" s="48">
        <v>0</v>
      </c>
      <c r="AB590" s="38">
        <f t="shared" si="180"/>
        <v>50461.266187499998</v>
      </c>
      <c r="AC590" s="48">
        <v>51577</v>
      </c>
      <c r="AD590" s="48">
        <v>75115</v>
      </c>
      <c r="AE590" s="48">
        <v>2066</v>
      </c>
      <c r="AF590" s="48">
        <v>33</v>
      </c>
      <c r="AG590" s="48">
        <v>0</v>
      </c>
      <c r="AH590" s="38">
        <f t="shared" si="166"/>
        <v>128791</v>
      </c>
      <c r="AI590" s="39">
        <f t="shared" si="167"/>
        <v>25152.266187499998</v>
      </c>
      <c r="AJ590" s="40">
        <f t="shared" si="163"/>
        <v>25309</v>
      </c>
      <c r="AK590" s="60" t="s">
        <v>58</v>
      </c>
      <c r="AL590" s="60" t="s">
        <v>58</v>
      </c>
      <c r="AM590" s="60">
        <v>0</v>
      </c>
      <c r="AN590" s="40">
        <f t="shared" si="168"/>
        <v>25309</v>
      </c>
      <c r="AO590" s="40">
        <f t="shared" si="169"/>
        <v>26268</v>
      </c>
      <c r="AP590" s="36">
        <v>36013</v>
      </c>
      <c r="AQ590" s="60" t="s">
        <v>58</v>
      </c>
      <c r="AR590" s="60" t="s">
        <v>58</v>
      </c>
      <c r="AS590" s="60" t="s">
        <v>58</v>
      </c>
      <c r="AX590" s="40">
        <f t="shared" si="170"/>
        <v>-15565.68</v>
      </c>
      <c r="AY590" s="40">
        <f t="shared" si="171"/>
        <v>-2000</v>
      </c>
      <c r="AZ590" s="40">
        <f t="shared" si="172"/>
        <v>-12018.475</v>
      </c>
      <c r="BA590" s="40">
        <f>+'load Info'!S590</f>
        <v>0</v>
      </c>
      <c r="BB590" s="40">
        <f t="shared" si="173"/>
        <v>-500</v>
      </c>
      <c r="BE590" s="41">
        <f t="shared" si="174"/>
        <v>-15565.68</v>
      </c>
      <c r="BF590" s="41">
        <f t="shared" si="175"/>
        <v>-2000</v>
      </c>
      <c r="BG590" s="41">
        <f t="shared" si="176"/>
        <v>-12018.475</v>
      </c>
      <c r="BH590" s="41">
        <f t="shared" si="177"/>
        <v>0</v>
      </c>
      <c r="BI590" s="41">
        <f t="shared" si="178"/>
        <v>-500</v>
      </c>
      <c r="BJ590" s="40">
        <f t="shared" si="179"/>
        <v>-30084.154999999999</v>
      </c>
    </row>
    <row r="591" spans="2:62" x14ac:dyDescent="0.25">
      <c r="B591" s="1">
        <f t="shared" si="164"/>
        <v>8</v>
      </c>
      <c r="D591" s="36">
        <v>36014</v>
      </c>
      <c r="E591" s="46">
        <v>0</v>
      </c>
      <c r="F591" s="46">
        <v>0</v>
      </c>
      <c r="G591" s="46">
        <v>74</v>
      </c>
      <c r="H591" s="46">
        <v>81</v>
      </c>
      <c r="I591" s="37">
        <f t="shared" si="165"/>
        <v>77.5</v>
      </c>
      <c r="J591" s="27" t="s">
        <v>50</v>
      </c>
      <c r="K591" s="56">
        <v>6169</v>
      </c>
      <c r="L591" s="57">
        <v>18302</v>
      </c>
      <c r="M591" s="57">
        <v>-17465.68</v>
      </c>
      <c r="N591" s="57">
        <v>-2000</v>
      </c>
      <c r="O591" s="58"/>
      <c r="P591" s="56">
        <v>13513</v>
      </c>
      <c r="Q591" s="57">
        <v>7137</v>
      </c>
      <c r="R591" s="58">
        <v>-12035.5175</v>
      </c>
      <c r="S591" s="48">
        <v>0</v>
      </c>
      <c r="T591" s="48"/>
      <c r="U591" s="48">
        <v>-21.536206249999999</v>
      </c>
      <c r="V591" s="56">
        <v>8196</v>
      </c>
      <c r="W591" s="57">
        <v>27734</v>
      </c>
      <c r="X591" s="57">
        <v>-500</v>
      </c>
      <c r="Y591" s="57">
        <v>0</v>
      </c>
      <c r="Z591" s="58">
        <v>-354</v>
      </c>
      <c r="AA591" s="48">
        <v>0</v>
      </c>
      <c r="AB591" s="38">
        <f t="shared" si="180"/>
        <v>48674.266293749999</v>
      </c>
      <c r="AC591" s="48">
        <v>49112</v>
      </c>
      <c r="AD591" s="48">
        <v>61035</v>
      </c>
      <c r="AE591" s="48">
        <v>20317</v>
      </c>
      <c r="AF591" s="48">
        <v>1</v>
      </c>
      <c r="AG591" s="48">
        <v>0</v>
      </c>
      <c r="AH591" s="38">
        <f t="shared" si="166"/>
        <v>130465</v>
      </c>
      <c r="AI591" s="39">
        <f t="shared" si="167"/>
        <v>23235.266293749999</v>
      </c>
      <c r="AJ591" s="40">
        <f t="shared" si="163"/>
        <v>25439</v>
      </c>
      <c r="AK591" s="60" t="s">
        <v>58</v>
      </c>
      <c r="AL591" s="60" t="s">
        <v>58</v>
      </c>
      <c r="AM591" s="60">
        <v>0</v>
      </c>
      <c r="AN591" s="40">
        <f t="shared" si="168"/>
        <v>25439</v>
      </c>
      <c r="AO591" s="40">
        <f t="shared" si="169"/>
        <v>23673</v>
      </c>
      <c r="AP591" s="36">
        <v>36014</v>
      </c>
      <c r="AQ591" s="60" t="s">
        <v>58</v>
      </c>
      <c r="AR591" s="60" t="s">
        <v>58</v>
      </c>
      <c r="AS591" s="60" t="s">
        <v>58</v>
      </c>
      <c r="AX591" s="40">
        <f t="shared" si="170"/>
        <v>-17465.68</v>
      </c>
      <c r="AY591" s="40">
        <f t="shared" si="171"/>
        <v>-2000</v>
      </c>
      <c r="AZ591" s="40">
        <f t="shared" si="172"/>
        <v>-12035.5175</v>
      </c>
      <c r="BA591" s="40">
        <f>+'load Info'!S591</f>
        <v>0</v>
      </c>
      <c r="BB591" s="40">
        <f t="shared" si="173"/>
        <v>-500</v>
      </c>
      <c r="BE591" s="41">
        <f t="shared" si="174"/>
        <v>-17465.68</v>
      </c>
      <c r="BF591" s="41">
        <f t="shared" si="175"/>
        <v>-2000</v>
      </c>
      <c r="BG591" s="41">
        <f t="shared" si="176"/>
        <v>-12035.5175</v>
      </c>
      <c r="BH591" s="41">
        <f t="shared" si="177"/>
        <v>0</v>
      </c>
      <c r="BI591" s="41">
        <f t="shared" si="178"/>
        <v>-500</v>
      </c>
      <c r="BJ591" s="40">
        <f t="shared" si="179"/>
        <v>-32001.197500000002</v>
      </c>
    </row>
    <row r="592" spans="2:62" x14ac:dyDescent="0.25">
      <c r="B592" s="1">
        <f t="shared" si="164"/>
        <v>8</v>
      </c>
      <c r="D592" s="36">
        <v>36015</v>
      </c>
      <c r="E592" s="46">
        <v>0</v>
      </c>
      <c r="F592" s="46">
        <v>0</v>
      </c>
      <c r="G592" s="46">
        <v>76</v>
      </c>
      <c r="H592" s="46">
        <v>85</v>
      </c>
      <c r="I592" s="37">
        <f t="shared" si="165"/>
        <v>80.5</v>
      </c>
      <c r="J592" s="27" t="s">
        <v>50</v>
      </c>
      <c r="K592" s="56">
        <v>6169</v>
      </c>
      <c r="L592" s="57">
        <v>18302</v>
      </c>
      <c r="M592" s="57">
        <v>-20075.68</v>
      </c>
      <c r="N592" s="57">
        <v>-2000</v>
      </c>
      <c r="O592" s="58"/>
      <c r="P592" s="56">
        <v>13513</v>
      </c>
      <c r="Q592" s="57">
        <v>7137</v>
      </c>
      <c r="R592" s="58">
        <v>-11898.174999999999</v>
      </c>
      <c r="S592" s="48">
        <v>0</v>
      </c>
      <c r="T592" s="48"/>
      <c r="U592" s="48">
        <v>-21.879562499999999</v>
      </c>
      <c r="V592" s="56">
        <v>8196</v>
      </c>
      <c r="W592" s="57">
        <v>27734</v>
      </c>
      <c r="X592" s="57">
        <v>-500</v>
      </c>
      <c r="Y592" s="57">
        <v>0</v>
      </c>
      <c r="Z592" s="58">
        <v>-354</v>
      </c>
      <c r="AA592" s="48">
        <v>0</v>
      </c>
      <c r="AB592" s="38">
        <f t="shared" si="180"/>
        <v>46201.265437499998</v>
      </c>
      <c r="AC592" s="48">
        <v>45591</v>
      </c>
      <c r="AD592" s="48">
        <v>50509</v>
      </c>
      <c r="AE592" s="48">
        <v>20</v>
      </c>
      <c r="AF592" s="48">
        <v>1</v>
      </c>
      <c r="AG592" s="48">
        <v>0</v>
      </c>
      <c r="AH592" s="38">
        <f t="shared" si="166"/>
        <v>96121</v>
      </c>
      <c r="AI592" s="39">
        <f t="shared" si="167"/>
        <v>20762.265437499998</v>
      </c>
      <c r="AJ592" s="40">
        <f t="shared" si="163"/>
        <v>25439</v>
      </c>
      <c r="AK592" s="60" t="s">
        <v>58</v>
      </c>
      <c r="AL592" s="60" t="s">
        <v>58</v>
      </c>
      <c r="AM592" s="60">
        <v>0</v>
      </c>
      <c r="AN592" s="40">
        <f t="shared" si="168"/>
        <v>25439</v>
      </c>
      <c r="AO592" s="40">
        <f t="shared" si="169"/>
        <v>20152</v>
      </c>
      <c r="AP592" s="36">
        <v>36015</v>
      </c>
      <c r="AQ592" s="60" t="s">
        <v>58</v>
      </c>
      <c r="AR592" s="60" t="s">
        <v>58</v>
      </c>
      <c r="AS592" s="60" t="s">
        <v>58</v>
      </c>
      <c r="AX592" s="40">
        <f t="shared" si="170"/>
        <v>-20075.68</v>
      </c>
      <c r="AY592" s="40">
        <f t="shared" si="171"/>
        <v>-2000</v>
      </c>
      <c r="AZ592" s="40">
        <f t="shared" si="172"/>
        <v>-11898.174999999999</v>
      </c>
      <c r="BA592" s="40">
        <f>+'load Info'!S592</f>
        <v>0</v>
      </c>
      <c r="BB592" s="40">
        <f t="shared" si="173"/>
        <v>-500</v>
      </c>
      <c r="BE592" s="41">
        <f t="shared" si="174"/>
        <v>-20075.68</v>
      </c>
      <c r="BF592" s="41">
        <f t="shared" si="175"/>
        <v>-2000</v>
      </c>
      <c r="BG592" s="41">
        <f t="shared" si="176"/>
        <v>-11898.174999999999</v>
      </c>
      <c r="BH592" s="41">
        <f t="shared" si="177"/>
        <v>0</v>
      </c>
      <c r="BI592" s="41">
        <f t="shared" si="178"/>
        <v>-500</v>
      </c>
      <c r="BJ592" s="40">
        <f t="shared" si="179"/>
        <v>-34473.854999999996</v>
      </c>
    </row>
    <row r="593" spans="2:62" x14ac:dyDescent="0.25">
      <c r="B593" s="1">
        <f t="shared" si="164"/>
        <v>8</v>
      </c>
      <c r="D593" s="36">
        <v>36016</v>
      </c>
      <c r="E593" s="46">
        <v>0</v>
      </c>
      <c r="F593" s="46">
        <v>0</v>
      </c>
      <c r="G593" s="46">
        <v>75</v>
      </c>
      <c r="H593" s="46">
        <v>85</v>
      </c>
      <c r="I593" s="37">
        <f t="shared" si="165"/>
        <v>80</v>
      </c>
      <c r="J593" s="27" t="s">
        <v>50</v>
      </c>
      <c r="K593" s="56">
        <v>6169</v>
      </c>
      <c r="L593" s="57">
        <v>18302</v>
      </c>
      <c r="M593" s="57">
        <v>-19015.68</v>
      </c>
      <c r="N593" s="57">
        <v>-2000</v>
      </c>
      <c r="O593" s="58"/>
      <c r="P593" s="56">
        <v>13513</v>
      </c>
      <c r="Q593" s="57">
        <v>7137</v>
      </c>
      <c r="R593" s="58">
        <v>-11915.217500000001</v>
      </c>
      <c r="S593" s="48">
        <v>0</v>
      </c>
      <c r="T593" s="48"/>
      <c r="U593" s="48">
        <v>-21.83695625</v>
      </c>
      <c r="V593" s="56">
        <v>8196</v>
      </c>
      <c r="W593" s="57">
        <v>27734</v>
      </c>
      <c r="X593" s="57">
        <v>-500</v>
      </c>
      <c r="Y593" s="57">
        <v>0</v>
      </c>
      <c r="Z593" s="58">
        <v>-354</v>
      </c>
      <c r="AA593" s="48">
        <v>0</v>
      </c>
      <c r="AB593" s="38">
        <f t="shared" si="180"/>
        <v>47244.26554375</v>
      </c>
      <c r="AC593" s="48">
        <v>44605</v>
      </c>
      <c r="AD593" s="48">
        <v>36384</v>
      </c>
      <c r="AE593" s="48">
        <v>19</v>
      </c>
      <c r="AF593" s="48">
        <v>1</v>
      </c>
      <c r="AG593" s="48">
        <v>0</v>
      </c>
      <c r="AH593" s="38">
        <f t="shared" si="166"/>
        <v>81009</v>
      </c>
      <c r="AI593" s="39">
        <f t="shared" si="167"/>
        <v>21805.26554375</v>
      </c>
      <c r="AJ593" s="40">
        <f t="shared" si="163"/>
        <v>25439</v>
      </c>
      <c r="AK593" s="60" t="s">
        <v>58</v>
      </c>
      <c r="AL593" s="60" t="s">
        <v>58</v>
      </c>
      <c r="AM593" s="60">
        <v>0</v>
      </c>
      <c r="AN593" s="40">
        <f t="shared" si="168"/>
        <v>25439</v>
      </c>
      <c r="AO593" s="40">
        <f t="shared" si="169"/>
        <v>19166</v>
      </c>
      <c r="AP593" s="36">
        <v>36016</v>
      </c>
      <c r="AQ593" s="60" t="s">
        <v>58</v>
      </c>
      <c r="AR593" s="60" t="s">
        <v>58</v>
      </c>
      <c r="AS593" s="60" t="s">
        <v>58</v>
      </c>
      <c r="AX593" s="40">
        <f t="shared" si="170"/>
        <v>-19015.68</v>
      </c>
      <c r="AY593" s="40">
        <f t="shared" si="171"/>
        <v>-2000</v>
      </c>
      <c r="AZ593" s="40">
        <f t="shared" si="172"/>
        <v>-11915.217500000001</v>
      </c>
      <c r="BA593" s="40">
        <f>+'load Info'!S593</f>
        <v>0</v>
      </c>
      <c r="BB593" s="40">
        <f t="shared" si="173"/>
        <v>-500</v>
      </c>
      <c r="BE593" s="41">
        <f t="shared" si="174"/>
        <v>-19015.68</v>
      </c>
      <c r="BF593" s="41">
        <f t="shared" si="175"/>
        <v>-2000</v>
      </c>
      <c r="BG593" s="41">
        <f t="shared" si="176"/>
        <v>-11915.217500000001</v>
      </c>
      <c r="BH593" s="41">
        <f t="shared" si="177"/>
        <v>0</v>
      </c>
      <c r="BI593" s="41">
        <f t="shared" si="178"/>
        <v>-500</v>
      </c>
      <c r="BJ593" s="40">
        <f t="shared" si="179"/>
        <v>-33430.897499999999</v>
      </c>
    </row>
    <row r="594" spans="2:62" x14ac:dyDescent="0.25">
      <c r="B594" s="1">
        <f t="shared" si="164"/>
        <v>8</v>
      </c>
      <c r="D594" s="36">
        <v>36017</v>
      </c>
      <c r="E594" s="46">
        <v>0</v>
      </c>
      <c r="F594" s="46">
        <v>0</v>
      </c>
      <c r="G594" s="46">
        <v>73</v>
      </c>
      <c r="H594" s="46">
        <v>89</v>
      </c>
      <c r="I594" s="37">
        <f t="shared" si="165"/>
        <v>81</v>
      </c>
      <c r="J594" s="27" t="s">
        <v>50</v>
      </c>
      <c r="K594" s="56">
        <v>6169</v>
      </c>
      <c r="L594" s="57">
        <v>18302</v>
      </c>
      <c r="M594" s="57">
        <v>-16008.68</v>
      </c>
      <c r="N594" s="57">
        <v>-2000</v>
      </c>
      <c r="O594" s="58"/>
      <c r="P594" s="56">
        <v>13513</v>
      </c>
      <c r="Q594" s="57">
        <v>7137</v>
      </c>
      <c r="R594" s="58">
        <v>-11773.865</v>
      </c>
      <c r="S594" s="48">
        <v>0</v>
      </c>
      <c r="T594" s="48"/>
      <c r="U594" s="48">
        <v>-22.190337500000002</v>
      </c>
      <c r="V594" s="56">
        <v>8196</v>
      </c>
      <c r="W594" s="57">
        <v>27734</v>
      </c>
      <c r="X594" s="57">
        <v>-500</v>
      </c>
      <c r="Y594" s="57">
        <v>0</v>
      </c>
      <c r="Z594" s="58">
        <v>-354</v>
      </c>
      <c r="AA594" s="48">
        <v>0</v>
      </c>
      <c r="AB594" s="38">
        <f t="shared" si="180"/>
        <v>50392.264662499998</v>
      </c>
      <c r="AC594" s="48">
        <v>51023</v>
      </c>
      <c r="AD594" s="48">
        <v>77620</v>
      </c>
      <c r="AE594" s="48">
        <v>48894</v>
      </c>
      <c r="AF594" s="48">
        <v>1</v>
      </c>
      <c r="AG594" s="48">
        <v>0</v>
      </c>
      <c r="AH594" s="38">
        <f t="shared" si="166"/>
        <v>177538</v>
      </c>
      <c r="AI594" s="39">
        <f t="shared" si="167"/>
        <v>24953.264662499998</v>
      </c>
      <c r="AJ594" s="40">
        <f t="shared" si="163"/>
        <v>25439</v>
      </c>
      <c r="AK594" s="60" t="s">
        <v>58</v>
      </c>
      <c r="AL594" s="60" t="s">
        <v>58</v>
      </c>
      <c r="AM594" s="60">
        <v>0</v>
      </c>
      <c r="AN594" s="40">
        <f t="shared" si="168"/>
        <v>25439</v>
      </c>
      <c r="AO594" s="40">
        <f t="shared" si="169"/>
        <v>25584</v>
      </c>
      <c r="AP594" s="36">
        <v>36017</v>
      </c>
      <c r="AQ594" s="60" t="s">
        <v>58</v>
      </c>
      <c r="AR594" s="60" t="s">
        <v>58</v>
      </c>
      <c r="AS594" s="60" t="s">
        <v>58</v>
      </c>
      <c r="AX594" s="40">
        <f t="shared" si="170"/>
        <v>-16008.68</v>
      </c>
      <c r="AY594" s="40">
        <f t="shared" si="171"/>
        <v>-2000</v>
      </c>
      <c r="AZ594" s="40">
        <f t="shared" si="172"/>
        <v>-11773.865</v>
      </c>
      <c r="BA594" s="40">
        <f>+'load Info'!S594</f>
        <v>0</v>
      </c>
      <c r="BB594" s="40">
        <f t="shared" si="173"/>
        <v>-500</v>
      </c>
      <c r="BE594" s="41">
        <f t="shared" si="174"/>
        <v>-16008.68</v>
      </c>
      <c r="BF594" s="41">
        <f t="shared" si="175"/>
        <v>-2000</v>
      </c>
      <c r="BG594" s="41">
        <f t="shared" si="176"/>
        <v>-11773.865</v>
      </c>
      <c r="BH594" s="41">
        <f t="shared" si="177"/>
        <v>0</v>
      </c>
      <c r="BI594" s="41">
        <f t="shared" si="178"/>
        <v>-500</v>
      </c>
      <c r="BJ594" s="40">
        <f t="shared" si="179"/>
        <v>-30282.544999999998</v>
      </c>
    </row>
    <row r="595" spans="2:62" x14ac:dyDescent="0.25">
      <c r="B595" s="1">
        <f t="shared" si="164"/>
        <v>8</v>
      </c>
      <c r="D595" s="36">
        <v>36018</v>
      </c>
      <c r="E595" s="46">
        <v>0</v>
      </c>
      <c r="F595" s="46">
        <v>0</v>
      </c>
      <c r="G595" s="46">
        <v>73</v>
      </c>
      <c r="H595" s="46">
        <v>86</v>
      </c>
      <c r="I595" s="37">
        <f t="shared" si="165"/>
        <v>79.5</v>
      </c>
      <c r="J595" s="27" t="s">
        <v>50</v>
      </c>
      <c r="K595" s="56">
        <v>6169</v>
      </c>
      <c r="L595" s="57">
        <v>18302</v>
      </c>
      <c r="M595" s="57">
        <v>-16049.68</v>
      </c>
      <c r="N595" s="57">
        <v>-2000</v>
      </c>
      <c r="O595" s="58"/>
      <c r="P595" s="56">
        <v>13513</v>
      </c>
      <c r="Q595" s="57">
        <v>7137</v>
      </c>
      <c r="R595" s="58">
        <v>-11575.37</v>
      </c>
      <c r="S595" s="48">
        <v>0</v>
      </c>
      <c r="T595" s="48"/>
      <c r="U595" s="48">
        <v>-22.686575000000001</v>
      </c>
      <c r="V595" s="56">
        <v>8196</v>
      </c>
      <c r="W595" s="57">
        <v>27734</v>
      </c>
      <c r="X595" s="57">
        <v>-500</v>
      </c>
      <c r="Y595" s="57">
        <v>0</v>
      </c>
      <c r="Z595" s="58">
        <v>-354</v>
      </c>
      <c r="AA595" s="48">
        <v>0</v>
      </c>
      <c r="AB595" s="38">
        <f t="shared" si="180"/>
        <v>50549.263424999997</v>
      </c>
      <c r="AC595" s="48">
        <v>51303</v>
      </c>
      <c r="AD595" s="48">
        <v>75483</v>
      </c>
      <c r="AE595" s="48">
        <v>33852</v>
      </c>
      <c r="AF595" s="48">
        <v>1</v>
      </c>
      <c r="AG595" s="48">
        <v>0</v>
      </c>
      <c r="AH595" s="38">
        <f t="shared" si="166"/>
        <v>160639</v>
      </c>
      <c r="AI595" s="39">
        <f t="shared" si="167"/>
        <v>25110.263424999997</v>
      </c>
      <c r="AJ595" s="40">
        <f t="shared" si="163"/>
        <v>25439</v>
      </c>
      <c r="AK595" s="60" t="s">
        <v>58</v>
      </c>
      <c r="AL595" s="60" t="s">
        <v>58</v>
      </c>
      <c r="AM595" s="60">
        <v>0</v>
      </c>
      <c r="AN595" s="40">
        <f t="shared" si="168"/>
        <v>25439</v>
      </c>
      <c r="AO595" s="40">
        <f t="shared" si="169"/>
        <v>25864</v>
      </c>
      <c r="AP595" s="36">
        <v>36018</v>
      </c>
      <c r="AQ595" s="60" t="s">
        <v>58</v>
      </c>
      <c r="AR595" s="60" t="s">
        <v>58</v>
      </c>
      <c r="AS595" s="60" t="s">
        <v>58</v>
      </c>
      <c r="AX595" s="40">
        <f t="shared" si="170"/>
        <v>-16049.68</v>
      </c>
      <c r="AY595" s="40">
        <f t="shared" si="171"/>
        <v>-2000</v>
      </c>
      <c r="AZ595" s="40">
        <f t="shared" si="172"/>
        <v>-11575.37</v>
      </c>
      <c r="BA595" s="40">
        <f>+'load Info'!S595</f>
        <v>0</v>
      </c>
      <c r="BB595" s="40">
        <f t="shared" si="173"/>
        <v>-500</v>
      </c>
      <c r="BE595" s="41">
        <f t="shared" si="174"/>
        <v>-16049.68</v>
      </c>
      <c r="BF595" s="41">
        <f t="shared" si="175"/>
        <v>-2000</v>
      </c>
      <c r="BG595" s="41">
        <f t="shared" si="176"/>
        <v>-11575.37</v>
      </c>
      <c r="BH595" s="41">
        <f t="shared" si="177"/>
        <v>0</v>
      </c>
      <c r="BI595" s="41">
        <f t="shared" si="178"/>
        <v>-500</v>
      </c>
      <c r="BJ595" s="40">
        <f t="shared" si="179"/>
        <v>-30125.050000000003</v>
      </c>
    </row>
    <row r="596" spans="2:62" x14ac:dyDescent="0.25">
      <c r="B596" s="1">
        <f t="shared" si="164"/>
        <v>8</v>
      </c>
      <c r="D596" s="36">
        <v>36019</v>
      </c>
      <c r="E596" s="46">
        <v>0</v>
      </c>
      <c r="F596" s="46">
        <v>0</v>
      </c>
      <c r="G596" s="46">
        <v>75</v>
      </c>
      <c r="H596" s="46">
        <v>85</v>
      </c>
      <c r="I596" s="37">
        <f t="shared" si="165"/>
        <v>80</v>
      </c>
      <c r="J596" s="27" t="s">
        <v>50</v>
      </c>
      <c r="K596" s="56">
        <v>6169</v>
      </c>
      <c r="L596" s="57">
        <v>18302</v>
      </c>
      <c r="M596" s="57">
        <v>-18571.68</v>
      </c>
      <c r="N596" s="57">
        <v>-2000</v>
      </c>
      <c r="O596" s="58"/>
      <c r="P596" s="56">
        <v>13513</v>
      </c>
      <c r="Q596" s="57">
        <v>7137</v>
      </c>
      <c r="R596" s="58">
        <v>-11834.014999999999</v>
      </c>
      <c r="S596" s="48">
        <v>0</v>
      </c>
      <c r="T596" s="48"/>
      <c r="U596" s="48">
        <v>-22.039962499999998</v>
      </c>
      <c r="V596" s="56">
        <v>8196</v>
      </c>
      <c r="W596" s="57">
        <v>27734</v>
      </c>
      <c r="X596" s="57">
        <v>-500</v>
      </c>
      <c r="Y596" s="57">
        <v>0</v>
      </c>
      <c r="Z596" s="58">
        <v>-354</v>
      </c>
      <c r="AA596" s="48">
        <v>0</v>
      </c>
      <c r="AB596" s="38">
        <f t="shared" si="180"/>
        <v>47769.265037500001</v>
      </c>
      <c r="AC596" s="48">
        <v>47644</v>
      </c>
      <c r="AD596" s="48">
        <v>71211</v>
      </c>
      <c r="AE596" s="48">
        <v>32308</v>
      </c>
      <c r="AF596" s="48">
        <v>1</v>
      </c>
      <c r="AG596" s="48">
        <v>0</v>
      </c>
      <c r="AH596" s="38">
        <f t="shared" si="166"/>
        <v>151164</v>
      </c>
      <c r="AI596" s="39">
        <f t="shared" si="167"/>
        <v>22330.265037500001</v>
      </c>
      <c r="AJ596" s="40">
        <f t="shared" si="163"/>
        <v>25439</v>
      </c>
      <c r="AK596" s="60" t="s">
        <v>58</v>
      </c>
      <c r="AL596" s="60" t="s">
        <v>58</v>
      </c>
      <c r="AM596" s="60">
        <v>0</v>
      </c>
      <c r="AN596" s="40">
        <f t="shared" si="168"/>
        <v>25439</v>
      </c>
      <c r="AO596" s="40">
        <f t="shared" si="169"/>
        <v>22205</v>
      </c>
      <c r="AP596" s="36">
        <v>36019</v>
      </c>
      <c r="AQ596" s="60" t="s">
        <v>58</v>
      </c>
      <c r="AR596" s="60" t="s">
        <v>58</v>
      </c>
      <c r="AS596" s="60" t="s">
        <v>58</v>
      </c>
      <c r="AX596" s="40">
        <f t="shared" si="170"/>
        <v>-18571.68</v>
      </c>
      <c r="AY596" s="40">
        <f t="shared" si="171"/>
        <v>-2000</v>
      </c>
      <c r="AZ596" s="40">
        <f t="shared" si="172"/>
        <v>-11834.014999999999</v>
      </c>
      <c r="BA596" s="40">
        <f>+'load Info'!S596</f>
        <v>0</v>
      </c>
      <c r="BB596" s="40">
        <f t="shared" si="173"/>
        <v>-500</v>
      </c>
      <c r="BE596" s="41">
        <f t="shared" si="174"/>
        <v>-18571.68</v>
      </c>
      <c r="BF596" s="41">
        <f t="shared" si="175"/>
        <v>-2000</v>
      </c>
      <c r="BG596" s="41">
        <f t="shared" si="176"/>
        <v>-11834.014999999999</v>
      </c>
      <c r="BH596" s="41">
        <f t="shared" si="177"/>
        <v>0</v>
      </c>
      <c r="BI596" s="41">
        <f t="shared" si="178"/>
        <v>-500</v>
      </c>
      <c r="BJ596" s="40">
        <f t="shared" si="179"/>
        <v>-32905.695</v>
      </c>
    </row>
    <row r="597" spans="2:62" x14ac:dyDescent="0.25">
      <c r="B597" s="1">
        <f t="shared" si="164"/>
        <v>8</v>
      </c>
      <c r="D597" s="36">
        <v>36020</v>
      </c>
      <c r="E597" s="46">
        <v>0</v>
      </c>
      <c r="F597" s="46">
        <v>0</v>
      </c>
      <c r="G597" s="46">
        <v>75</v>
      </c>
      <c r="H597" s="46">
        <v>83</v>
      </c>
      <c r="I597" s="37">
        <f t="shared" si="165"/>
        <v>79</v>
      </c>
      <c r="J597" s="27" t="s">
        <v>50</v>
      </c>
      <c r="K597" s="56">
        <v>6169</v>
      </c>
      <c r="L597" s="57">
        <v>18300</v>
      </c>
      <c r="M597" s="57">
        <v>-15854.68</v>
      </c>
      <c r="N597" s="57">
        <v>-2000</v>
      </c>
      <c r="O597" s="58"/>
      <c r="P597" s="56">
        <v>13513</v>
      </c>
      <c r="Q597" s="57">
        <v>7137</v>
      </c>
      <c r="R597" s="58">
        <v>-11803.94</v>
      </c>
      <c r="S597" s="48">
        <v>0</v>
      </c>
      <c r="T597" s="48"/>
      <c r="U597" s="48">
        <v>-22.11515</v>
      </c>
      <c r="V597" s="56">
        <v>8196</v>
      </c>
      <c r="W597" s="57">
        <v>27734</v>
      </c>
      <c r="X597" s="57">
        <v>-500</v>
      </c>
      <c r="Y597" s="57">
        <v>0</v>
      </c>
      <c r="Z597" s="58">
        <v>-354</v>
      </c>
      <c r="AA597" s="48">
        <v>0</v>
      </c>
      <c r="AB597" s="38">
        <f t="shared" si="180"/>
        <v>50514.26485</v>
      </c>
      <c r="AC597" s="48">
        <v>52592</v>
      </c>
      <c r="AD597" s="48">
        <v>77781</v>
      </c>
      <c r="AE597" s="48">
        <v>39451</v>
      </c>
      <c r="AF597" s="48">
        <v>1</v>
      </c>
      <c r="AG597" s="48">
        <v>0</v>
      </c>
      <c r="AH597" s="38">
        <f t="shared" si="166"/>
        <v>169825</v>
      </c>
      <c r="AI597" s="39">
        <f t="shared" si="167"/>
        <v>25077.26485</v>
      </c>
      <c r="AJ597" s="40">
        <f t="shared" si="163"/>
        <v>25437</v>
      </c>
      <c r="AK597" s="60" t="s">
        <v>58</v>
      </c>
      <c r="AL597" s="60" t="s">
        <v>58</v>
      </c>
      <c r="AM597" s="60">
        <v>0</v>
      </c>
      <c r="AN597" s="40">
        <f t="shared" si="168"/>
        <v>25437</v>
      </c>
      <c r="AO597" s="40">
        <f t="shared" si="169"/>
        <v>27155</v>
      </c>
      <c r="AP597" s="36">
        <v>36020</v>
      </c>
      <c r="AQ597" s="60" t="s">
        <v>58</v>
      </c>
      <c r="AR597" s="60" t="s">
        <v>58</v>
      </c>
      <c r="AS597" s="60" t="s">
        <v>58</v>
      </c>
      <c r="AX597" s="40">
        <f t="shared" si="170"/>
        <v>-15854.68</v>
      </c>
      <c r="AY597" s="40">
        <f t="shared" si="171"/>
        <v>-2000</v>
      </c>
      <c r="AZ597" s="40">
        <f t="shared" si="172"/>
        <v>-11803.94</v>
      </c>
      <c r="BA597" s="40">
        <f>+'load Info'!S597</f>
        <v>0</v>
      </c>
      <c r="BB597" s="40">
        <f t="shared" si="173"/>
        <v>-500</v>
      </c>
      <c r="BE597" s="41">
        <f t="shared" si="174"/>
        <v>-15854.68</v>
      </c>
      <c r="BF597" s="41">
        <f t="shared" si="175"/>
        <v>-2000</v>
      </c>
      <c r="BG597" s="41">
        <f t="shared" si="176"/>
        <v>-11803.94</v>
      </c>
      <c r="BH597" s="41">
        <f t="shared" si="177"/>
        <v>0</v>
      </c>
      <c r="BI597" s="41">
        <f t="shared" si="178"/>
        <v>-500</v>
      </c>
      <c r="BJ597" s="40">
        <f t="shared" si="179"/>
        <v>-30158.620000000003</v>
      </c>
    </row>
    <row r="598" spans="2:62" x14ac:dyDescent="0.25">
      <c r="B598" s="1">
        <f t="shared" si="164"/>
        <v>8</v>
      </c>
      <c r="D598" s="36">
        <v>36021</v>
      </c>
      <c r="E598" s="46">
        <v>0</v>
      </c>
      <c r="F598" s="46">
        <v>0</v>
      </c>
      <c r="G598" s="46">
        <v>73</v>
      </c>
      <c r="H598" s="46">
        <v>86</v>
      </c>
      <c r="I598" s="37">
        <f t="shared" si="165"/>
        <v>79.5</v>
      </c>
      <c r="J598" s="27" t="s">
        <v>50</v>
      </c>
      <c r="K598" s="56">
        <v>6169</v>
      </c>
      <c r="L598" s="57">
        <v>18300</v>
      </c>
      <c r="M598" s="57">
        <v>-16666.68</v>
      </c>
      <c r="N598" s="57">
        <v>-2000</v>
      </c>
      <c r="O598" s="58"/>
      <c r="P598" s="56">
        <v>13513</v>
      </c>
      <c r="Q598" s="57">
        <v>7137</v>
      </c>
      <c r="R598" s="58">
        <v>-11860.08</v>
      </c>
      <c r="S598" s="48">
        <v>0</v>
      </c>
      <c r="T598" s="48"/>
      <c r="U598" s="48">
        <v>-21.974799999999998</v>
      </c>
      <c r="V598" s="56">
        <v>8196</v>
      </c>
      <c r="W598" s="57">
        <v>27734</v>
      </c>
      <c r="X598" s="57">
        <v>-500</v>
      </c>
      <c r="Y598" s="57">
        <v>0</v>
      </c>
      <c r="Z598" s="58">
        <v>-354</v>
      </c>
      <c r="AA598" s="48">
        <v>0</v>
      </c>
      <c r="AB598" s="38">
        <f t="shared" si="180"/>
        <v>49646.265200000002</v>
      </c>
      <c r="AC598" s="48">
        <v>49891</v>
      </c>
      <c r="AD598" s="48">
        <v>71447</v>
      </c>
      <c r="AE598" s="48">
        <v>37678</v>
      </c>
      <c r="AF598" s="48">
        <v>1</v>
      </c>
      <c r="AG598" s="48">
        <v>0</v>
      </c>
      <c r="AH598" s="38">
        <f t="shared" si="166"/>
        <v>159017</v>
      </c>
      <c r="AI598" s="39">
        <f t="shared" si="167"/>
        <v>24209.265200000002</v>
      </c>
      <c r="AJ598" s="40">
        <f t="shared" si="163"/>
        <v>25437</v>
      </c>
      <c r="AK598" s="60" t="s">
        <v>58</v>
      </c>
      <c r="AL598" s="60" t="s">
        <v>58</v>
      </c>
      <c r="AM598" s="60">
        <v>0</v>
      </c>
      <c r="AN598" s="40">
        <f t="shared" si="168"/>
        <v>25437</v>
      </c>
      <c r="AO598" s="40">
        <f t="shared" si="169"/>
        <v>24454</v>
      </c>
      <c r="AP598" s="36">
        <v>36021</v>
      </c>
      <c r="AQ598" s="60" t="s">
        <v>58</v>
      </c>
      <c r="AR598" s="60" t="s">
        <v>58</v>
      </c>
      <c r="AS598" s="60" t="s">
        <v>58</v>
      </c>
      <c r="AX598" s="40">
        <f t="shared" si="170"/>
        <v>-16666.68</v>
      </c>
      <c r="AY598" s="40">
        <f t="shared" si="171"/>
        <v>-2000</v>
      </c>
      <c r="AZ598" s="40">
        <f t="shared" si="172"/>
        <v>-11860.08</v>
      </c>
      <c r="BA598" s="40">
        <f>+'load Info'!S598</f>
        <v>0</v>
      </c>
      <c r="BB598" s="40">
        <f t="shared" si="173"/>
        <v>-500</v>
      </c>
      <c r="BE598" s="41">
        <f t="shared" si="174"/>
        <v>-16666.68</v>
      </c>
      <c r="BF598" s="41">
        <f t="shared" si="175"/>
        <v>-2000</v>
      </c>
      <c r="BG598" s="41">
        <f t="shared" si="176"/>
        <v>-11860.08</v>
      </c>
      <c r="BH598" s="41">
        <f t="shared" si="177"/>
        <v>0</v>
      </c>
      <c r="BI598" s="41">
        <f t="shared" si="178"/>
        <v>-500</v>
      </c>
      <c r="BJ598" s="40">
        <f t="shared" si="179"/>
        <v>-31026.760000000002</v>
      </c>
    </row>
    <row r="599" spans="2:62" x14ac:dyDescent="0.25">
      <c r="B599" s="1">
        <f t="shared" si="164"/>
        <v>8</v>
      </c>
      <c r="D599" s="36">
        <v>36022</v>
      </c>
      <c r="E599" s="46">
        <v>0</v>
      </c>
      <c r="F599" s="46">
        <v>0</v>
      </c>
      <c r="G599" s="46">
        <v>72</v>
      </c>
      <c r="H599" s="46">
        <v>82</v>
      </c>
      <c r="I599" s="37">
        <f t="shared" si="165"/>
        <v>77</v>
      </c>
      <c r="J599" s="27" t="s">
        <v>50</v>
      </c>
      <c r="K599" s="56">
        <v>6169</v>
      </c>
      <c r="L599" s="57">
        <v>18180</v>
      </c>
      <c r="M599" s="57">
        <v>-22455.68</v>
      </c>
      <c r="N599" s="57">
        <v>-2000</v>
      </c>
      <c r="O599" s="58"/>
      <c r="P599" s="56">
        <v>13513</v>
      </c>
      <c r="Q599" s="57">
        <v>7137</v>
      </c>
      <c r="R599" s="58">
        <v>-11944.29</v>
      </c>
      <c r="S599" s="48">
        <v>0</v>
      </c>
      <c r="T599" s="48"/>
      <c r="U599" s="48">
        <v>-21.764275000000001</v>
      </c>
      <c r="V599" s="56">
        <v>8196</v>
      </c>
      <c r="W599" s="57">
        <v>27734</v>
      </c>
      <c r="X599" s="57">
        <v>-500</v>
      </c>
      <c r="Y599" s="57">
        <v>0</v>
      </c>
      <c r="Z599" s="58">
        <v>-354</v>
      </c>
      <c r="AA599" s="48">
        <v>0</v>
      </c>
      <c r="AB599" s="38">
        <f t="shared" si="180"/>
        <v>43653.265724999997</v>
      </c>
      <c r="AC599" s="48">
        <v>40402</v>
      </c>
      <c r="AD599" s="48">
        <v>65210</v>
      </c>
      <c r="AE599" s="48">
        <v>40</v>
      </c>
      <c r="AF599" s="48">
        <v>1</v>
      </c>
      <c r="AG599" s="48">
        <v>0</v>
      </c>
      <c r="AH599" s="38">
        <f t="shared" si="166"/>
        <v>105653</v>
      </c>
      <c r="AI599" s="39">
        <f t="shared" si="167"/>
        <v>18336.265724999997</v>
      </c>
      <c r="AJ599" s="40">
        <f t="shared" si="163"/>
        <v>25317</v>
      </c>
      <c r="AK599" s="60" t="s">
        <v>58</v>
      </c>
      <c r="AL599" s="60" t="s">
        <v>58</v>
      </c>
      <c r="AM599" s="60">
        <v>0</v>
      </c>
      <c r="AN599" s="40">
        <f t="shared" si="168"/>
        <v>25317</v>
      </c>
      <c r="AO599" s="40">
        <f t="shared" si="169"/>
        <v>15085</v>
      </c>
      <c r="AP599" s="36">
        <v>36022</v>
      </c>
      <c r="AQ599" s="60" t="s">
        <v>58</v>
      </c>
      <c r="AR599" s="60" t="s">
        <v>58</v>
      </c>
      <c r="AS599" s="60" t="s">
        <v>58</v>
      </c>
      <c r="AX599" s="40">
        <f t="shared" si="170"/>
        <v>-22455.68</v>
      </c>
      <c r="AY599" s="40">
        <f t="shared" si="171"/>
        <v>-2000</v>
      </c>
      <c r="AZ599" s="40">
        <f t="shared" si="172"/>
        <v>-11944.29</v>
      </c>
      <c r="BA599" s="40">
        <f>+'load Info'!S599</f>
        <v>0</v>
      </c>
      <c r="BB599" s="40">
        <f t="shared" si="173"/>
        <v>-500</v>
      </c>
      <c r="BE599" s="41">
        <f t="shared" si="174"/>
        <v>-22455.68</v>
      </c>
      <c r="BF599" s="41">
        <f t="shared" si="175"/>
        <v>-2000</v>
      </c>
      <c r="BG599" s="41">
        <f t="shared" si="176"/>
        <v>-11944.29</v>
      </c>
      <c r="BH599" s="41">
        <f t="shared" si="177"/>
        <v>0</v>
      </c>
      <c r="BI599" s="41">
        <f t="shared" si="178"/>
        <v>-500</v>
      </c>
      <c r="BJ599" s="40">
        <f t="shared" si="179"/>
        <v>-36899.97</v>
      </c>
    </row>
    <row r="600" spans="2:62" x14ac:dyDescent="0.25">
      <c r="B600" s="1">
        <f t="shared" si="164"/>
        <v>8</v>
      </c>
      <c r="D600" s="36">
        <v>36023</v>
      </c>
      <c r="E600" s="46">
        <v>0</v>
      </c>
      <c r="F600" s="46">
        <v>0</v>
      </c>
      <c r="G600" s="46">
        <v>73</v>
      </c>
      <c r="H600" s="46">
        <v>86</v>
      </c>
      <c r="I600" s="37">
        <f t="shared" si="165"/>
        <v>79.5</v>
      </c>
      <c r="J600" s="27" t="s">
        <v>50</v>
      </c>
      <c r="K600" s="56">
        <v>6169</v>
      </c>
      <c r="L600" s="57">
        <v>18002</v>
      </c>
      <c r="M600" s="57">
        <v>-17572.68</v>
      </c>
      <c r="N600" s="57">
        <v>-2000</v>
      </c>
      <c r="O600" s="58"/>
      <c r="P600" s="56">
        <v>13513</v>
      </c>
      <c r="Q600" s="57">
        <v>7137</v>
      </c>
      <c r="R600" s="58">
        <v>-12495.665000000001</v>
      </c>
      <c r="S600" s="48">
        <v>0</v>
      </c>
      <c r="T600" s="48"/>
      <c r="U600" s="48">
        <v>-20.385837499999997</v>
      </c>
      <c r="V600" s="56">
        <v>8196</v>
      </c>
      <c r="W600" s="57">
        <v>27734</v>
      </c>
      <c r="X600" s="57">
        <v>-500</v>
      </c>
      <c r="Y600" s="57">
        <v>0</v>
      </c>
      <c r="Z600" s="58">
        <v>-354</v>
      </c>
      <c r="AA600" s="48">
        <v>0</v>
      </c>
      <c r="AB600" s="38">
        <f t="shared" si="180"/>
        <v>47808.269162500001</v>
      </c>
      <c r="AC600" s="48">
        <v>47161</v>
      </c>
      <c r="AD600" s="48">
        <v>60028</v>
      </c>
      <c r="AE600" s="48">
        <v>53</v>
      </c>
      <c r="AF600" s="48">
        <v>1</v>
      </c>
      <c r="AG600" s="48">
        <v>0</v>
      </c>
      <c r="AH600" s="38">
        <f t="shared" si="166"/>
        <v>107243</v>
      </c>
      <c r="AI600" s="39">
        <f t="shared" si="167"/>
        <v>22669.269162500001</v>
      </c>
      <c r="AJ600" s="40">
        <f t="shared" si="163"/>
        <v>25139</v>
      </c>
      <c r="AK600" s="60" t="s">
        <v>58</v>
      </c>
      <c r="AL600" s="60" t="s">
        <v>58</v>
      </c>
      <c r="AM600" s="60">
        <v>0</v>
      </c>
      <c r="AN600" s="40">
        <f t="shared" si="168"/>
        <v>25139</v>
      </c>
      <c r="AO600" s="40">
        <f t="shared" si="169"/>
        <v>22022</v>
      </c>
      <c r="AP600" s="36">
        <v>36023</v>
      </c>
      <c r="AQ600" s="60" t="s">
        <v>58</v>
      </c>
      <c r="AR600" s="60" t="s">
        <v>58</v>
      </c>
      <c r="AS600" s="60" t="s">
        <v>58</v>
      </c>
      <c r="AX600" s="40">
        <f t="shared" si="170"/>
        <v>-17572.68</v>
      </c>
      <c r="AY600" s="40">
        <f t="shared" si="171"/>
        <v>-2000</v>
      </c>
      <c r="AZ600" s="40">
        <f t="shared" si="172"/>
        <v>-12495.665000000001</v>
      </c>
      <c r="BA600" s="40">
        <f>+'load Info'!S600</f>
        <v>0</v>
      </c>
      <c r="BB600" s="40">
        <f t="shared" si="173"/>
        <v>-500</v>
      </c>
      <c r="BE600" s="41">
        <f t="shared" si="174"/>
        <v>-17572.68</v>
      </c>
      <c r="BF600" s="41">
        <f t="shared" si="175"/>
        <v>-2000</v>
      </c>
      <c r="BG600" s="41">
        <f t="shared" si="176"/>
        <v>-12495.665000000001</v>
      </c>
      <c r="BH600" s="41">
        <f t="shared" si="177"/>
        <v>0</v>
      </c>
      <c r="BI600" s="41">
        <f t="shared" si="178"/>
        <v>-500</v>
      </c>
      <c r="BJ600" s="40">
        <f t="shared" si="179"/>
        <v>-32568.345000000001</v>
      </c>
    </row>
    <row r="601" spans="2:62" x14ac:dyDescent="0.25">
      <c r="B601" s="1">
        <f t="shared" si="164"/>
        <v>8</v>
      </c>
      <c r="D601" s="36">
        <v>36024</v>
      </c>
      <c r="E601" s="46">
        <v>0</v>
      </c>
      <c r="F601" s="46">
        <v>0</v>
      </c>
      <c r="G601" s="46">
        <v>73</v>
      </c>
      <c r="H601" s="46">
        <v>92</v>
      </c>
      <c r="I601" s="37">
        <f t="shared" si="165"/>
        <v>82.5</v>
      </c>
      <c r="J601" s="27" t="s">
        <v>50</v>
      </c>
      <c r="K601" s="56">
        <v>6169</v>
      </c>
      <c r="L601" s="57">
        <v>18002</v>
      </c>
      <c r="M601" s="57">
        <v>-14867.68</v>
      </c>
      <c r="N601" s="57">
        <v>-2000</v>
      </c>
      <c r="O601" s="58"/>
      <c r="P601" s="56">
        <v>13513</v>
      </c>
      <c r="Q601" s="57">
        <v>7137</v>
      </c>
      <c r="R601" s="58">
        <v>-11924.24</v>
      </c>
      <c r="S601" s="48">
        <v>0</v>
      </c>
      <c r="T601" s="48"/>
      <c r="U601" s="48">
        <v>-21.814399999999999</v>
      </c>
      <c r="V601" s="56">
        <v>8196</v>
      </c>
      <c r="W601" s="57">
        <v>27734</v>
      </c>
      <c r="X601" s="57">
        <v>-500</v>
      </c>
      <c r="Y601" s="57">
        <v>0</v>
      </c>
      <c r="Z601" s="58">
        <v>-354</v>
      </c>
      <c r="AA601" s="48">
        <v>0</v>
      </c>
      <c r="AB601" s="38">
        <f t="shared" si="180"/>
        <v>51083.265599999999</v>
      </c>
      <c r="AC601" s="48">
        <v>54158</v>
      </c>
      <c r="AD601" s="48">
        <v>61430</v>
      </c>
      <c r="AE601" s="48">
        <v>41491</v>
      </c>
      <c r="AF601" s="48">
        <v>1</v>
      </c>
      <c r="AG601" s="48">
        <v>0</v>
      </c>
      <c r="AH601" s="38">
        <f t="shared" si="166"/>
        <v>157080</v>
      </c>
      <c r="AI601" s="39">
        <f t="shared" si="167"/>
        <v>25944.265599999999</v>
      </c>
      <c r="AJ601" s="40">
        <f t="shared" si="163"/>
        <v>25139</v>
      </c>
      <c r="AK601" s="60" t="s">
        <v>58</v>
      </c>
      <c r="AL601" s="60" t="s">
        <v>58</v>
      </c>
      <c r="AM601" s="60">
        <v>0</v>
      </c>
      <c r="AN601" s="40">
        <f t="shared" si="168"/>
        <v>25139</v>
      </c>
      <c r="AO601" s="40">
        <f t="shared" si="169"/>
        <v>29019</v>
      </c>
      <c r="AP601" s="36">
        <v>36024</v>
      </c>
      <c r="AQ601" s="60" t="s">
        <v>58</v>
      </c>
      <c r="AR601" s="60" t="s">
        <v>58</v>
      </c>
      <c r="AS601" s="60" t="s">
        <v>58</v>
      </c>
      <c r="AX601" s="40">
        <f t="shared" si="170"/>
        <v>-14867.68</v>
      </c>
      <c r="AY601" s="40">
        <f t="shared" si="171"/>
        <v>-2000</v>
      </c>
      <c r="AZ601" s="40">
        <f t="shared" si="172"/>
        <v>-11924.24</v>
      </c>
      <c r="BA601" s="40">
        <f>+'load Info'!S601</f>
        <v>0</v>
      </c>
      <c r="BB601" s="40">
        <f t="shared" si="173"/>
        <v>-500</v>
      </c>
      <c r="BE601" s="41">
        <f t="shared" si="174"/>
        <v>-14867.68</v>
      </c>
      <c r="BF601" s="41">
        <f t="shared" si="175"/>
        <v>-2000</v>
      </c>
      <c r="BG601" s="41">
        <f t="shared" si="176"/>
        <v>-11924.24</v>
      </c>
      <c r="BH601" s="41">
        <f t="shared" si="177"/>
        <v>0</v>
      </c>
      <c r="BI601" s="41">
        <f t="shared" si="178"/>
        <v>-500</v>
      </c>
      <c r="BJ601" s="40">
        <f t="shared" si="179"/>
        <v>-29291.919999999998</v>
      </c>
    </row>
    <row r="602" spans="2:62" x14ac:dyDescent="0.25">
      <c r="B602" s="1">
        <f t="shared" si="164"/>
        <v>8</v>
      </c>
      <c r="D602" s="36">
        <v>36025</v>
      </c>
      <c r="E602" s="46">
        <v>0</v>
      </c>
      <c r="F602" s="46">
        <v>0</v>
      </c>
      <c r="G602" s="46">
        <v>77</v>
      </c>
      <c r="H602" s="46">
        <v>91</v>
      </c>
      <c r="I602" s="37">
        <f t="shared" si="165"/>
        <v>84</v>
      </c>
      <c r="J602" s="27" t="s">
        <v>50</v>
      </c>
      <c r="K602" s="56">
        <v>6169</v>
      </c>
      <c r="L602" s="57">
        <v>18218</v>
      </c>
      <c r="M602" s="57">
        <v>-11566.68</v>
      </c>
      <c r="N602" s="57">
        <v>-2000</v>
      </c>
      <c r="O602" s="58"/>
      <c r="P602" s="56">
        <v>13513</v>
      </c>
      <c r="Q602" s="57">
        <v>7137</v>
      </c>
      <c r="R602" s="58">
        <v>-11909.202500000001</v>
      </c>
      <c r="S602" s="48">
        <v>0</v>
      </c>
      <c r="T602" s="48"/>
      <c r="U602" s="48">
        <v>-21.851993749999998</v>
      </c>
      <c r="V602" s="56">
        <v>8196</v>
      </c>
      <c r="W602" s="57">
        <v>27734</v>
      </c>
      <c r="X602" s="57">
        <v>-500</v>
      </c>
      <c r="Y602" s="57">
        <v>0</v>
      </c>
      <c r="Z602" s="58">
        <v>-354</v>
      </c>
      <c r="AA602" s="48">
        <v>0</v>
      </c>
      <c r="AB602" s="38">
        <f t="shared" si="180"/>
        <v>54615.265506249998</v>
      </c>
      <c r="AC602" s="48">
        <v>55738</v>
      </c>
      <c r="AD602" s="48">
        <v>67674</v>
      </c>
      <c r="AE602" s="48">
        <v>37994</v>
      </c>
      <c r="AF602" s="48">
        <v>1</v>
      </c>
      <c r="AG602" s="48">
        <v>0</v>
      </c>
      <c r="AH602" s="38">
        <f t="shared" si="166"/>
        <v>161407</v>
      </c>
      <c r="AI602" s="39">
        <f t="shared" si="167"/>
        <v>29260.265506249998</v>
      </c>
      <c r="AJ602" s="40">
        <f t="shared" si="163"/>
        <v>25355</v>
      </c>
      <c r="AK602" s="60" t="s">
        <v>58</v>
      </c>
      <c r="AL602" s="60" t="s">
        <v>58</v>
      </c>
      <c r="AM602" s="60">
        <v>0</v>
      </c>
      <c r="AN602" s="40">
        <f t="shared" si="168"/>
        <v>25355</v>
      </c>
      <c r="AO602" s="40">
        <f t="shared" si="169"/>
        <v>30383</v>
      </c>
      <c r="AP602" s="36">
        <v>36025</v>
      </c>
      <c r="AQ602" s="60" t="s">
        <v>58</v>
      </c>
      <c r="AR602" s="60" t="s">
        <v>58</v>
      </c>
      <c r="AS602" s="60" t="s">
        <v>58</v>
      </c>
      <c r="AX602" s="40">
        <f t="shared" si="170"/>
        <v>-11566.68</v>
      </c>
      <c r="AY602" s="40">
        <f t="shared" si="171"/>
        <v>-2000</v>
      </c>
      <c r="AZ602" s="40">
        <f t="shared" si="172"/>
        <v>-11909.202500000001</v>
      </c>
      <c r="BA602" s="40">
        <f>+'load Info'!S602</f>
        <v>0</v>
      </c>
      <c r="BB602" s="40">
        <f t="shared" si="173"/>
        <v>-500</v>
      </c>
      <c r="BE602" s="41">
        <f t="shared" si="174"/>
        <v>-11566.68</v>
      </c>
      <c r="BF602" s="41">
        <f t="shared" si="175"/>
        <v>-2000</v>
      </c>
      <c r="BG602" s="41">
        <f t="shared" si="176"/>
        <v>-11909.202500000001</v>
      </c>
      <c r="BH602" s="41">
        <f t="shared" si="177"/>
        <v>0</v>
      </c>
      <c r="BI602" s="41">
        <f t="shared" si="178"/>
        <v>-500</v>
      </c>
      <c r="BJ602" s="40">
        <f t="shared" si="179"/>
        <v>-25975.8825</v>
      </c>
    </row>
    <row r="603" spans="2:62" x14ac:dyDescent="0.25">
      <c r="B603" s="1">
        <f t="shared" si="164"/>
        <v>8</v>
      </c>
      <c r="D603" s="36">
        <v>36026</v>
      </c>
      <c r="E603" s="46">
        <v>0</v>
      </c>
      <c r="F603" s="46">
        <v>0</v>
      </c>
      <c r="G603" s="46">
        <v>70</v>
      </c>
      <c r="H603" s="46">
        <v>83</v>
      </c>
      <c r="I603" s="37">
        <f t="shared" si="165"/>
        <v>76.5</v>
      </c>
      <c r="J603" s="27" t="s">
        <v>50</v>
      </c>
      <c r="K603" s="56">
        <v>6169</v>
      </c>
      <c r="L603" s="57">
        <v>18218</v>
      </c>
      <c r="M603" s="57">
        <v>-13789.68</v>
      </c>
      <c r="N603" s="57">
        <v>-2000</v>
      </c>
      <c r="O603" s="58"/>
      <c r="P603" s="56">
        <v>13513</v>
      </c>
      <c r="Q603" s="57">
        <v>7137</v>
      </c>
      <c r="R603" s="58">
        <v>-11869.102500000001</v>
      </c>
      <c r="S603" s="48">
        <v>0</v>
      </c>
      <c r="T603" s="48"/>
      <c r="U603" s="48">
        <v>-21.952243749999997</v>
      </c>
      <c r="V603" s="56">
        <v>8196</v>
      </c>
      <c r="W603" s="57">
        <v>27734</v>
      </c>
      <c r="X603" s="57">
        <v>-500</v>
      </c>
      <c r="Y603" s="57">
        <v>0</v>
      </c>
      <c r="Z603" s="58">
        <v>-354</v>
      </c>
      <c r="AA603" s="48">
        <v>0</v>
      </c>
      <c r="AB603" s="38">
        <f t="shared" si="180"/>
        <v>52432.265256250001</v>
      </c>
      <c r="AC603" s="48">
        <v>52444</v>
      </c>
      <c r="AD603" s="48">
        <v>32185</v>
      </c>
      <c r="AE603" s="48">
        <v>37</v>
      </c>
      <c r="AF603" s="48">
        <v>1</v>
      </c>
      <c r="AG603" s="48">
        <v>0</v>
      </c>
      <c r="AH603" s="38">
        <f t="shared" si="166"/>
        <v>84667</v>
      </c>
      <c r="AI603" s="39">
        <f t="shared" si="167"/>
        <v>27077.265256250001</v>
      </c>
      <c r="AJ603" s="40">
        <f t="shared" si="163"/>
        <v>25355</v>
      </c>
      <c r="AK603" s="60" t="s">
        <v>58</v>
      </c>
      <c r="AL603" s="60" t="s">
        <v>58</v>
      </c>
      <c r="AM603" s="60">
        <v>0</v>
      </c>
      <c r="AN603" s="40">
        <f t="shared" si="168"/>
        <v>25355</v>
      </c>
      <c r="AO603" s="40">
        <f t="shared" si="169"/>
        <v>27089</v>
      </c>
      <c r="AP603" s="36">
        <v>36026</v>
      </c>
      <c r="AQ603" s="60" t="s">
        <v>58</v>
      </c>
      <c r="AR603" s="60" t="s">
        <v>58</v>
      </c>
      <c r="AS603" s="60" t="s">
        <v>58</v>
      </c>
      <c r="AX603" s="40">
        <f t="shared" si="170"/>
        <v>-13789.68</v>
      </c>
      <c r="AY603" s="40">
        <f t="shared" si="171"/>
        <v>-2000</v>
      </c>
      <c r="AZ603" s="40">
        <f t="shared" si="172"/>
        <v>-11869.102500000001</v>
      </c>
      <c r="BA603" s="40">
        <f>+'load Info'!S603</f>
        <v>0</v>
      </c>
      <c r="BB603" s="40">
        <f t="shared" si="173"/>
        <v>-500</v>
      </c>
      <c r="BE603" s="41">
        <f t="shared" si="174"/>
        <v>-13789.68</v>
      </c>
      <c r="BF603" s="41">
        <f t="shared" si="175"/>
        <v>-2000</v>
      </c>
      <c r="BG603" s="41">
        <f t="shared" si="176"/>
        <v>-11869.102500000001</v>
      </c>
      <c r="BH603" s="41">
        <f t="shared" si="177"/>
        <v>0</v>
      </c>
      <c r="BI603" s="41">
        <f t="shared" si="178"/>
        <v>-500</v>
      </c>
      <c r="BJ603" s="40">
        <f t="shared" si="179"/>
        <v>-28158.782500000001</v>
      </c>
    </row>
    <row r="604" spans="2:62" x14ac:dyDescent="0.25">
      <c r="B604" s="1">
        <f t="shared" si="164"/>
        <v>8</v>
      </c>
      <c r="D604" s="36">
        <v>36027</v>
      </c>
      <c r="E604" s="46">
        <v>0</v>
      </c>
      <c r="F604" s="46">
        <v>0</v>
      </c>
      <c r="G604" s="46">
        <v>65</v>
      </c>
      <c r="H604" s="46">
        <v>77</v>
      </c>
      <c r="I604" s="37">
        <f t="shared" si="165"/>
        <v>71</v>
      </c>
      <c r="J604" s="27" t="s">
        <v>50</v>
      </c>
      <c r="K604" s="56">
        <v>6169</v>
      </c>
      <c r="L604" s="57">
        <v>17908</v>
      </c>
      <c r="M604" s="57">
        <v>-12888.68</v>
      </c>
      <c r="N604" s="57">
        <v>-2000</v>
      </c>
      <c r="O604" s="58"/>
      <c r="P604" s="56">
        <v>13513</v>
      </c>
      <c r="Q604" s="57">
        <v>7137</v>
      </c>
      <c r="R604" s="58">
        <v>-11804.942500000001</v>
      </c>
      <c r="S604" s="48">
        <v>0</v>
      </c>
      <c r="T604" s="48"/>
      <c r="U604" s="48">
        <v>-22.112643749999997</v>
      </c>
      <c r="V604" s="56">
        <v>8196</v>
      </c>
      <c r="W604" s="57">
        <v>27734</v>
      </c>
      <c r="X604" s="57">
        <v>-500</v>
      </c>
      <c r="Y604" s="57">
        <v>0</v>
      </c>
      <c r="Z604" s="58">
        <v>-354</v>
      </c>
      <c r="AA604" s="48">
        <v>0</v>
      </c>
      <c r="AB604" s="38">
        <f t="shared" si="180"/>
        <v>53087.264856249996</v>
      </c>
      <c r="AC604" s="48">
        <v>53095</v>
      </c>
      <c r="AD604" s="48">
        <v>29054</v>
      </c>
      <c r="AE604" s="48">
        <v>36</v>
      </c>
      <c r="AF604" s="48">
        <v>1</v>
      </c>
      <c r="AG604" s="48">
        <v>0</v>
      </c>
      <c r="AH604" s="38">
        <f t="shared" si="166"/>
        <v>82186</v>
      </c>
      <c r="AI604" s="39">
        <f t="shared" si="167"/>
        <v>28042.264856249996</v>
      </c>
      <c r="AJ604" s="40">
        <f t="shared" si="163"/>
        <v>25045</v>
      </c>
      <c r="AK604" s="60" t="s">
        <v>58</v>
      </c>
      <c r="AL604" s="60" t="s">
        <v>58</v>
      </c>
      <c r="AM604" s="60">
        <v>0</v>
      </c>
      <c r="AN604" s="40">
        <f t="shared" si="168"/>
        <v>25045</v>
      </c>
      <c r="AO604" s="40">
        <f t="shared" si="169"/>
        <v>28050</v>
      </c>
      <c r="AP604" s="36">
        <v>36027</v>
      </c>
      <c r="AQ604" s="60" t="s">
        <v>58</v>
      </c>
      <c r="AR604" s="60" t="s">
        <v>58</v>
      </c>
      <c r="AS604" s="60" t="s">
        <v>58</v>
      </c>
      <c r="AX604" s="40">
        <f t="shared" si="170"/>
        <v>-12888.68</v>
      </c>
      <c r="AY604" s="40">
        <f t="shared" si="171"/>
        <v>-2000</v>
      </c>
      <c r="AZ604" s="40">
        <f t="shared" si="172"/>
        <v>-11804.942500000001</v>
      </c>
      <c r="BA604" s="40">
        <f>+'load Info'!S604</f>
        <v>0</v>
      </c>
      <c r="BB604" s="40">
        <f t="shared" si="173"/>
        <v>-500</v>
      </c>
      <c r="BE604" s="41">
        <f t="shared" si="174"/>
        <v>-12888.68</v>
      </c>
      <c r="BF604" s="41">
        <f t="shared" si="175"/>
        <v>-2000</v>
      </c>
      <c r="BG604" s="41">
        <f t="shared" si="176"/>
        <v>-11804.942500000001</v>
      </c>
      <c r="BH604" s="41">
        <f t="shared" si="177"/>
        <v>0</v>
      </c>
      <c r="BI604" s="41">
        <f t="shared" si="178"/>
        <v>-500</v>
      </c>
      <c r="BJ604" s="40">
        <f t="shared" si="179"/>
        <v>-27193.622500000001</v>
      </c>
    </row>
    <row r="605" spans="2:62" x14ac:dyDescent="0.25">
      <c r="B605" s="1">
        <f t="shared" si="164"/>
        <v>8</v>
      </c>
      <c r="D605" s="36">
        <v>36028</v>
      </c>
      <c r="E605" s="46">
        <v>0</v>
      </c>
      <c r="F605" s="46">
        <v>0</v>
      </c>
      <c r="G605" s="46">
        <v>60</v>
      </c>
      <c r="H605" s="46">
        <v>84</v>
      </c>
      <c r="I605" s="37">
        <f t="shared" si="165"/>
        <v>72</v>
      </c>
      <c r="J605" s="27" t="s">
        <v>50</v>
      </c>
      <c r="K605" s="56">
        <v>6169</v>
      </c>
      <c r="L605" s="57">
        <v>18589</v>
      </c>
      <c r="M605" s="57">
        <v>-13667.68</v>
      </c>
      <c r="N605" s="57">
        <v>-2000</v>
      </c>
      <c r="O605" s="58"/>
      <c r="P605" s="56">
        <v>13513</v>
      </c>
      <c r="Q605" s="57">
        <v>7137</v>
      </c>
      <c r="R605" s="58">
        <v>-11844.04</v>
      </c>
      <c r="S605" s="48">
        <v>0</v>
      </c>
      <c r="T605" s="48"/>
      <c r="U605" s="48">
        <v>-22.014900000000001</v>
      </c>
      <c r="V605" s="56">
        <v>8196</v>
      </c>
      <c r="W605" s="57">
        <v>27734</v>
      </c>
      <c r="X605" s="57">
        <v>-500</v>
      </c>
      <c r="Y605" s="57">
        <v>0</v>
      </c>
      <c r="Z605" s="58">
        <v>-354</v>
      </c>
      <c r="AA605" s="48">
        <v>0</v>
      </c>
      <c r="AB605" s="38">
        <f t="shared" si="180"/>
        <v>52950.265100000004</v>
      </c>
      <c r="AC605" s="48">
        <v>53226</v>
      </c>
      <c r="AD605" s="48">
        <v>46929</v>
      </c>
      <c r="AE605" s="48">
        <v>27793</v>
      </c>
      <c r="AF605" s="48">
        <v>1</v>
      </c>
      <c r="AG605" s="48">
        <v>0</v>
      </c>
      <c r="AH605" s="38">
        <f t="shared" si="166"/>
        <v>127949</v>
      </c>
      <c r="AI605" s="39">
        <f t="shared" si="167"/>
        <v>27224.265100000004</v>
      </c>
      <c r="AJ605" s="40">
        <f t="shared" si="163"/>
        <v>25726</v>
      </c>
      <c r="AK605" s="60" t="s">
        <v>58</v>
      </c>
      <c r="AL605" s="60" t="s">
        <v>58</v>
      </c>
      <c r="AM605" s="60">
        <v>0</v>
      </c>
      <c r="AN605" s="40">
        <f t="shared" si="168"/>
        <v>25726</v>
      </c>
      <c r="AO605" s="40">
        <f t="shared" si="169"/>
        <v>27500</v>
      </c>
      <c r="AP605" s="36">
        <v>36028</v>
      </c>
      <c r="AQ605" s="60" t="s">
        <v>58</v>
      </c>
      <c r="AR605" s="60" t="s">
        <v>58</v>
      </c>
      <c r="AS605" s="60" t="s">
        <v>58</v>
      </c>
      <c r="AX605" s="40">
        <f t="shared" si="170"/>
        <v>-13667.68</v>
      </c>
      <c r="AY605" s="40">
        <f t="shared" si="171"/>
        <v>-2000</v>
      </c>
      <c r="AZ605" s="40">
        <f t="shared" si="172"/>
        <v>-11844.04</v>
      </c>
      <c r="BA605" s="40">
        <f>+'load Info'!S605</f>
        <v>0</v>
      </c>
      <c r="BB605" s="40">
        <f t="shared" si="173"/>
        <v>-500</v>
      </c>
      <c r="BE605" s="41">
        <f t="shared" si="174"/>
        <v>-13667.68</v>
      </c>
      <c r="BF605" s="41">
        <f t="shared" si="175"/>
        <v>-2000</v>
      </c>
      <c r="BG605" s="41">
        <f t="shared" si="176"/>
        <v>-11844.04</v>
      </c>
      <c r="BH605" s="41">
        <f t="shared" si="177"/>
        <v>0</v>
      </c>
      <c r="BI605" s="41">
        <f t="shared" si="178"/>
        <v>-500</v>
      </c>
      <c r="BJ605" s="40">
        <f t="shared" si="179"/>
        <v>-28011.72</v>
      </c>
    </row>
    <row r="606" spans="2:62" x14ac:dyDescent="0.25">
      <c r="B606" s="1">
        <f t="shared" si="164"/>
        <v>8</v>
      </c>
      <c r="D606" s="36">
        <v>36029</v>
      </c>
      <c r="E606" s="46">
        <v>0</v>
      </c>
      <c r="F606" s="46">
        <v>0</v>
      </c>
      <c r="G606" s="46">
        <v>68</v>
      </c>
      <c r="H606" s="46">
        <v>92</v>
      </c>
      <c r="I606" s="37">
        <f t="shared" si="165"/>
        <v>80</v>
      </c>
      <c r="J606" s="27" t="s">
        <v>50</v>
      </c>
      <c r="K606" s="56">
        <v>6169</v>
      </c>
      <c r="L606" s="57">
        <v>18994</v>
      </c>
      <c r="M606" s="57">
        <v>-15023.68</v>
      </c>
      <c r="N606" s="57">
        <v>-2000</v>
      </c>
      <c r="O606" s="58"/>
      <c r="P606" s="56">
        <v>13513</v>
      </c>
      <c r="Q606" s="57">
        <v>7137</v>
      </c>
      <c r="R606" s="58">
        <v>-11916.22</v>
      </c>
      <c r="S606" s="48">
        <v>0</v>
      </c>
      <c r="T606" s="48"/>
      <c r="U606" s="48">
        <v>-21.83445</v>
      </c>
      <c r="V606" s="56">
        <v>8196</v>
      </c>
      <c r="W606" s="57">
        <v>27734</v>
      </c>
      <c r="X606" s="57">
        <v>-500</v>
      </c>
      <c r="Y606" s="57">
        <v>0</v>
      </c>
      <c r="Z606" s="58">
        <v>-354</v>
      </c>
      <c r="AA606" s="48">
        <v>0</v>
      </c>
      <c r="AB606" s="38">
        <f t="shared" si="180"/>
        <v>51927.265549999996</v>
      </c>
      <c r="AC606" s="48">
        <v>52028</v>
      </c>
      <c r="AD606" s="48">
        <v>32608</v>
      </c>
      <c r="AE606" s="48">
        <v>47238</v>
      </c>
      <c r="AF606" s="48">
        <v>1</v>
      </c>
      <c r="AG606" s="48">
        <v>0</v>
      </c>
      <c r="AH606" s="38">
        <f t="shared" si="166"/>
        <v>131875</v>
      </c>
      <c r="AI606" s="39">
        <f t="shared" si="167"/>
        <v>25796.265549999996</v>
      </c>
      <c r="AJ606" s="40">
        <f t="shared" si="163"/>
        <v>26131</v>
      </c>
      <c r="AK606" s="60" t="s">
        <v>58</v>
      </c>
      <c r="AL606" s="60" t="s">
        <v>58</v>
      </c>
      <c r="AM606" s="60">
        <v>0</v>
      </c>
      <c r="AN606" s="40">
        <f t="shared" si="168"/>
        <v>26131</v>
      </c>
      <c r="AO606" s="40">
        <f t="shared" si="169"/>
        <v>25897</v>
      </c>
      <c r="AP606" s="36">
        <v>36029</v>
      </c>
      <c r="AQ606" s="60" t="s">
        <v>58</v>
      </c>
      <c r="AR606" s="60" t="s">
        <v>58</v>
      </c>
      <c r="AS606" s="60" t="s">
        <v>58</v>
      </c>
      <c r="AX606" s="40">
        <f t="shared" si="170"/>
        <v>-15023.68</v>
      </c>
      <c r="AY606" s="40">
        <f t="shared" si="171"/>
        <v>-2000</v>
      </c>
      <c r="AZ606" s="40">
        <f t="shared" si="172"/>
        <v>-11916.22</v>
      </c>
      <c r="BA606" s="40">
        <f>+'load Info'!S606</f>
        <v>0</v>
      </c>
      <c r="BB606" s="40">
        <f t="shared" si="173"/>
        <v>-500</v>
      </c>
      <c r="BE606" s="41">
        <f t="shared" si="174"/>
        <v>-15023.68</v>
      </c>
      <c r="BF606" s="41">
        <f t="shared" si="175"/>
        <v>-2000</v>
      </c>
      <c r="BG606" s="41">
        <f t="shared" si="176"/>
        <v>-11916.22</v>
      </c>
      <c r="BH606" s="41">
        <f t="shared" si="177"/>
        <v>0</v>
      </c>
      <c r="BI606" s="41">
        <f t="shared" si="178"/>
        <v>-500</v>
      </c>
      <c r="BJ606" s="40">
        <f t="shared" si="179"/>
        <v>-29439.9</v>
      </c>
    </row>
    <row r="607" spans="2:62" x14ac:dyDescent="0.25">
      <c r="B607" s="1">
        <f t="shared" si="164"/>
        <v>8</v>
      </c>
      <c r="D607" s="36">
        <v>36030</v>
      </c>
      <c r="E607" s="46">
        <v>0</v>
      </c>
      <c r="F607" s="46">
        <v>0</v>
      </c>
      <c r="G607" s="46">
        <v>72</v>
      </c>
      <c r="H607" s="46">
        <v>96</v>
      </c>
      <c r="I607" s="37">
        <f t="shared" si="165"/>
        <v>84</v>
      </c>
      <c r="J607" s="27" t="s">
        <v>50</v>
      </c>
      <c r="K607" s="56">
        <v>6169</v>
      </c>
      <c r="L607" s="57">
        <v>18994</v>
      </c>
      <c r="M607" s="57">
        <v>-14904.68</v>
      </c>
      <c r="N607" s="57">
        <v>-2000</v>
      </c>
      <c r="O607" s="58"/>
      <c r="P607" s="56">
        <v>13513</v>
      </c>
      <c r="Q607" s="57">
        <v>7137</v>
      </c>
      <c r="R607" s="58">
        <v>-11919.227500000001</v>
      </c>
      <c r="S607" s="48">
        <v>0</v>
      </c>
      <c r="T607" s="48"/>
      <c r="U607" s="48">
        <v>-21.826931249999998</v>
      </c>
      <c r="V607" s="56">
        <v>8196</v>
      </c>
      <c r="W607" s="57">
        <v>27734</v>
      </c>
      <c r="X607" s="57">
        <v>-500</v>
      </c>
      <c r="Y607" s="57">
        <v>0</v>
      </c>
      <c r="Z607" s="58">
        <v>-354</v>
      </c>
      <c r="AA607" s="48">
        <v>0</v>
      </c>
      <c r="AB607" s="38">
        <f t="shared" si="180"/>
        <v>52043.265568749994</v>
      </c>
      <c r="AC607" s="48">
        <v>52218</v>
      </c>
      <c r="AD607" s="48">
        <v>73560</v>
      </c>
      <c r="AE607" s="48">
        <v>16987</v>
      </c>
      <c r="AF607" s="48">
        <v>1</v>
      </c>
      <c r="AG607" s="48">
        <v>0</v>
      </c>
      <c r="AH607" s="38">
        <f t="shared" si="166"/>
        <v>142766</v>
      </c>
      <c r="AI607" s="39">
        <f t="shared" si="167"/>
        <v>25912.265568749994</v>
      </c>
      <c r="AJ607" s="40">
        <f t="shared" si="163"/>
        <v>26131</v>
      </c>
      <c r="AK607" s="60" t="s">
        <v>58</v>
      </c>
      <c r="AL607" s="60" t="s">
        <v>58</v>
      </c>
      <c r="AM607" s="60">
        <v>0</v>
      </c>
      <c r="AN607" s="40">
        <f t="shared" si="168"/>
        <v>26131</v>
      </c>
      <c r="AO607" s="40">
        <f t="shared" si="169"/>
        <v>26087</v>
      </c>
      <c r="AP607" s="36">
        <v>36030</v>
      </c>
      <c r="AQ607" s="60" t="s">
        <v>58</v>
      </c>
      <c r="AR607" s="60" t="s">
        <v>58</v>
      </c>
      <c r="AS607" s="60" t="s">
        <v>58</v>
      </c>
      <c r="AX607" s="40">
        <f t="shared" si="170"/>
        <v>-14904.68</v>
      </c>
      <c r="AY607" s="40">
        <f t="shared" si="171"/>
        <v>-2000</v>
      </c>
      <c r="AZ607" s="40">
        <f t="shared" si="172"/>
        <v>-11919.227500000001</v>
      </c>
      <c r="BA607" s="40">
        <f>+'load Info'!S607</f>
        <v>0</v>
      </c>
      <c r="BB607" s="40">
        <f t="shared" si="173"/>
        <v>-500</v>
      </c>
      <c r="BE607" s="41">
        <f t="shared" si="174"/>
        <v>-14904.68</v>
      </c>
      <c r="BF607" s="41">
        <f t="shared" si="175"/>
        <v>-2000</v>
      </c>
      <c r="BG607" s="41">
        <f t="shared" si="176"/>
        <v>-11919.227500000001</v>
      </c>
      <c r="BH607" s="41">
        <f t="shared" si="177"/>
        <v>0</v>
      </c>
      <c r="BI607" s="41">
        <f t="shared" si="178"/>
        <v>-500</v>
      </c>
      <c r="BJ607" s="40">
        <f t="shared" si="179"/>
        <v>-29323.907500000001</v>
      </c>
    </row>
    <row r="608" spans="2:62" x14ac:dyDescent="0.25">
      <c r="B608" s="1">
        <f t="shared" si="164"/>
        <v>8</v>
      </c>
      <c r="D608" s="36">
        <v>36031</v>
      </c>
      <c r="E608" s="46">
        <v>0</v>
      </c>
      <c r="F608" s="46">
        <v>0</v>
      </c>
      <c r="G608" s="46">
        <v>74</v>
      </c>
      <c r="H608" s="46">
        <v>96</v>
      </c>
      <c r="I608" s="37">
        <f t="shared" si="165"/>
        <v>85</v>
      </c>
      <c r="J608" s="27" t="s">
        <v>50</v>
      </c>
      <c r="K608" s="56">
        <v>6169</v>
      </c>
      <c r="L608" s="57">
        <v>18994</v>
      </c>
      <c r="M608" s="57">
        <v>-10654.68</v>
      </c>
      <c r="N608" s="57">
        <v>-2000</v>
      </c>
      <c r="O608" s="58"/>
      <c r="P608" s="56">
        <v>13513</v>
      </c>
      <c r="Q608" s="57">
        <v>7137</v>
      </c>
      <c r="R608" s="58">
        <v>-7805.97</v>
      </c>
      <c r="S608" s="48">
        <v>0</v>
      </c>
      <c r="T608" s="48"/>
      <c r="U608" s="48">
        <v>-32.110075000000002</v>
      </c>
      <c r="V608" s="56">
        <v>8196</v>
      </c>
      <c r="W608" s="57">
        <v>27734</v>
      </c>
      <c r="X608" s="57">
        <v>-500</v>
      </c>
      <c r="Y608" s="57">
        <v>0</v>
      </c>
      <c r="Z608" s="58">
        <v>-354</v>
      </c>
      <c r="AA608" s="48">
        <v>0</v>
      </c>
      <c r="AB608" s="38">
        <f t="shared" si="180"/>
        <v>60396.239925000002</v>
      </c>
      <c r="AC608" s="48">
        <v>56853</v>
      </c>
      <c r="AD608" s="48">
        <v>72427</v>
      </c>
      <c r="AE608" s="48">
        <v>87178</v>
      </c>
      <c r="AF608" s="48">
        <v>1</v>
      </c>
      <c r="AG608" s="48">
        <v>0</v>
      </c>
      <c r="AH608" s="38">
        <f t="shared" si="166"/>
        <v>216459</v>
      </c>
      <c r="AI608" s="39">
        <f t="shared" si="167"/>
        <v>34265.239925000002</v>
      </c>
      <c r="AJ608" s="40">
        <f t="shared" ref="AJ608:AJ671" si="181">L608+Q608</f>
        <v>26131</v>
      </c>
      <c r="AK608" s="60" t="s">
        <v>58</v>
      </c>
      <c r="AL608" s="60" t="s">
        <v>58</v>
      </c>
      <c r="AM608" s="60">
        <v>0</v>
      </c>
      <c r="AN608" s="40">
        <f t="shared" si="168"/>
        <v>26131</v>
      </c>
      <c r="AO608" s="40">
        <f t="shared" si="169"/>
        <v>30722</v>
      </c>
      <c r="AP608" s="36">
        <v>36031</v>
      </c>
      <c r="AQ608" s="60" t="s">
        <v>58</v>
      </c>
      <c r="AR608" s="60" t="s">
        <v>58</v>
      </c>
      <c r="AS608" s="60" t="s">
        <v>58</v>
      </c>
      <c r="AX608" s="40">
        <f t="shared" si="170"/>
        <v>-10654.68</v>
      </c>
      <c r="AY608" s="40">
        <f t="shared" si="171"/>
        <v>-2000</v>
      </c>
      <c r="AZ608" s="40">
        <f t="shared" si="172"/>
        <v>-7805.97</v>
      </c>
      <c r="BA608" s="40">
        <f>+'load Info'!S608</f>
        <v>0</v>
      </c>
      <c r="BB608" s="40">
        <f t="shared" si="173"/>
        <v>-500</v>
      </c>
      <c r="BE608" s="41">
        <f t="shared" si="174"/>
        <v>-10654.68</v>
      </c>
      <c r="BF608" s="41">
        <f t="shared" si="175"/>
        <v>-2000</v>
      </c>
      <c r="BG608" s="41">
        <f t="shared" si="176"/>
        <v>-7805.97</v>
      </c>
      <c r="BH608" s="41">
        <f t="shared" si="177"/>
        <v>0</v>
      </c>
      <c r="BI608" s="41">
        <f t="shared" si="178"/>
        <v>-500</v>
      </c>
      <c r="BJ608" s="40">
        <f t="shared" si="179"/>
        <v>-20960.650000000001</v>
      </c>
    </row>
    <row r="609" spans="2:62" x14ac:dyDescent="0.25">
      <c r="B609" s="1">
        <f t="shared" si="164"/>
        <v>8</v>
      </c>
      <c r="D609" s="36">
        <v>36032</v>
      </c>
      <c r="E609" s="46">
        <v>0</v>
      </c>
      <c r="F609" s="46">
        <v>0</v>
      </c>
      <c r="G609" s="46">
        <v>75</v>
      </c>
      <c r="H609" s="46">
        <v>95</v>
      </c>
      <c r="I609" s="37">
        <f t="shared" si="165"/>
        <v>85</v>
      </c>
      <c r="J609" s="27" t="s">
        <v>50</v>
      </c>
      <c r="K609" s="56">
        <v>6169</v>
      </c>
      <c r="L609" s="57">
        <v>24144</v>
      </c>
      <c r="M609" s="57">
        <v>-17405.68</v>
      </c>
      <c r="N609" s="57">
        <v>-2000</v>
      </c>
      <c r="O609" s="58"/>
      <c r="P609" s="56">
        <v>13513</v>
      </c>
      <c r="Q609" s="57">
        <v>7137</v>
      </c>
      <c r="R609" s="58">
        <v>-12664.084999999999</v>
      </c>
      <c r="S609" s="48">
        <v>0</v>
      </c>
      <c r="T609" s="48"/>
      <c r="U609" s="48">
        <v>-19.964787500000003</v>
      </c>
      <c r="V609" s="56">
        <v>8196</v>
      </c>
      <c r="W609" s="57">
        <v>27734</v>
      </c>
      <c r="X609" s="57">
        <v>-500</v>
      </c>
      <c r="Y609" s="57">
        <v>0</v>
      </c>
      <c r="Z609" s="58">
        <v>-354</v>
      </c>
      <c r="AA609" s="48">
        <v>0</v>
      </c>
      <c r="AB609" s="38">
        <f t="shared" si="180"/>
        <v>53949.2702125</v>
      </c>
      <c r="AC609" s="48">
        <v>53313</v>
      </c>
      <c r="AD609" s="48">
        <v>79581</v>
      </c>
      <c r="AE609" s="48">
        <v>61634</v>
      </c>
      <c r="AF609" s="48">
        <v>1</v>
      </c>
      <c r="AG609" s="48">
        <v>0</v>
      </c>
      <c r="AH609" s="38">
        <f t="shared" si="166"/>
        <v>194529</v>
      </c>
      <c r="AI609" s="39">
        <f t="shared" si="167"/>
        <v>22668.2702125</v>
      </c>
      <c r="AJ609" s="40">
        <f t="shared" si="181"/>
        <v>31281</v>
      </c>
      <c r="AK609" s="60" t="s">
        <v>58</v>
      </c>
      <c r="AL609" s="60" t="s">
        <v>58</v>
      </c>
      <c r="AM609" s="60">
        <v>0</v>
      </c>
      <c r="AN609" s="40">
        <f t="shared" si="168"/>
        <v>31281</v>
      </c>
      <c r="AO609" s="40">
        <f t="shared" si="169"/>
        <v>22032</v>
      </c>
      <c r="AP609" s="36">
        <v>36032</v>
      </c>
      <c r="AQ609" s="60" t="s">
        <v>58</v>
      </c>
      <c r="AR609" s="60" t="s">
        <v>58</v>
      </c>
      <c r="AS609" s="60" t="s">
        <v>58</v>
      </c>
      <c r="AX609" s="40">
        <f t="shared" si="170"/>
        <v>-17405.68</v>
      </c>
      <c r="AY609" s="40">
        <f t="shared" si="171"/>
        <v>-2000</v>
      </c>
      <c r="AZ609" s="40">
        <f t="shared" si="172"/>
        <v>-12664.084999999999</v>
      </c>
      <c r="BA609" s="40">
        <f>+'load Info'!S609</f>
        <v>0</v>
      </c>
      <c r="BB609" s="40">
        <f t="shared" si="173"/>
        <v>-500</v>
      </c>
      <c r="BE609" s="41">
        <f t="shared" si="174"/>
        <v>-17405.68</v>
      </c>
      <c r="BF609" s="41">
        <f t="shared" si="175"/>
        <v>-2000</v>
      </c>
      <c r="BG609" s="41">
        <f t="shared" si="176"/>
        <v>-12664.084999999999</v>
      </c>
      <c r="BH609" s="41">
        <f t="shared" si="177"/>
        <v>0</v>
      </c>
      <c r="BI609" s="41">
        <f t="shared" si="178"/>
        <v>-500</v>
      </c>
      <c r="BJ609" s="40">
        <f t="shared" si="179"/>
        <v>-32569.764999999999</v>
      </c>
    </row>
    <row r="610" spans="2:62" x14ac:dyDescent="0.25">
      <c r="B610" s="1">
        <f t="shared" si="164"/>
        <v>8</v>
      </c>
      <c r="D610" s="36">
        <v>36033</v>
      </c>
      <c r="E610" s="46">
        <v>0</v>
      </c>
      <c r="F610" s="46">
        <v>0</v>
      </c>
      <c r="G610" s="46">
        <v>77</v>
      </c>
      <c r="H610" s="46">
        <v>86</v>
      </c>
      <c r="I610" s="37">
        <f t="shared" si="165"/>
        <v>81.5</v>
      </c>
      <c r="J610" s="27" t="s">
        <v>50</v>
      </c>
      <c r="K610" s="56">
        <v>6169</v>
      </c>
      <c r="L610" s="57">
        <v>24224</v>
      </c>
      <c r="M610" s="57">
        <v>-21001.68</v>
      </c>
      <c r="N610" s="57">
        <v>-2000</v>
      </c>
      <c r="O610" s="58"/>
      <c r="P610" s="56">
        <v>13513</v>
      </c>
      <c r="Q610" s="57">
        <v>7137</v>
      </c>
      <c r="R610" s="58">
        <v>-12616.967500000001</v>
      </c>
      <c r="S610" s="48">
        <v>0</v>
      </c>
      <c r="T610" s="48"/>
      <c r="U610" s="48">
        <v>-20.08258125</v>
      </c>
      <c r="V610" s="56">
        <v>8196</v>
      </c>
      <c r="W610" s="57">
        <v>27734</v>
      </c>
      <c r="X610" s="57">
        <v>-500</v>
      </c>
      <c r="Y610" s="57">
        <v>0</v>
      </c>
      <c r="Z610" s="58">
        <v>-354</v>
      </c>
      <c r="AA610" s="48">
        <v>0</v>
      </c>
      <c r="AB610" s="38">
        <f t="shared" si="180"/>
        <v>50480.269918749997</v>
      </c>
      <c r="AC610" s="48">
        <v>51332</v>
      </c>
      <c r="AD610" s="48">
        <v>83507</v>
      </c>
      <c r="AE610" s="48">
        <v>51248</v>
      </c>
      <c r="AF610" s="48">
        <v>1</v>
      </c>
      <c r="AG610" s="48">
        <v>0</v>
      </c>
      <c r="AH610" s="38">
        <f t="shared" si="166"/>
        <v>186088</v>
      </c>
      <c r="AI610" s="39">
        <f t="shared" si="167"/>
        <v>19119.269918749997</v>
      </c>
      <c r="AJ610" s="40">
        <f t="shared" si="181"/>
        <v>31361</v>
      </c>
      <c r="AK610" s="60" t="s">
        <v>58</v>
      </c>
      <c r="AL610" s="60" t="s">
        <v>58</v>
      </c>
      <c r="AM610" s="60">
        <v>0</v>
      </c>
      <c r="AN610" s="40">
        <f t="shared" si="168"/>
        <v>31361</v>
      </c>
      <c r="AO610" s="40">
        <f t="shared" si="169"/>
        <v>19971</v>
      </c>
      <c r="AP610" s="36">
        <v>36033</v>
      </c>
      <c r="AQ610" s="60" t="s">
        <v>58</v>
      </c>
      <c r="AR610" s="60" t="s">
        <v>58</v>
      </c>
      <c r="AS610" s="60" t="s">
        <v>58</v>
      </c>
      <c r="AX610" s="40">
        <f t="shared" si="170"/>
        <v>-21001.68</v>
      </c>
      <c r="AY610" s="40">
        <f t="shared" si="171"/>
        <v>-2000</v>
      </c>
      <c r="AZ610" s="40">
        <f t="shared" si="172"/>
        <v>-12616.967500000001</v>
      </c>
      <c r="BA610" s="40">
        <f>+'load Info'!S610</f>
        <v>0</v>
      </c>
      <c r="BB610" s="40">
        <f t="shared" si="173"/>
        <v>-500</v>
      </c>
      <c r="BE610" s="41">
        <f t="shared" si="174"/>
        <v>-21001.68</v>
      </c>
      <c r="BF610" s="41">
        <f t="shared" si="175"/>
        <v>-2000</v>
      </c>
      <c r="BG610" s="41">
        <f t="shared" si="176"/>
        <v>-12616.967500000001</v>
      </c>
      <c r="BH610" s="41">
        <f t="shared" si="177"/>
        <v>0</v>
      </c>
      <c r="BI610" s="41">
        <f t="shared" si="178"/>
        <v>-500</v>
      </c>
      <c r="BJ610" s="40">
        <f t="shared" si="179"/>
        <v>-36118.647499999999</v>
      </c>
    </row>
    <row r="611" spans="2:62" x14ac:dyDescent="0.25">
      <c r="B611" s="1">
        <f t="shared" si="164"/>
        <v>8</v>
      </c>
      <c r="D611" s="36">
        <v>36034</v>
      </c>
      <c r="E611" s="46">
        <v>0</v>
      </c>
      <c r="F611" s="46">
        <v>0</v>
      </c>
      <c r="G611" s="46">
        <v>76</v>
      </c>
      <c r="H611" s="46">
        <v>83</v>
      </c>
      <c r="I611" s="37">
        <f t="shared" si="165"/>
        <v>79.5</v>
      </c>
      <c r="J611" s="27" t="s">
        <v>50</v>
      </c>
      <c r="K611" s="56">
        <v>6169</v>
      </c>
      <c r="L611" s="57">
        <v>24224</v>
      </c>
      <c r="M611" s="57">
        <v>-20280.68</v>
      </c>
      <c r="N611" s="57">
        <v>-2000</v>
      </c>
      <c r="O611" s="58"/>
      <c r="P611" s="56">
        <v>13513</v>
      </c>
      <c r="Q611" s="57">
        <v>7137</v>
      </c>
      <c r="R611" s="58">
        <v>-13201.424999999999</v>
      </c>
      <c r="S611" s="48">
        <v>0</v>
      </c>
      <c r="T611" s="48"/>
      <c r="U611" s="48">
        <v>-18.621437500000003</v>
      </c>
      <c r="V611" s="56">
        <v>8196</v>
      </c>
      <c r="W611" s="57">
        <v>27734</v>
      </c>
      <c r="X611" s="57">
        <v>-500</v>
      </c>
      <c r="Y611" s="57">
        <v>0</v>
      </c>
      <c r="Z611" s="58">
        <v>-354</v>
      </c>
      <c r="AA611" s="48">
        <v>0</v>
      </c>
      <c r="AB611" s="38">
        <f t="shared" si="180"/>
        <v>50618.273562499999</v>
      </c>
      <c r="AC611" s="48">
        <v>50699</v>
      </c>
      <c r="AD611" s="48">
        <v>73589</v>
      </c>
      <c r="AE611" s="48">
        <v>79</v>
      </c>
      <c r="AF611" s="48">
        <v>2</v>
      </c>
      <c r="AG611" s="48">
        <v>0</v>
      </c>
      <c r="AH611" s="38">
        <f t="shared" si="166"/>
        <v>124369</v>
      </c>
      <c r="AI611" s="39">
        <f t="shared" si="167"/>
        <v>19257.273562499999</v>
      </c>
      <c r="AJ611" s="40">
        <f t="shared" si="181"/>
        <v>31361</v>
      </c>
      <c r="AK611" s="60" t="s">
        <v>58</v>
      </c>
      <c r="AL611" s="60" t="s">
        <v>58</v>
      </c>
      <c r="AM611" s="60">
        <v>0</v>
      </c>
      <c r="AN611" s="40">
        <f t="shared" si="168"/>
        <v>31361</v>
      </c>
      <c r="AO611" s="40">
        <f t="shared" si="169"/>
        <v>19338</v>
      </c>
      <c r="AP611" s="36">
        <v>36034</v>
      </c>
      <c r="AQ611" s="60" t="s">
        <v>58</v>
      </c>
      <c r="AR611" s="60" t="s">
        <v>58</v>
      </c>
      <c r="AS611" s="60" t="s">
        <v>58</v>
      </c>
      <c r="AX611" s="40">
        <f t="shared" si="170"/>
        <v>-20280.68</v>
      </c>
      <c r="AY611" s="40">
        <f t="shared" si="171"/>
        <v>-2000</v>
      </c>
      <c r="AZ611" s="40">
        <f t="shared" si="172"/>
        <v>-13201.424999999999</v>
      </c>
      <c r="BA611" s="40">
        <f>+'load Info'!S611</f>
        <v>0</v>
      </c>
      <c r="BB611" s="40">
        <f t="shared" si="173"/>
        <v>-500</v>
      </c>
      <c r="BE611" s="41">
        <f t="shared" si="174"/>
        <v>-20280.68</v>
      </c>
      <c r="BF611" s="41">
        <f t="shared" si="175"/>
        <v>-2000</v>
      </c>
      <c r="BG611" s="41">
        <f t="shared" si="176"/>
        <v>-13201.424999999999</v>
      </c>
      <c r="BH611" s="41">
        <f t="shared" si="177"/>
        <v>0</v>
      </c>
      <c r="BI611" s="41">
        <f t="shared" si="178"/>
        <v>-500</v>
      </c>
      <c r="BJ611" s="40">
        <f t="shared" si="179"/>
        <v>-35982.104999999996</v>
      </c>
    </row>
    <row r="612" spans="2:62" x14ac:dyDescent="0.25">
      <c r="B612" s="1">
        <f t="shared" si="164"/>
        <v>8</v>
      </c>
      <c r="D612" s="36">
        <v>36035</v>
      </c>
      <c r="E612" s="46">
        <v>0</v>
      </c>
      <c r="F612" s="46">
        <v>0</v>
      </c>
      <c r="G612" s="46">
        <v>73</v>
      </c>
      <c r="H612" s="46">
        <v>85</v>
      </c>
      <c r="I612" s="37">
        <f t="shared" si="165"/>
        <v>79</v>
      </c>
      <c r="J612" s="27" t="s">
        <v>50</v>
      </c>
      <c r="K612" s="56">
        <v>6169</v>
      </c>
      <c r="L612" s="57">
        <v>24163</v>
      </c>
      <c r="M612" s="57">
        <v>-18080.68</v>
      </c>
      <c r="N612" s="57">
        <v>-2000</v>
      </c>
      <c r="O612" s="58"/>
      <c r="P612" s="56">
        <v>13513</v>
      </c>
      <c r="Q612" s="57">
        <v>7137</v>
      </c>
      <c r="R612" s="58">
        <v>-11444.042500000001</v>
      </c>
      <c r="S612" s="48">
        <v>0</v>
      </c>
      <c r="T612" s="48"/>
      <c r="U612" s="48">
        <v>-23.014893749999995</v>
      </c>
      <c r="V612" s="56">
        <v>0</v>
      </c>
      <c r="W612" s="57">
        <v>35930</v>
      </c>
      <c r="X612" s="57">
        <v>-500</v>
      </c>
      <c r="Y612" s="57">
        <v>0</v>
      </c>
      <c r="Z612" s="58">
        <v>-354</v>
      </c>
      <c r="AA612" s="48">
        <v>0</v>
      </c>
      <c r="AB612" s="38">
        <f t="shared" si="180"/>
        <v>54510.262606249991</v>
      </c>
      <c r="AC612" s="48">
        <v>50904</v>
      </c>
      <c r="AD612" s="48">
        <v>71113</v>
      </c>
      <c r="AE612" s="48">
        <v>25253</v>
      </c>
      <c r="AF612" s="48">
        <v>1</v>
      </c>
      <c r="AG612" s="48">
        <v>0</v>
      </c>
      <c r="AH612" s="38">
        <f t="shared" si="166"/>
        <v>147271</v>
      </c>
      <c r="AI612" s="39">
        <f t="shared" si="167"/>
        <v>23210.262606249991</v>
      </c>
      <c r="AJ612" s="40">
        <f t="shared" si="181"/>
        <v>31300</v>
      </c>
      <c r="AK612" s="60" t="s">
        <v>58</v>
      </c>
      <c r="AL612" s="60" t="s">
        <v>58</v>
      </c>
      <c r="AM612" s="60">
        <v>0</v>
      </c>
      <c r="AN612" s="40">
        <f t="shared" si="168"/>
        <v>31300</v>
      </c>
      <c r="AO612" s="40">
        <f t="shared" si="169"/>
        <v>19604</v>
      </c>
      <c r="AP612" s="36">
        <v>36035</v>
      </c>
      <c r="AQ612" s="60" t="s">
        <v>58</v>
      </c>
      <c r="AR612" s="60" t="s">
        <v>58</v>
      </c>
      <c r="AS612" s="60" t="s">
        <v>58</v>
      </c>
      <c r="AX612" s="40">
        <f t="shared" si="170"/>
        <v>-18080.68</v>
      </c>
      <c r="AY612" s="40">
        <f t="shared" si="171"/>
        <v>-2000</v>
      </c>
      <c r="AZ612" s="40">
        <f t="shared" si="172"/>
        <v>-11444.042500000001</v>
      </c>
      <c r="BA612" s="40">
        <f>+'load Info'!S612</f>
        <v>0</v>
      </c>
      <c r="BB612" s="40">
        <f t="shared" si="173"/>
        <v>-500</v>
      </c>
      <c r="BE612" s="41">
        <f t="shared" si="174"/>
        <v>-18080.68</v>
      </c>
      <c r="BF612" s="41">
        <f t="shared" si="175"/>
        <v>-2000</v>
      </c>
      <c r="BG612" s="41">
        <f t="shared" si="176"/>
        <v>-11444.042500000001</v>
      </c>
      <c r="BH612" s="41">
        <f t="shared" si="177"/>
        <v>0</v>
      </c>
      <c r="BI612" s="41">
        <f t="shared" si="178"/>
        <v>-500</v>
      </c>
      <c r="BJ612" s="40">
        <f t="shared" si="179"/>
        <v>-32024.722500000003</v>
      </c>
    </row>
    <row r="613" spans="2:62" x14ac:dyDescent="0.25">
      <c r="B613" s="1">
        <f t="shared" si="164"/>
        <v>8</v>
      </c>
      <c r="D613" s="36">
        <v>36036</v>
      </c>
      <c r="E613" s="46">
        <v>0</v>
      </c>
      <c r="F613" s="46">
        <v>0</v>
      </c>
      <c r="G613" s="46">
        <v>73</v>
      </c>
      <c r="H613" s="46">
        <v>94</v>
      </c>
      <c r="I613" s="37">
        <f t="shared" si="165"/>
        <v>83.5</v>
      </c>
      <c r="J613" s="27" t="s">
        <v>50</v>
      </c>
      <c r="K613" s="56">
        <v>0</v>
      </c>
      <c r="L613" s="57">
        <v>23831</v>
      </c>
      <c r="M613" s="57">
        <v>-13384.68</v>
      </c>
      <c r="N613" s="57">
        <v>-2000</v>
      </c>
      <c r="O613" s="58"/>
      <c r="P613" s="56">
        <v>13513</v>
      </c>
      <c r="Q613" s="57">
        <v>7137</v>
      </c>
      <c r="R613" s="58">
        <v>-11961.3325</v>
      </c>
      <c r="S613" s="48">
        <v>0</v>
      </c>
      <c r="T613" s="48"/>
      <c r="U613" s="48">
        <v>-21.721668749999999</v>
      </c>
      <c r="V613" s="56">
        <v>0</v>
      </c>
      <c r="W613" s="57">
        <v>34018</v>
      </c>
      <c r="X613" s="57">
        <v>-500</v>
      </c>
      <c r="Y613" s="57">
        <v>0</v>
      </c>
      <c r="Z613" s="58">
        <v>-335</v>
      </c>
      <c r="AA613" s="48">
        <v>0</v>
      </c>
      <c r="AB613" s="38">
        <f t="shared" si="180"/>
        <v>50296.265831249999</v>
      </c>
      <c r="AC613" s="48">
        <v>52336</v>
      </c>
      <c r="AD613" s="48">
        <v>552794</v>
      </c>
      <c r="AE613" s="48">
        <v>24819</v>
      </c>
      <c r="AF613" s="48">
        <v>1</v>
      </c>
      <c r="AG613" s="48">
        <v>0</v>
      </c>
      <c r="AH613" s="38">
        <f t="shared" si="166"/>
        <v>629950</v>
      </c>
      <c r="AI613" s="39">
        <f t="shared" si="167"/>
        <v>19328.265831249999</v>
      </c>
      <c r="AJ613" s="40">
        <f t="shared" si="181"/>
        <v>30968</v>
      </c>
      <c r="AK613" s="60" t="s">
        <v>58</v>
      </c>
      <c r="AL613" s="60" t="s">
        <v>58</v>
      </c>
      <c r="AM613" s="60">
        <v>0</v>
      </c>
      <c r="AN613" s="40">
        <f t="shared" si="168"/>
        <v>30968</v>
      </c>
      <c r="AO613" s="40">
        <f t="shared" si="169"/>
        <v>21368</v>
      </c>
      <c r="AP613" s="36">
        <v>36036</v>
      </c>
      <c r="AQ613" s="60" t="s">
        <v>58</v>
      </c>
      <c r="AR613" s="60" t="s">
        <v>58</v>
      </c>
      <c r="AS613" s="60" t="s">
        <v>58</v>
      </c>
      <c r="AX613" s="40">
        <f t="shared" si="170"/>
        <v>-13384.68</v>
      </c>
      <c r="AY613" s="40">
        <f t="shared" si="171"/>
        <v>-2000</v>
      </c>
      <c r="AZ613" s="40">
        <f t="shared" si="172"/>
        <v>-11961.3325</v>
      </c>
      <c r="BA613" s="40">
        <f>+'load Info'!S613</f>
        <v>0</v>
      </c>
      <c r="BB613" s="40">
        <f t="shared" si="173"/>
        <v>-500</v>
      </c>
      <c r="BE613" s="41">
        <f t="shared" si="174"/>
        <v>-13384.68</v>
      </c>
      <c r="BF613" s="41">
        <f t="shared" si="175"/>
        <v>-2000</v>
      </c>
      <c r="BG613" s="41">
        <f t="shared" si="176"/>
        <v>-11961.3325</v>
      </c>
      <c r="BH613" s="41">
        <f t="shared" si="177"/>
        <v>0</v>
      </c>
      <c r="BI613" s="41">
        <f t="shared" si="178"/>
        <v>-500</v>
      </c>
      <c r="BJ613" s="40">
        <f t="shared" si="179"/>
        <v>-27846.012500000001</v>
      </c>
    </row>
    <row r="614" spans="2:62" x14ac:dyDescent="0.25">
      <c r="B614" s="1">
        <f t="shared" si="164"/>
        <v>8</v>
      </c>
      <c r="D614" s="36">
        <v>36037</v>
      </c>
      <c r="E614" s="46">
        <v>0</v>
      </c>
      <c r="F614" s="46">
        <v>0</v>
      </c>
      <c r="G614" s="46">
        <v>73</v>
      </c>
      <c r="H614" s="46">
        <v>84</v>
      </c>
      <c r="I614" s="37">
        <f t="shared" si="165"/>
        <v>78.5</v>
      </c>
      <c r="J614" s="27" t="s">
        <v>50</v>
      </c>
      <c r="K614" s="56">
        <v>0</v>
      </c>
      <c r="L614" s="57">
        <v>23831</v>
      </c>
      <c r="M614" s="57">
        <v>-19003.68</v>
      </c>
      <c r="N614" s="57">
        <v>-2000</v>
      </c>
      <c r="O614" s="58"/>
      <c r="P614" s="56">
        <v>13513</v>
      </c>
      <c r="Q614" s="57">
        <v>7137</v>
      </c>
      <c r="R614" s="58">
        <v>-11938.275</v>
      </c>
      <c r="S614" s="48">
        <v>0</v>
      </c>
      <c r="T614" s="48"/>
      <c r="U614" s="48">
        <v>-21.7793125</v>
      </c>
      <c r="V614" s="56">
        <v>0</v>
      </c>
      <c r="W614" s="57">
        <v>34018</v>
      </c>
      <c r="X614" s="57">
        <v>-500</v>
      </c>
      <c r="Y614" s="57">
        <v>0</v>
      </c>
      <c r="Z614" s="58">
        <v>-335</v>
      </c>
      <c r="AA614" s="48">
        <v>0</v>
      </c>
      <c r="AB614" s="38">
        <f t="shared" si="180"/>
        <v>44700.265687499996</v>
      </c>
      <c r="AC614" s="48">
        <v>42319</v>
      </c>
      <c r="AD614" s="48">
        <v>59284</v>
      </c>
      <c r="AE614" s="48">
        <v>9347</v>
      </c>
      <c r="AF614" s="48">
        <v>1</v>
      </c>
      <c r="AG614" s="48">
        <v>0</v>
      </c>
      <c r="AH614" s="38">
        <f t="shared" si="166"/>
        <v>110951</v>
      </c>
      <c r="AI614" s="39">
        <f t="shared" si="167"/>
        <v>13732.265687499996</v>
      </c>
      <c r="AJ614" s="40">
        <f t="shared" si="181"/>
        <v>30968</v>
      </c>
      <c r="AK614" s="60" t="s">
        <v>58</v>
      </c>
      <c r="AL614" s="60" t="s">
        <v>58</v>
      </c>
      <c r="AM614" s="60">
        <v>0</v>
      </c>
      <c r="AN614" s="40">
        <f t="shared" si="168"/>
        <v>30968</v>
      </c>
      <c r="AO614" s="40">
        <f t="shared" si="169"/>
        <v>11351</v>
      </c>
      <c r="AP614" s="36">
        <v>36037</v>
      </c>
      <c r="AQ614" s="60" t="s">
        <v>58</v>
      </c>
      <c r="AR614" s="60" t="s">
        <v>58</v>
      </c>
      <c r="AS614" s="60" t="s">
        <v>58</v>
      </c>
      <c r="AX614" s="40">
        <f t="shared" si="170"/>
        <v>-19003.68</v>
      </c>
      <c r="AY614" s="40">
        <f t="shared" si="171"/>
        <v>-2000</v>
      </c>
      <c r="AZ614" s="40">
        <f t="shared" si="172"/>
        <v>-11938.275</v>
      </c>
      <c r="BA614" s="40">
        <f>+'load Info'!S614</f>
        <v>0</v>
      </c>
      <c r="BB614" s="40">
        <f t="shared" si="173"/>
        <v>-500</v>
      </c>
      <c r="BE614" s="41">
        <f t="shared" si="174"/>
        <v>-19003.68</v>
      </c>
      <c r="BF614" s="41">
        <f t="shared" si="175"/>
        <v>-2000</v>
      </c>
      <c r="BG614" s="41">
        <f t="shared" si="176"/>
        <v>-11938.275</v>
      </c>
      <c r="BH614" s="41">
        <f t="shared" si="177"/>
        <v>0</v>
      </c>
      <c r="BI614" s="41">
        <f t="shared" si="178"/>
        <v>-500</v>
      </c>
      <c r="BJ614" s="40">
        <f t="shared" si="179"/>
        <v>-33441.955000000002</v>
      </c>
    </row>
    <row r="615" spans="2:62" x14ac:dyDescent="0.25">
      <c r="B615" s="1">
        <f t="shared" si="164"/>
        <v>8</v>
      </c>
      <c r="D615" s="36">
        <v>36038</v>
      </c>
      <c r="E615" s="46">
        <v>0</v>
      </c>
      <c r="F615" s="46">
        <v>0</v>
      </c>
      <c r="G615" s="46">
        <v>75</v>
      </c>
      <c r="H615" s="46">
        <v>88</v>
      </c>
      <c r="I615" s="37">
        <f t="shared" si="165"/>
        <v>81.5</v>
      </c>
      <c r="J615" s="27">
        <v>0</v>
      </c>
      <c r="K615" s="56">
        <v>0</v>
      </c>
      <c r="L615" s="57">
        <v>23854</v>
      </c>
      <c r="M615" s="57">
        <v>-12505</v>
      </c>
      <c r="N615" s="57">
        <v>-2000</v>
      </c>
      <c r="O615" s="58"/>
      <c r="P615" s="56">
        <v>13513</v>
      </c>
      <c r="Q615" s="57">
        <v>7137</v>
      </c>
      <c r="R615" s="58">
        <v>-8314.2375000000011</v>
      </c>
      <c r="S615" s="48">
        <v>0</v>
      </c>
      <c r="T615" s="48"/>
      <c r="U615" s="48">
        <v>-30.83940625</v>
      </c>
      <c r="V615" s="56">
        <v>0</v>
      </c>
      <c r="W615" s="57">
        <v>34018</v>
      </c>
      <c r="X615" s="57">
        <v>-494</v>
      </c>
      <c r="Y615" s="57">
        <v>0</v>
      </c>
      <c r="Z615" s="58">
        <v>-335</v>
      </c>
      <c r="AA615" s="48">
        <v>0</v>
      </c>
      <c r="AB615" s="38">
        <f t="shared" si="180"/>
        <v>54842.923093749996</v>
      </c>
      <c r="AC615" s="48">
        <v>55901</v>
      </c>
      <c r="AD615" s="48">
        <v>65505</v>
      </c>
      <c r="AE615" s="48">
        <v>56281</v>
      </c>
      <c r="AF615" s="48">
        <v>1</v>
      </c>
      <c r="AG615" s="48">
        <v>0</v>
      </c>
      <c r="AH615" s="38">
        <f t="shared" si="166"/>
        <v>177688</v>
      </c>
      <c r="AI615" s="39">
        <f t="shared" si="167"/>
        <v>23851.923093749996</v>
      </c>
      <c r="AJ615" s="40">
        <f t="shared" si="181"/>
        <v>30991</v>
      </c>
      <c r="AK615" s="60" t="s">
        <v>58</v>
      </c>
      <c r="AL615" s="60" t="s">
        <v>58</v>
      </c>
      <c r="AM615" s="60">
        <v>0</v>
      </c>
      <c r="AN615" s="40">
        <f t="shared" si="168"/>
        <v>30991</v>
      </c>
      <c r="AO615" s="40">
        <f t="shared" si="169"/>
        <v>24910</v>
      </c>
      <c r="AP615" s="36">
        <v>36038</v>
      </c>
      <c r="AQ615" s="60" t="s">
        <v>58</v>
      </c>
      <c r="AR615" s="60" t="s">
        <v>58</v>
      </c>
      <c r="AS615" s="60" t="s">
        <v>58</v>
      </c>
      <c r="AX615" s="40">
        <f t="shared" si="170"/>
        <v>-12505</v>
      </c>
      <c r="AY615" s="40">
        <f t="shared" si="171"/>
        <v>-2000</v>
      </c>
      <c r="AZ615" s="40">
        <f t="shared" si="172"/>
        <v>-8314.2375000000011</v>
      </c>
      <c r="BA615" s="40">
        <f>+'load Info'!S615</f>
        <v>0</v>
      </c>
      <c r="BB615" s="40">
        <f t="shared" si="173"/>
        <v>-494</v>
      </c>
      <c r="BE615" s="41">
        <f t="shared" si="174"/>
        <v>-12505</v>
      </c>
      <c r="BF615" s="41">
        <f t="shared" si="175"/>
        <v>-2000</v>
      </c>
      <c r="BG615" s="41">
        <f t="shared" si="176"/>
        <v>-8314.2375000000011</v>
      </c>
      <c r="BH615" s="41">
        <f t="shared" si="177"/>
        <v>0</v>
      </c>
      <c r="BI615" s="41">
        <f t="shared" si="178"/>
        <v>-494</v>
      </c>
      <c r="BJ615" s="40">
        <f t="shared" si="179"/>
        <v>-23313.237500000003</v>
      </c>
    </row>
    <row r="616" spans="2:62" x14ac:dyDescent="0.25">
      <c r="B616" s="1">
        <f t="shared" si="164"/>
        <v>9</v>
      </c>
      <c r="D616" s="36">
        <v>36039</v>
      </c>
      <c r="E616" s="46">
        <v>0</v>
      </c>
      <c r="F616" s="46">
        <v>0</v>
      </c>
      <c r="G616" s="46">
        <v>75</v>
      </c>
      <c r="H616" s="46">
        <v>84</v>
      </c>
      <c r="I616" s="37">
        <f t="shared" si="165"/>
        <v>79.5</v>
      </c>
      <c r="J616" s="27" t="s">
        <v>50</v>
      </c>
      <c r="K616" s="56">
        <v>0</v>
      </c>
      <c r="L616" s="57">
        <v>23195</v>
      </c>
      <c r="M616" s="57">
        <v>-6654.33</v>
      </c>
      <c r="N616" s="57">
        <v>-1350</v>
      </c>
      <c r="O616" s="58"/>
      <c r="P616" s="56">
        <v>10746</v>
      </c>
      <c r="Q616" s="57">
        <v>2145</v>
      </c>
      <c r="R616" s="58">
        <v>54.282499999999345</v>
      </c>
      <c r="S616" s="48">
        <v>0</v>
      </c>
      <c r="T616" s="48"/>
      <c r="U616" s="48">
        <v>-32.363206249999998</v>
      </c>
      <c r="V616" s="56">
        <v>15930</v>
      </c>
      <c r="W616" s="57">
        <v>14400</v>
      </c>
      <c r="X616" s="57">
        <v>-494</v>
      </c>
      <c r="Y616" s="57">
        <v>0</v>
      </c>
      <c r="Z616" s="58">
        <v>-298</v>
      </c>
      <c r="AA616" s="48">
        <v>0</v>
      </c>
      <c r="AB616" s="38">
        <f t="shared" si="180"/>
        <v>57641.589293750003</v>
      </c>
      <c r="AC616" s="48">
        <v>60456</v>
      </c>
      <c r="AD616" s="48">
        <v>55820</v>
      </c>
      <c r="AE616" s="48">
        <v>7390</v>
      </c>
      <c r="AF616" s="48">
        <v>0</v>
      </c>
      <c r="AG616" s="48">
        <v>0</v>
      </c>
      <c r="AH616" s="38">
        <f t="shared" si="166"/>
        <v>123666</v>
      </c>
      <c r="AI616" s="39">
        <f t="shared" si="167"/>
        <v>32301.589293750003</v>
      </c>
      <c r="AJ616" s="40">
        <f t="shared" si="181"/>
        <v>25340</v>
      </c>
      <c r="AK616" s="60" t="s">
        <v>58</v>
      </c>
      <c r="AL616" s="60" t="s">
        <v>58</v>
      </c>
      <c r="AM616" s="60">
        <v>0</v>
      </c>
      <c r="AN616" s="40">
        <f t="shared" si="168"/>
        <v>25340</v>
      </c>
      <c r="AO616" s="40">
        <f t="shared" si="169"/>
        <v>35116</v>
      </c>
      <c r="AP616" s="36">
        <v>36039</v>
      </c>
      <c r="AQ616" s="60" t="s">
        <v>58</v>
      </c>
      <c r="AR616" s="60" t="s">
        <v>58</v>
      </c>
      <c r="AS616" s="60" t="s">
        <v>58</v>
      </c>
      <c r="AX616" s="40">
        <f t="shared" si="170"/>
        <v>-6654.33</v>
      </c>
      <c r="AY616" s="40">
        <f t="shared" si="171"/>
        <v>-1350</v>
      </c>
      <c r="AZ616" s="40">
        <f t="shared" si="172"/>
        <v>54.282499999999345</v>
      </c>
      <c r="BA616" s="40">
        <f>+'load Info'!S616</f>
        <v>0</v>
      </c>
      <c r="BB616" s="40">
        <f t="shared" si="173"/>
        <v>-494</v>
      </c>
      <c r="BE616" s="41">
        <f t="shared" si="174"/>
        <v>-6654.33</v>
      </c>
      <c r="BF616" s="41">
        <f t="shared" si="175"/>
        <v>-1350</v>
      </c>
      <c r="BG616" s="41">
        <f t="shared" si="176"/>
        <v>0</v>
      </c>
      <c r="BH616" s="41">
        <f t="shared" si="177"/>
        <v>0</v>
      </c>
      <c r="BI616" s="41">
        <f t="shared" si="178"/>
        <v>-494</v>
      </c>
      <c r="BJ616" s="40">
        <f t="shared" si="179"/>
        <v>-8498.33</v>
      </c>
    </row>
    <row r="617" spans="2:62" x14ac:dyDescent="0.25">
      <c r="B617" s="1">
        <f t="shared" si="164"/>
        <v>9</v>
      </c>
      <c r="D617" s="36">
        <v>36040</v>
      </c>
      <c r="E617" s="46">
        <v>0</v>
      </c>
      <c r="F617" s="46">
        <v>0</v>
      </c>
      <c r="G617" s="46">
        <v>71</v>
      </c>
      <c r="H617" s="46">
        <v>88</v>
      </c>
      <c r="I617" s="37">
        <f t="shared" si="165"/>
        <v>79.5</v>
      </c>
      <c r="J617" s="27" t="s">
        <v>50</v>
      </c>
      <c r="K617" s="56">
        <v>0</v>
      </c>
      <c r="L617" s="57">
        <v>22103</v>
      </c>
      <c r="M617" s="57">
        <v>-11900.37</v>
      </c>
      <c r="N617" s="57">
        <v>-1350</v>
      </c>
      <c r="O617" s="58"/>
      <c r="P617" s="56">
        <v>10688</v>
      </c>
      <c r="Q617" s="57">
        <v>2145</v>
      </c>
      <c r="R617" s="58">
        <v>-2023.0425</v>
      </c>
      <c r="S617" s="48">
        <v>0</v>
      </c>
      <c r="T617" s="48"/>
      <c r="U617" s="48">
        <v>-27.024893749999997</v>
      </c>
      <c r="V617" s="56">
        <v>15930</v>
      </c>
      <c r="W617" s="57">
        <v>14283</v>
      </c>
      <c r="X617" s="57">
        <v>-494</v>
      </c>
      <c r="Y617" s="57">
        <v>0</v>
      </c>
      <c r="Z617" s="58">
        <v>-297</v>
      </c>
      <c r="AA617" s="48">
        <v>0</v>
      </c>
      <c r="AB617" s="38">
        <f t="shared" si="180"/>
        <v>49057.562606249994</v>
      </c>
      <c r="AC617" s="48">
        <v>51134</v>
      </c>
      <c r="AD617" s="48">
        <v>66029</v>
      </c>
      <c r="AE617" s="48">
        <v>4106</v>
      </c>
      <c r="AF617" s="48">
        <v>0</v>
      </c>
      <c r="AG617" s="48">
        <v>0</v>
      </c>
      <c r="AH617" s="38">
        <f t="shared" si="166"/>
        <v>121269</v>
      </c>
      <c r="AI617" s="39">
        <f t="shared" si="167"/>
        <v>24809.562606249994</v>
      </c>
      <c r="AJ617" s="40">
        <f t="shared" si="181"/>
        <v>24248</v>
      </c>
      <c r="AK617" s="60" t="s">
        <v>58</v>
      </c>
      <c r="AL617" s="60" t="s">
        <v>58</v>
      </c>
      <c r="AM617" s="60">
        <v>0</v>
      </c>
      <c r="AN617" s="40">
        <f t="shared" si="168"/>
        <v>24248</v>
      </c>
      <c r="AO617" s="40">
        <f t="shared" si="169"/>
        <v>26886</v>
      </c>
      <c r="AP617" s="36">
        <v>36040</v>
      </c>
      <c r="AQ617" s="60" t="s">
        <v>58</v>
      </c>
      <c r="AR617" s="60" t="s">
        <v>58</v>
      </c>
      <c r="AS617" s="60" t="s">
        <v>58</v>
      </c>
      <c r="AX617" s="40">
        <f t="shared" si="170"/>
        <v>-11900.37</v>
      </c>
      <c r="AY617" s="40">
        <f t="shared" si="171"/>
        <v>-1350</v>
      </c>
      <c r="AZ617" s="40">
        <f t="shared" si="172"/>
        <v>-2023.0425</v>
      </c>
      <c r="BA617" s="40">
        <f>+'load Info'!S617</f>
        <v>0</v>
      </c>
      <c r="BB617" s="40">
        <f t="shared" si="173"/>
        <v>-494</v>
      </c>
      <c r="BE617" s="41">
        <f t="shared" si="174"/>
        <v>-11900.37</v>
      </c>
      <c r="BF617" s="41">
        <f t="shared" si="175"/>
        <v>-1350</v>
      </c>
      <c r="BG617" s="41">
        <f t="shared" si="176"/>
        <v>-2023.0425</v>
      </c>
      <c r="BH617" s="41">
        <f t="shared" si="177"/>
        <v>0</v>
      </c>
      <c r="BI617" s="41">
        <f t="shared" si="178"/>
        <v>-494</v>
      </c>
      <c r="BJ617" s="40">
        <f t="shared" si="179"/>
        <v>-15767.4125</v>
      </c>
    </row>
    <row r="618" spans="2:62" x14ac:dyDescent="0.25">
      <c r="B618" s="1">
        <f t="shared" si="164"/>
        <v>9</v>
      </c>
      <c r="D618" s="36">
        <v>36041</v>
      </c>
      <c r="E618" s="46">
        <v>0</v>
      </c>
      <c r="F618" s="46">
        <v>0</v>
      </c>
      <c r="G618" s="46">
        <v>70</v>
      </c>
      <c r="H618" s="46">
        <v>85</v>
      </c>
      <c r="I618" s="37">
        <f t="shared" si="165"/>
        <v>77.5</v>
      </c>
      <c r="J618" s="27" t="s">
        <v>50</v>
      </c>
      <c r="K618" s="56">
        <v>0</v>
      </c>
      <c r="L618" s="57">
        <v>22409</v>
      </c>
      <c r="M618" s="57">
        <v>-5927.37</v>
      </c>
      <c r="N618" s="57">
        <v>-1350</v>
      </c>
      <c r="O618" s="58"/>
      <c r="P618" s="56">
        <v>10688</v>
      </c>
      <c r="Q618" s="57">
        <v>2145</v>
      </c>
      <c r="R618" s="58">
        <v>-5708.2325000000001</v>
      </c>
      <c r="S618" s="48">
        <v>0</v>
      </c>
      <c r="T618" s="48"/>
      <c r="U618" s="48">
        <v>-17.81191875</v>
      </c>
      <c r="V618" s="56">
        <v>15930</v>
      </c>
      <c r="W618" s="57">
        <v>14400</v>
      </c>
      <c r="X618" s="57">
        <v>-494</v>
      </c>
      <c r="Y618" s="57">
        <v>0</v>
      </c>
      <c r="Z618" s="58">
        <v>-298</v>
      </c>
      <c r="AA618" s="48">
        <v>0</v>
      </c>
      <c r="AB618" s="38">
        <f t="shared" si="180"/>
        <v>51776.585581249994</v>
      </c>
      <c r="AC618" s="48">
        <v>52088</v>
      </c>
      <c r="AD618" s="48">
        <v>71405</v>
      </c>
      <c r="AE618" s="48">
        <v>13536</v>
      </c>
      <c r="AF618" s="48">
        <v>0</v>
      </c>
      <c r="AG618" s="48">
        <v>0</v>
      </c>
      <c r="AH618" s="38">
        <f t="shared" si="166"/>
        <v>137029</v>
      </c>
      <c r="AI618" s="39">
        <f t="shared" si="167"/>
        <v>27222.585581249994</v>
      </c>
      <c r="AJ618" s="40">
        <f t="shared" si="181"/>
        <v>24554</v>
      </c>
      <c r="AK618" s="60" t="s">
        <v>58</v>
      </c>
      <c r="AL618" s="60" t="s">
        <v>58</v>
      </c>
      <c r="AM618" s="60">
        <v>0</v>
      </c>
      <c r="AN618" s="40">
        <f t="shared" si="168"/>
        <v>24554</v>
      </c>
      <c r="AO618" s="40">
        <f t="shared" si="169"/>
        <v>27534</v>
      </c>
      <c r="AP618" s="36">
        <v>36041</v>
      </c>
      <c r="AQ618" s="60" t="s">
        <v>58</v>
      </c>
      <c r="AR618" s="60" t="s">
        <v>58</v>
      </c>
      <c r="AS618" s="60" t="s">
        <v>58</v>
      </c>
      <c r="AX618" s="40">
        <f t="shared" si="170"/>
        <v>-5927.37</v>
      </c>
      <c r="AY618" s="40">
        <f t="shared" si="171"/>
        <v>-1350</v>
      </c>
      <c r="AZ618" s="40">
        <f t="shared" si="172"/>
        <v>-5708.2325000000001</v>
      </c>
      <c r="BA618" s="40">
        <f>+'load Info'!S618</f>
        <v>0</v>
      </c>
      <c r="BB618" s="40">
        <f t="shared" si="173"/>
        <v>-494</v>
      </c>
      <c r="BE618" s="41">
        <f t="shared" si="174"/>
        <v>-5927.37</v>
      </c>
      <c r="BF618" s="41">
        <f t="shared" si="175"/>
        <v>-1350</v>
      </c>
      <c r="BG618" s="41">
        <f t="shared" si="176"/>
        <v>-5708.2325000000001</v>
      </c>
      <c r="BH618" s="41">
        <f t="shared" si="177"/>
        <v>0</v>
      </c>
      <c r="BI618" s="41">
        <f t="shared" si="178"/>
        <v>-494</v>
      </c>
      <c r="BJ618" s="40">
        <f t="shared" si="179"/>
        <v>-13479.602500000001</v>
      </c>
    </row>
    <row r="619" spans="2:62" x14ac:dyDescent="0.25">
      <c r="B619" s="1">
        <f t="shared" si="164"/>
        <v>9</v>
      </c>
      <c r="D619" s="36">
        <v>36042</v>
      </c>
      <c r="E619" s="46">
        <v>0</v>
      </c>
      <c r="F619" s="46">
        <v>0</v>
      </c>
      <c r="G619" s="46">
        <v>68</v>
      </c>
      <c r="H619" s="46">
        <v>79</v>
      </c>
      <c r="I619" s="37">
        <f t="shared" si="165"/>
        <v>73.5</v>
      </c>
      <c r="J619" s="27" t="s">
        <v>50</v>
      </c>
      <c r="K619" s="56">
        <v>0</v>
      </c>
      <c r="L619" s="57">
        <v>22554</v>
      </c>
      <c r="M619" s="57">
        <v>-8104.25</v>
      </c>
      <c r="N619" s="57">
        <v>-1350</v>
      </c>
      <c r="O619" s="58"/>
      <c r="P619" s="56">
        <v>10688</v>
      </c>
      <c r="Q619" s="57">
        <v>2145</v>
      </c>
      <c r="R619" s="58">
        <v>-6047.0775000000003</v>
      </c>
      <c r="S619" s="48">
        <v>0</v>
      </c>
      <c r="T619" s="48"/>
      <c r="U619" s="48">
        <v>-16.964806249999999</v>
      </c>
      <c r="V619" s="56">
        <v>15930</v>
      </c>
      <c r="W619" s="57">
        <v>14400</v>
      </c>
      <c r="X619" s="57">
        <v>-494</v>
      </c>
      <c r="Y619" s="57">
        <v>0</v>
      </c>
      <c r="Z619" s="58">
        <v>-298</v>
      </c>
      <c r="AA619" s="48">
        <v>0</v>
      </c>
      <c r="AB619" s="38">
        <f t="shared" si="180"/>
        <v>49406.707693750002</v>
      </c>
      <c r="AC619" s="48">
        <v>49399</v>
      </c>
      <c r="AD619" s="48">
        <v>54694</v>
      </c>
      <c r="AE619" s="48">
        <v>18029</v>
      </c>
      <c r="AF619" s="48">
        <v>0</v>
      </c>
      <c r="AG619" s="48">
        <v>0</v>
      </c>
      <c r="AH619" s="38">
        <f t="shared" si="166"/>
        <v>122122</v>
      </c>
      <c r="AI619" s="39">
        <f t="shared" si="167"/>
        <v>24707.707693750002</v>
      </c>
      <c r="AJ619" s="40">
        <f t="shared" si="181"/>
        <v>24699</v>
      </c>
      <c r="AK619" s="60" t="s">
        <v>58</v>
      </c>
      <c r="AL619" s="60" t="s">
        <v>58</v>
      </c>
      <c r="AM619" s="60">
        <v>0</v>
      </c>
      <c r="AN619" s="40">
        <f t="shared" si="168"/>
        <v>24699</v>
      </c>
      <c r="AO619" s="40">
        <f t="shared" si="169"/>
        <v>24700</v>
      </c>
      <c r="AP619" s="36">
        <v>36042</v>
      </c>
      <c r="AQ619" s="60" t="s">
        <v>58</v>
      </c>
      <c r="AR619" s="60" t="s">
        <v>58</v>
      </c>
      <c r="AS619" s="60" t="s">
        <v>58</v>
      </c>
      <c r="AX619" s="40">
        <f t="shared" si="170"/>
        <v>-8104.25</v>
      </c>
      <c r="AY619" s="40">
        <f t="shared" si="171"/>
        <v>-1350</v>
      </c>
      <c r="AZ619" s="40">
        <f t="shared" si="172"/>
        <v>-6047.0775000000003</v>
      </c>
      <c r="BA619" s="40">
        <f>+'load Info'!S619</f>
        <v>0</v>
      </c>
      <c r="BB619" s="40">
        <f t="shared" si="173"/>
        <v>-494</v>
      </c>
      <c r="BE619" s="41">
        <f t="shared" si="174"/>
        <v>-8104.25</v>
      </c>
      <c r="BF619" s="41">
        <f t="shared" si="175"/>
        <v>-1350</v>
      </c>
      <c r="BG619" s="41">
        <f t="shared" si="176"/>
        <v>-6047.0775000000003</v>
      </c>
      <c r="BH619" s="41">
        <f t="shared" si="177"/>
        <v>0</v>
      </c>
      <c r="BI619" s="41">
        <f t="shared" si="178"/>
        <v>-494</v>
      </c>
      <c r="BJ619" s="40">
        <f t="shared" si="179"/>
        <v>-15995.327499999999</v>
      </c>
    </row>
    <row r="620" spans="2:62" x14ac:dyDescent="0.25">
      <c r="B620" s="1">
        <f t="shared" si="164"/>
        <v>9</v>
      </c>
      <c r="D620" s="36">
        <v>36043</v>
      </c>
      <c r="E620" s="46">
        <v>0</v>
      </c>
      <c r="F620" s="46">
        <v>0</v>
      </c>
      <c r="G620" s="46">
        <v>66</v>
      </c>
      <c r="H620" s="46">
        <v>79</v>
      </c>
      <c r="I620" s="37">
        <f t="shared" si="165"/>
        <v>72.5</v>
      </c>
      <c r="J620" s="27" t="s">
        <v>50</v>
      </c>
      <c r="K620" s="56">
        <v>0</v>
      </c>
      <c r="L620" s="57">
        <v>22490</v>
      </c>
      <c r="M620" s="57">
        <v>-3249.25</v>
      </c>
      <c r="N620" s="57">
        <v>-1350</v>
      </c>
      <c r="O620" s="58"/>
      <c r="P620" s="56">
        <v>10746</v>
      </c>
      <c r="Q620" s="57">
        <v>2145</v>
      </c>
      <c r="R620" s="58">
        <v>-6833.8950000000004</v>
      </c>
      <c r="S620" s="48">
        <v>0</v>
      </c>
      <c r="T620" s="48"/>
      <c r="U620" s="48">
        <v>-15.1427625</v>
      </c>
      <c r="V620" s="56">
        <v>11000</v>
      </c>
      <c r="W620" s="57">
        <v>14400</v>
      </c>
      <c r="X620" s="57">
        <v>-494</v>
      </c>
      <c r="Y620" s="57">
        <v>0</v>
      </c>
      <c r="Z620" s="58">
        <v>-249</v>
      </c>
      <c r="AA620" s="48">
        <v>0</v>
      </c>
      <c r="AB620" s="38">
        <f t="shared" si="180"/>
        <v>48589.712237500004</v>
      </c>
      <c r="AC620" s="48">
        <v>47929</v>
      </c>
      <c r="AD620" s="48">
        <v>46030</v>
      </c>
      <c r="AE620" s="48">
        <v>12012</v>
      </c>
      <c r="AF620" s="48">
        <v>0</v>
      </c>
      <c r="AG620" s="48">
        <v>0</v>
      </c>
      <c r="AH620" s="38">
        <f t="shared" si="166"/>
        <v>105971</v>
      </c>
      <c r="AI620" s="39">
        <f t="shared" si="167"/>
        <v>23954.712237500004</v>
      </c>
      <c r="AJ620" s="40">
        <f t="shared" si="181"/>
        <v>24635</v>
      </c>
      <c r="AK620" s="60" t="s">
        <v>58</v>
      </c>
      <c r="AL620" s="60" t="s">
        <v>58</v>
      </c>
      <c r="AM620" s="60">
        <v>0</v>
      </c>
      <c r="AN620" s="40">
        <f t="shared" si="168"/>
        <v>24635</v>
      </c>
      <c r="AO620" s="40">
        <f t="shared" si="169"/>
        <v>23294</v>
      </c>
      <c r="AP620" s="36">
        <v>36043</v>
      </c>
      <c r="AQ620" s="60" t="s">
        <v>58</v>
      </c>
      <c r="AR620" s="60" t="s">
        <v>58</v>
      </c>
      <c r="AS620" s="60" t="s">
        <v>58</v>
      </c>
      <c r="AX620" s="40">
        <f t="shared" si="170"/>
        <v>-3249.25</v>
      </c>
      <c r="AY620" s="40">
        <f t="shared" si="171"/>
        <v>-1350</v>
      </c>
      <c r="AZ620" s="40">
        <f t="shared" si="172"/>
        <v>-6833.8950000000004</v>
      </c>
      <c r="BA620" s="40">
        <f>+'load Info'!S620</f>
        <v>0</v>
      </c>
      <c r="BB620" s="40">
        <f t="shared" si="173"/>
        <v>-494</v>
      </c>
      <c r="BE620" s="41">
        <f t="shared" si="174"/>
        <v>-3249.25</v>
      </c>
      <c r="BF620" s="41">
        <f t="shared" si="175"/>
        <v>-1350</v>
      </c>
      <c r="BG620" s="41">
        <f t="shared" si="176"/>
        <v>-6833.8950000000004</v>
      </c>
      <c r="BH620" s="41">
        <f t="shared" si="177"/>
        <v>0</v>
      </c>
      <c r="BI620" s="41">
        <f t="shared" si="178"/>
        <v>-494</v>
      </c>
      <c r="BJ620" s="40">
        <f t="shared" si="179"/>
        <v>-11927.145</v>
      </c>
    </row>
    <row r="621" spans="2:62" x14ac:dyDescent="0.25">
      <c r="B621" s="1">
        <f t="shared" si="164"/>
        <v>9</v>
      </c>
      <c r="D621" s="36">
        <v>36044</v>
      </c>
      <c r="E621" s="46">
        <v>0</v>
      </c>
      <c r="F621" s="46">
        <v>0</v>
      </c>
      <c r="G621" s="46">
        <v>66</v>
      </c>
      <c r="H621" s="46">
        <v>89</v>
      </c>
      <c r="I621" s="37">
        <f t="shared" si="165"/>
        <v>77.5</v>
      </c>
      <c r="J621" s="27" t="s">
        <v>50</v>
      </c>
      <c r="K621" s="56">
        <v>0</v>
      </c>
      <c r="L621" s="57">
        <v>22490</v>
      </c>
      <c r="M621" s="57">
        <v>-4849.25</v>
      </c>
      <c r="N621" s="57">
        <v>-1350</v>
      </c>
      <c r="O621" s="58"/>
      <c r="P621" s="56">
        <v>10746</v>
      </c>
      <c r="Q621" s="57">
        <v>2145</v>
      </c>
      <c r="R621" s="58">
        <v>-7076.5</v>
      </c>
      <c r="S621" s="48">
        <v>0</v>
      </c>
      <c r="T621" s="48"/>
      <c r="U621" s="48">
        <v>-14.536250000000001</v>
      </c>
      <c r="V621" s="56">
        <v>11000</v>
      </c>
      <c r="W621" s="57">
        <v>14400</v>
      </c>
      <c r="X621" s="57">
        <v>-494</v>
      </c>
      <c r="Y621" s="57">
        <v>0</v>
      </c>
      <c r="Z621" s="58">
        <v>-249</v>
      </c>
      <c r="AA621" s="48">
        <v>0</v>
      </c>
      <c r="AB621" s="38">
        <f t="shared" si="180"/>
        <v>46747.713749999995</v>
      </c>
      <c r="AC621" s="48">
        <v>46366</v>
      </c>
      <c r="AD621" s="48">
        <v>58598</v>
      </c>
      <c r="AE621" s="48">
        <v>30659</v>
      </c>
      <c r="AF621" s="48">
        <v>0</v>
      </c>
      <c r="AG621" s="48">
        <v>0</v>
      </c>
      <c r="AH621" s="38">
        <f t="shared" si="166"/>
        <v>135623</v>
      </c>
      <c r="AI621" s="39">
        <f t="shared" si="167"/>
        <v>22112.713749999995</v>
      </c>
      <c r="AJ621" s="40">
        <f t="shared" si="181"/>
        <v>24635</v>
      </c>
      <c r="AK621" s="60" t="s">
        <v>58</v>
      </c>
      <c r="AL621" s="60" t="s">
        <v>58</v>
      </c>
      <c r="AM621" s="60">
        <v>0</v>
      </c>
      <c r="AN621" s="40">
        <f t="shared" si="168"/>
        <v>24635</v>
      </c>
      <c r="AO621" s="40">
        <f t="shared" si="169"/>
        <v>21731</v>
      </c>
      <c r="AP621" s="36">
        <v>36044</v>
      </c>
      <c r="AQ621" s="60" t="s">
        <v>58</v>
      </c>
      <c r="AR621" s="60" t="s">
        <v>58</v>
      </c>
      <c r="AS621" s="60" t="s">
        <v>58</v>
      </c>
      <c r="AX621" s="40">
        <f t="shared" si="170"/>
        <v>-4849.25</v>
      </c>
      <c r="AY621" s="40">
        <f t="shared" si="171"/>
        <v>-1350</v>
      </c>
      <c r="AZ621" s="40">
        <f t="shared" si="172"/>
        <v>-7076.5</v>
      </c>
      <c r="BA621" s="40">
        <f>+'load Info'!S621</f>
        <v>0</v>
      </c>
      <c r="BB621" s="40">
        <f t="shared" si="173"/>
        <v>-494</v>
      </c>
      <c r="BE621" s="41">
        <f t="shared" si="174"/>
        <v>-4849.25</v>
      </c>
      <c r="BF621" s="41">
        <f t="shared" si="175"/>
        <v>-1350</v>
      </c>
      <c r="BG621" s="41">
        <f t="shared" si="176"/>
        <v>-7076.5</v>
      </c>
      <c r="BH621" s="41">
        <f t="shared" si="177"/>
        <v>0</v>
      </c>
      <c r="BI621" s="41">
        <f t="shared" si="178"/>
        <v>-494</v>
      </c>
      <c r="BJ621" s="40">
        <f t="shared" si="179"/>
        <v>-13769.75</v>
      </c>
    </row>
    <row r="622" spans="2:62" x14ac:dyDescent="0.25">
      <c r="B622" s="1">
        <f t="shared" si="164"/>
        <v>9</v>
      </c>
      <c r="D622" s="36">
        <v>36045</v>
      </c>
      <c r="E622" s="46">
        <v>0</v>
      </c>
      <c r="F622" s="46">
        <v>0</v>
      </c>
      <c r="G622" s="46">
        <v>74</v>
      </c>
      <c r="H622" s="46">
        <v>94</v>
      </c>
      <c r="I622" s="37">
        <f t="shared" si="165"/>
        <v>84</v>
      </c>
      <c r="J622" s="27" t="s">
        <v>50</v>
      </c>
      <c r="K622" s="56">
        <v>0</v>
      </c>
      <c r="L622" s="57">
        <v>22490</v>
      </c>
      <c r="M622" s="57">
        <v>-4848.25</v>
      </c>
      <c r="N622" s="57">
        <v>-1350</v>
      </c>
      <c r="O622" s="58"/>
      <c r="P622" s="56">
        <v>10746</v>
      </c>
      <c r="Q622" s="57">
        <v>2145</v>
      </c>
      <c r="R622" s="58">
        <v>-7161.7125000000005</v>
      </c>
      <c r="S622" s="48">
        <v>0</v>
      </c>
      <c r="T622" s="48"/>
      <c r="U622" s="48">
        <v>-14.323218749999999</v>
      </c>
      <c r="V622" s="56">
        <v>11000</v>
      </c>
      <c r="W622" s="57">
        <v>14400</v>
      </c>
      <c r="X622" s="57">
        <v>-494</v>
      </c>
      <c r="Y622" s="57">
        <v>0</v>
      </c>
      <c r="Z622" s="58">
        <v>-249</v>
      </c>
      <c r="AA622" s="48">
        <v>0</v>
      </c>
      <c r="AB622" s="38">
        <f t="shared" si="180"/>
        <v>46663.714281249995</v>
      </c>
      <c r="AC622" s="48">
        <v>46573</v>
      </c>
      <c r="AD622" s="48">
        <v>71107</v>
      </c>
      <c r="AE622" s="48">
        <v>34839</v>
      </c>
      <c r="AF622" s="48">
        <v>0</v>
      </c>
      <c r="AG622" s="48">
        <v>0</v>
      </c>
      <c r="AH622" s="38">
        <f t="shared" si="166"/>
        <v>152519</v>
      </c>
      <c r="AI622" s="39">
        <f t="shared" si="167"/>
        <v>22028.714281249995</v>
      </c>
      <c r="AJ622" s="40">
        <f t="shared" si="181"/>
        <v>24635</v>
      </c>
      <c r="AK622" s="60" t="s">
        <v>58</v>
      </c>
      <c r="AL622" s="60" t="s">
        <v>58</v>
      </c>
      <c r="AM622" s="60">
        <v>0</v>
      </c>
      <c r="AN622" s="40">
        <f t="shared" si="168"/>
        <v>24635</v>
      </c>
      <c r="AO622" s="40">
        <f t="shared" si="169"/>
        <v>21938</v>
      </c>
      <c r="AP622" s="36">
        <v>36045</v>
      </c>
      <c r="AQ622" s="60" t="s">
        <v>58</v>
      </c>
      <c r="AR622" s="60" t="s">
        <v>58</v>
      </c>
      <c r="AS622" s="60" t="s">
        <v>58</v>
      </c>
      <c r="AX622" s="40">
        <f t="shared" si="170"/>
        <v>-4848.25</v>
      </c>
      <c r="AY622" s="40">
        <f t="shared" si="171"/>
        <v>-1350</v>
      </c>
      <c r="AZ622" s="40">
        <f t="shared" si="172"/>
        <v>-7161.7125000000005</v>
      </c>
      <c r="BA622" s="40">
        <f>+'load Info'!S622</f>
        <v>0</v>
      </c>
      <c r="BB622" s="40">
        <f t="shared" si="173"/>
        <v>-494</v>
      </c>
      <c r="BE622" s="41">
        <f t="shared" si="174"/>
        <v>-4848.25</v>
      </c>
      <c r="BF622" s="41">
        <f t="shared" si="175"/>
        <v>-1350</v>
      </c>
      <c r="BG622" s="41">
        <f t="shared" si="176"/>
        <v>-7161.7125000000005</v>
      </c>
      <c r="BH622" s="41">
        <f t="shared" si="177"/>
        <v>0</v>
      </c>
      <c r="BI622" s="41">
        <f t="shared" si="178"/>
        <v>-494</v>
      </c>
      <c r="BJ622" s="40">
        <f t="shared" si="179"/>
        <v>-13853.962500000001</v>
      </c>
    </row>
    <row r="623" spans="2:62" x14ac:dyDescent="0.25">
      <c r="B623" s="1">
        <f t="shared" si="164"/>
        <v>9</v>
      </c>
      <c r="D623" s="36">
        <v>36046</v>
      </c>
      <c r="E623" s="46">
        <v>0</v>
      </c>
      <c r="F623" s="46">
        <v>0</v>
      </c>
      <c r="G623" s="46">
        <v>65</v>
      </c>
      <c r="H623" s="46">
        <v>82</v>
      </c>
      <c r="I623" s="37">
        <f t="shared" si="165"/>
        <v>73.5</v>
      </c>
      <c r="J623" s="27" t="s">
        <v>50</v>
      </c>
      <c r="K623" s="56">
        <v>0</v>
      </c>
      <c r="L623" s="57">
        <v>22490</v>
      </c>
      <c r="M623" s="57">
        <v>-13824.26</v>
      </c>
      <c r="N623" s="57">
        <v>-1350</v>
      </c>
      <c r="O623" s="58"/>
      <c r="P623" s="56">
        <v>10746</v>
      </c>
      <c r="Q623" s="57">
        <v>2145</v>
      </c>
      <c r="R623" s="58">
        <v>-1073.53</v>
      </c>
      <c r="S623" s="48">
        <v>0</v>
      </c>
      <c r="T623" s="48"/>
      <c r="U623" s="48">
        <v>-29.543675</v>
      </c>
      <c r="V623" s="56">
        <v>15930</v>
      </c>
      <c r="W623" s="57">
        <v>14400</v>
      </c>
      <c r="X623" s="57">
        <v>-494</v>
      </c>
      <c r="Y623" s="57">
        <v>0</v>
      </c>
      <c r="Z623" s="58">
        <v>-298</v>
      </c>
      <c r="AA623" s="48">
        <v>0</v>
      </c>
      <c r="AB623" s="38">
        <f t="shared" si="180"/>
        <v>48641.666324999998</v>
      </c>
      <c r="AC623" s="48">
        <v>46911</v>
      </c>
      <c r="AD623" s="48">
        <v>18973</v>
      </c>
      <c r="AE623" s="48">
        <v>34552</v>
      </c>
      <c r="AF623" s="48">
        <v>0</v>
      </c>
      <c r="AG623" s="48">
        <v>0</v>
      </c>
      <c r="AH623" s="38">
        <f t="shared" si="166"/>
        <v>100436</v>
      </c>
      <c r="AI623" s="39">
        <f t="shared" si="167"/>
        <v>24006.666324999998</v>
      </c>
      <c r="AJ623" s="40">
        <f t="shared" si="181"/>
        <v>24635</v>
      </c>
      <c r="AK623" s="60" t="s">
        <v>58</v>
      </c>
      <c r="AL623" s="60" t="s">
        <v>58</v>
      </c>
      <c r="AM623" s="60">
        <v>0</v>
      </c>
      <c r="AN623" s="40">
        <f t="shared" si="168"/>
        <v>24635</v>
      </c>
      <c r="AO623" s="40">
        <f t="shared" si="169"/>
        <v>22276</v>
      </c>
      <c r="AP623" s="36">
        <v>36046</v>
      </c>
      <c r="AQ623" s="60" t="s">
        <v>58</v>
      </c>
      <c r="AR623" s="60" t="s">
        <v>58</v>
      </c>
      <c r="AS623" s="60" t="s">
        <v>58</v>
      </c>
      <c r="AX623" s="40">
        <f t="shared" si="170"/>
        <v>-13824.26</v>
      </c>
      <c r="AY623" s="40">
        <f t="shared" si="171"/>
        <v>-1350</v>
      </c>
      <c r="AZ623" s="40">
        <f t="shared" si="172"/>
        <v>-1073.53</v>
      </c>
      <c r="BA623" s="40">
        <f>+'load Info'!S623</f>
        <v>0</v>
      </c>
      <c r="BB623" s="40">
        <f t="shared" si="173"/>
        <v>-494</v>
      </c>
      <c r="BE623" s="41">
        <f t="shared" si="174"/>
        <v>-13824.26</v>
      </c>
      <c r="BF623" s="41">
        <f t="shared" si="175"/>
        <v>-1350</v>
      </c>
      <c r="BG623" s="41">
        <f t="shared" si="176"/>
        <v>-1073.53</v>
      </c>
      <c r="BH623" s="41">
        <f t="shared" si="177"/>
        <v>0</v>
      </c>
      <c r="BI623" s="41">
        <f t="shared" si="178"/>
        <v>-494</v>
      </c>
      <c r="BJ623" s="40">
        <f t="shared" si="179"/>
        <v>-16741.79</v>
      </c>
    </row>
    <row r="624" spans="2:62" x14ac:dyDescent="0.25">
      <c r="B624" s="1">
        <f t="shared" si="164"/>
        <v>9</v>
      </c>
      <c r="D624" s="36">
        <v>36047</v>
      </c>
      <c r="E624" s="46">
        <v>0</v>
      </c>
      <c r="F624" s="46">
        <v>0</v>
      </c>
      <c r="G624" s="46">
        <v>58</v>
      </c>
      <c r="H624" s="46">
        <v>72</v>
      </c>
      <c r="I624" s="37">
        <f t="shared" si="165"/>
        <v>65</v>
      </c>
      <c r="J624" s="27" t="s">
        <v>50</v>
      </c>
      <c r="K624" s="56">
        <v>0</v>
      </c>
      <c r="L624" s="57">
        <v>22490</v>
      </c>
      <c r="M624" s="57">
        <v>-3154.92</v>
      </c>
      <c r="N624" s="57">
        <v>0</v>
      </c>
      <c r="O624" s="58"/>
      <c r="P624" s="56">
        <v>10746</v>
      </c>
      <c r="Q624" s="57">
        <v>2145</v>
      </c>
      <c r="R624" s="58">
        <v>-6074</v>
      </c>
      <c r="S624" s="48">
        <v>0</v>
      </c>
      <c r="T624" s="48"/>
      <c r="U624" s="48">
        <v>-17.0425</v>
      </c>
      <c r="V624" s="56">
        <v>15930</v>
      </c>
      <c r="W624" s="57">
        <v>12000</v>
      </c>
      <c r="X624" s="57">
        <v>-494</v>
      </c>
      <c r="Y624" s="57">
        <v>0</v>
      </c>
      <c r="Z624" s="58">
        <v>-274</v>
      </c>
      <c r="AA624" s="48">
        <v>0</v>
      </c>
      <c r="AB624" s="38">
        <f t="shared" si="180"/>
        <v>53297.037500000006</v>
      </c>
      <c r="AC624" s="48">
        <v>54718</v>
      </c>
      <c r="AD624" s="48">
        <v>0</v>
      </c>
      <c r="AE624" s="48">
        <v>32562</v>
      </c>
      <c r="AF624" s="48">
        <v>0</v>
      </c>
      <c r="AG624" s="48">
        <v>1</v>
      </c>
      <c r="AH624" s="38">
        <f t="shared" si="166"/>
        <v>87281</v>
      </c>
      <c r="AI624" s="39">
        <f t="shared" si="167"/>
        <v>28662.037500000006</v>
      </c>
      <c r="AJ624" s="40">
        <f t="shared" si="181"/>
        <v>24635</v>
      </c>
      <c r="AK624" s="60" t="s">
        <v>58</v>
      </c>
      <c r="AL624" s="60" t="s">
        <v>58</v>
      </c>
      <c r="AM624" s="60">
        <v>0</v>
      </c>
      <c r="AN624" s="40">
        <f t="shared" si="168"/>
        <v>24635</v>
      </c>
      <c r="AO624" s="40">
        <f t="shared" si="169"/>
        <v>30083</v>
      </c>
      <c r="AP624" s="36">
        <v>36047</v>
      </c>
      <c r="AQ624" s="60" t="s">
        <v>58</v>
      </c>
      <c r="AR624" s="60" t="s">
        <v>58</v>
      </c>
      <c r="AS624" s="60" t="s">
        <v>58</v>
      </c>
      <c r="AX624" s="40">
        <f t="shared" si="170"/>
        <v>-3154.92</v>
      </c>
      <c r="AY624" s="40">
        <f t="shared" si="171"/>
        <v>0</v>
      </c>
      <c r="AZ624" s="40">
        <f t="shared" si="172"/>
        <v>-6074</v>
      </c>
      <c r="BA624" s="40">
        <f>+'load Info'!S624</f>
        <v>0</v>
      </c>
      <c r="BB624" s="40">
        <f t="shared" si="173"/>
        <v>-494</v>
      </c>
      <c r="BE624" s="41">
        <f t="shared" si="174"/>
        <v>-3154.92</v>
      </c>
      <c r="BF624" s="41">
        <f t="shared" si="175"/>
        <v>0</v>
      </c>
      <c r="BG624" s="41">
        <f t="shared" si="176"/>
        <v>-6074</v>
      </c>
      <c r="BH624" s="41">
        <f t="shared" si="177"/>
        <v>0</v>
      </c>
      <c r="BI624" s="41">
        <f t="shared" si="178"/>
        <v>-494</v>
      </c>
      <c r="BJ624" s="40">
        <f t="shared" si="179"/>
        <v>-9722.92</v>
      </c>
    </row>
    <row r="625" spans="2:62" x14ac:dyDescent="0.25">
      <c r="B625" s="1">
        <f t="shared" si="164"/>
        <v>9</v>
      </c>
      <c r="D625" s="36">
        <v>36048</v>
      </c>
      <c r="E625" s="46">
        <v>0</v>
      </c>
      <c r="F625" s="46">
        <v>0</v>
      </c>
      <c r="G625" s="46">
        <v>60</v>
      </c>
      <c r="H625" s="46">
        <v>74</v>
      </c>
      <c r="I625" s="37">
        <f t="shared" si="165"/>
        <v>67</v>
      </c>
      <c r="J625" s="27" t="s">
        <v>50</v>
      </c>
      <c r="K625" s="56">
        <v>0</v>
      </c>
      <c r="L625" s="57">
        <v>22490</v>
      </c>
      <c r="M625" s="57">
        <v>-5641.42</v>
      </c>
      <c r="N625" s="57">
        <v>-1350</v>
      </c>
      <c r="O625" s="58"/>
      <c r="P625" s="56">
        <v>10746</v>
      </c>
      <c r="Q625" s="57">
        <v>2145</v>
      </c>
      <c r="R625" s="58">
        <v>-3035.4225000000001</v>
      </c>
      <c r="S625" s="48">
        <v>0</v>
      </c>
      <c r="T625" s="48"/>
      <c r="U625" s="48">
        <v>-24.638943749999999</v>
      </c>
      <c r="V625" s="56">
        <v>15930</v>
      </c>
      <c r="W625" s="57">
        <v>12000</v>
      </c>
      <c r="X625" s="57">
        <v>-494</v>
      </c>
      <c r="Y625" s="57">
        <v>0</v>
      </c>
      <c r="Z625" s="58">
        <v>-274</v>
      </c>
      <c r="AA625" s="48">
        <v>0</v>
      </c>
      <c r="AB625" s="38">
        <f t="shared" si="180"/>
        <v>52491.518556249997</v>
      </c>
      <c r="AC625" s="48">
        <v>54327</v>
      </c>
      <c r="AD625" s="48">
        <v>0</v>
      </c>
      <c r="AE625" s="48">
        <v>596</v>
      </c>
      <c r="AF625" s="48">
        <v>0</v>
      </c>
      <c r="AG625" s="48">
        <v>1</v>
      </c>
      <c r="AH625" s="38">
        <f t="shared" si="166"/>
        <v>54924</v>
      </c>
      <c r="AI625" s="39">
        <f t="shared" si="167"/>
        <v>27856.518556249997</v>
      </c>
      <c r="AJ625" s="40">
        <f t="shared" si="181"/>
        <v>24635</v>
      </c>
      <c r="AK625" s="60" t="s">
        <v>58</v>
      </c>
      <c r="AL625" s="60" t="s">
        <v>58</v>
      </c>
      <c r="AM625" s="60">
        <v>0</v>
      </c>
      <c r="AN625" s="40">
        <f t="shared" si="168"/>
        <v>24635</v>
      </c>
      <c r="AO625" s="40">
        <f t="shared" si="169"/>
        <v>29692</v>
      </c>
      <c r="AP625" s="36">
        <v>36048</v>
      </c>
      <c r="AQ625" s="60" t="s">
        <v>58</v>
      </c>
      <c r="AR625" s="60" t="s">
        <v>58</v>
      </c>
      <c r="AS625" s="60" t="s">
        <v>58</v>
      </c>
      <c r="AX625" s="40">
        <f t="shared" si="170"/>
        <v>-5641.42</v>
      </c>
      <c r="AY625" s="40">
        <f t="shared" si="171"/>
        <v>-1350</v>
      </c>
      <c r="AZ625" s="40">
        <f t="shared" si="172"/>
        <v>-3035.4225000000001</v>
      </c>
      <c r="BA625" s="40">
        <f>+'load Info'!S625</f>
        <v>0</v>
      </c>
      <c r="BB625" s="40">
        <f t="shared" si="173"/>
        <v>-494</v>
      </c>
      <c r="BE625" s="41">
        <f t="shared" si="174"/>
        <v>-5641.42</v>
      </c>
      <c r="BF625" s="41">
        <f t="shared" si="175"/>
        <v>-1350</v>
      </c>
      <c r="BG625" s="41">
        <f t="shared" si="176"/>
        <v>-3035.4225000000001</v>
      </c>
      <c r="BH625" s="41">
        <f t="shared" si="177"/>
        <v>0</v>
      </c>
      <c r="BI625" s="41">
        <f t="shared" si="178"/>
        <v>-494</v>
      </c>
      <c r="BJ625" s="40">
        <f t="shared" si="179"/>
        <v>-10520.842500000001</v>
      </c>
    </row>
    <row r="626" spans="2:62" x14ac:dyDescent="0.25">
      <c r="B626" s="1">
        <f t="shared" si="164"/>
        <v>9</v>
      </c>
      <c r="D626" s="36">
        <v>36049</v>
      </c>
      <c r="E626" s="46">
        <v>0</v>
      </c>
      <c r="F626" s="46">
        <v>0</v>
      </c>
      <c r="G626" s="46">
        <v>59</v>
      </c>
      <c r="H626" s="46">
        <v>78</v>
      </c>
      <c r="I626" s="37">
        <f t="shared" si="165"/>
        <v>68.5</v>
      </c>
      <c r="J626" s="27" t="s">
        <v>50</v>
      </c>
      <c r="K626" s="56">
        <v>0</v>
      </c>
      <c r="L626" s="57">
        <v>22207</v>
      </c>
      <c r="M626" s="57">
        <v>-2464.42</v>
      </c>
      <c r="N626" s="57">
        <v>-1350</v>
      </c>
      <c r="O626" s="58"/>
      <c r="P626" s="56">
        <v>10698</v>
      </c>
      <c r="Q626" s="57">
        <v>2145</v>
      </c>
      <c r="R626" s="58">
        <v>-662.625</v>
      </c>
      <c r="S626" s="48">
        <v>0</v>
      </c>
      <c r="T626" s="48"/>
      <c r="U626" s="48">
        <v>-30.450937499999998</v>
      </c>
      <c r="V626" s="56">
        <v>15930</v>
      </c>
      <c r="W626" s="57">
        <v>11781</v>
      </c>
      <c r="X626" s="57">
        <v>-494</v>
      </c>
      <c r="Y626" s="57">
        <v>0</v>
      </c>
      <c r="Z626" s="58">
        <v>-272</v>
      </c>
      <c r="AA626" s="48">
        <v>0</v>
      </c>
      <c r="AB626" s="38">
        <f t="shared" si="180"/>
        <v>57487.504062499997</v>
      </c>
      <c r="AC626" s="48">
        <v>60843</v>
      </c>
      <c r="AD626" s="48">
        <v>5749</v>
      </c>
      <c r="AE626" s="48">
        <v>6820</v>
      </c>
      <c r="AF626" s="48">
        <v>0</v>
      </c>
      <c r="AG626" s="48">
        <v>0</v>
      </c>
      <c r="AH626" s="38">
        <f t="shared" si="166"/>
        <v>73412</v>
      </c>
      <c r="AI626" s="39">
        <f t="shared" si="167"/>
        <v>33135.504062499997</v>
      </c>
      <c r="AJ626" s="40">
        <f t="shared" si="181"/>
        <v>24352</v>
      </c>
      <c r="AK626" s="60" t="s">
        <v>58</v>
      </c>
      <c r="AL626" s="60" t="s">
        <v>58</v>
      </c>
      <c r="AM626" s="60">
        <v>0</v>
      </c>
      <c r="AN626" s="40">
        <f t="shared" si="168"/>
        <v>24352</v>
      </c>
      <c r="AO626" s="40">
        <f t="shared" si="169"/>
        <v>36491</v>
      </c>
      <c r="AP626" s="36">
        <v>36049</v>
      </c>
      <c r="AQ626" s="60" t="s">
        <v>58</v>
      </c>
      <c r="AR626" s="60" t="s">
        <v>58</v>
      </c>
      <c r="AS626" s="60" t="s">
        <v>58</v>
      </c>
      <c r="AX626" s="40">
        <f t="shared" si="170"/>
        <v>-2464.42</v>
      </c>
      <c r="AY626" s="40">
        <f t="shared" si="171"/>
        <v>-1350</v>
      </c>
      <c r="AZ626" s="40">
        <f t="shared" si="172"/>
        <v>-662.625</v>
      </c>
      <c r="BA626" s="40">
        <f>+'load Info'!S626</f>
        <v>0</v>
      </c>
      <c r="BB626" s="40">
        <f t="shared" si="173"/>
        <v>-494</v>
      </c>
      <c r="BE626" s="41">
        <f t="shared" si="174"/>
        <v>-2464.42</v>
      </c>
      <c r="BF626" s="41">
        <f t="shared" si="175"/>
        <v>-1350</v>
      </c>
      <c r="BG626" s="41">
        <f t="shared" si="176"/>
        <v>-662.625</v>
      </c>
      <c r="BH626" s="41">
        <f t="shared" si="177"/>
        <v>0</v>
      </c>
      <c r="BI626" s="41">
        <f t="shared" si="178"/>
        <v>-494</v>
      </c>
      <c r="BJ626" s="40">
        <f t="shared" si="179"/>
        <v>-4971.0450000000001</v>
      </c>
    </row>
    <row r="627" spans="2:62" x14ac:dyDescent="0.25">
      <c r="B627" s="1">
        <f t="shared" si="164"/>
        <v>9</v>
      </c>
      <c r="D627" s="36">
        <v>36050</v>
      </c>
      <c r="E627" s="46">
        <v>0</v>
      </c>
      <c r="F627" s="46">
        <v>0</v>
      </c>
      <c r="G627" s="46">
        <v>61</v>
      </c>
      <c r="H627" s="46">
        <v>89</v>
      </c>
      <c r="I627" s="37">
        <f t="shared" si="165"/>
        <v>75</v>
      </c>
      <c r="J627" s="27" t="s">
        <v>50</v>
      </c>
      <c r="K627" s="56">
        <v>0</v>
      </c>
      <c r="L627" s="57">
        <v>22207</v>
      </c>
      <c r="M627" s="57">
        <v>-10425.42</v>
      </c>
      <c r="N627" s="57">
        <v>-1350</v>
      </c>
      <c r="O627" s="58"/>
      <c r="P627" s="56">
        <v>10746</v>
      </c>
      <c r="Q627" s="57">
        <v>2145</v>
      </c>
      <c r="R627" s="58">
        <v>-2108.11</v>
      </c>
      <c r="S627" s="48">
        <v>0</v>
      </c>
      <c r="T627" s="48"/>
      <c r="U627" s="48">
        <v>-26.957225000000001</v>
      </c>
      <c r="V627" s="56">
        <v>15930</v>
      </c>
      <c r="W627" s="57">
        <v>14400</v>
      </c>
      <c r="X627" s="57">
        <v>-494</v>
      </c>
      <c r="Y627" s="57">
        <v>0</v>
      </c>
      <c r="Z627" s="58">
        <v>-298</v>
      </c>
      <c r="AA627" s="48">
        <v>0</v>
      </c>
      <c r="AB627" s="38">
        <f t="shared" si="180"/>
        <v>50725.512775000003</v>
      </c>
      <c r="AC627" s="48">
        <v>47187</v>
      </c>
      <c r="AD627" s="48">
        <v>53850</v>
      </c>
      <c r="AE627" s="48">
        <v>78</v>
      </c>
      <c r="AF627" s="48">
        <v>0</v>
      </c>
      <c r="AG627" s="48">
        <v>1</v>
      </c>
      <c r="AH627" s="38">
        <f t="shared" si="166"/>
        <v>101116</v>
      </c>
      <c r="AI627" s="39">
        <f t="shared" si="167"/>
        <v>26373.512775000003</v>
      </c>
      <c r="AJ627" s="40">
        <f t="shared" si="181"/>
        <v>24352</v>
      </c>
      <c r="AK627" s="60" t="s">
        <v>58</v>
      </c>
      <c r="AL627" s="60" t="s">
        <v>58</v>
      </c>
      <c r="AM627" s="60">
        <v>0</v>
      </c>
      <c r="AN627" s="40">
        <f t="shared" si="168"/>
        <v>24352</v>
      </c>
      <c r="AO627" s="40">
        <f t="shared" si="169"/>
        <v>22835</v>
      </c>
      <c r="AP627" s="36">
        <v>36050</v>
      </c>
      <c r="AQ627" s="60" t="s">
        <v>58</v>
      </c>
      <c r="AR627" s="60" t="s">
        <v>58</v>
      </c>
      <c r="AS627" s="60" t="s">
        <v>58</v>
      </c>
      <c r="AX627" s="40">
        <f t="shared" si="170"/>
        <v>-10425.42</v>
      </c>
      <c r="AY627" s="40">
        <f t="shared" si="171"/>
        <v>-1350</v>
      </c>
      <c r="AZ627" s="40">
        <f t="shared" si="172"/>
        <v>-2108.11</v>
      </c>
      <c r="BA627" s="40">
        <f>+'load Info'!S627</f>
        <v>0</v>
      </c>
      <c r="BB627" s="40">
        <f t="shared" si="173"/>
        <v>-494</v>
      </c>
      <c r="BE627" s="41">
        <f t="shared" si="174"/>
        <v>-10425.42</v>
      </c>
      <c r="BF627" s="41">
        <f t="shared" si="175"/>
        <v>-1350</v>
      </c>
      <c r="BG627" s="41">
        <f t="shared" si="176"/>
        <v>-2108.11</v>
      </c>
      <c r="BH627" s="41">
        <f t="shared" si="177"/>
        <v>0</v>
      </c>
      <c r="BI627" s="41">
        <f t="shared" si="178"/>
        <v>-494</v>
      </c>
      <c r="BJ627" s="40">
        <f t="shared" si="179"/>
        <v>-14377.53</v>
      </c>
    </row>
    <row r="628" spans="2:62" x14ac:dyDescent="0.25">
      <c r="B628" s="1">
        <f t="shared" si="164"/>
        <v>9</v>
      </c>
      <c r="D628" s="36">
        <v>36051</v>
      </c>
      <c r="E628" s="46">
        <v>0</v>
      </c>
      <c r="F628" s="46">
        <v>0</v>
      </c>
      <c r="G628" s="46">
        <v>66</v>
      </c>
      <c r="H628" s="46">
        <v>84</v>
      </c>
      <c r="I628" s="37">
        <f t="shared" si="165"/>
        <v>75</v>
      </c>
      <c r="J628" s="27" t="s">
        <v>50</v>
      </c>
      <c r="K628" s="56">
        <v>0</v>
      </c>
      <c r="L628" s="57">
        <v>22207</v>
      </c>
      <c r="M628" s="57">
        <v>-3413.42</v>
      </c>
      <c r="N628" s="57">
        <v>-1350</v>
      </c>
      <c r="O628" s="58"/>
      <c r="P628" s="56">
        <v>10746</v>
      </c>
      <c r="Q628" s="57">
        <v>2145</v>
      </c>
      <c r="R628" s="58">
        <v>-6091.0424999999996</v>
      </c>
      <c r="S628" s="48">
        <v>0</v>
      </c>
      <c r="T628" s="48"/>
      <c r="U628" s="48">
        <v>-16.999893749999998</v>
      </c>
      <c r="V628" s="56">
        <v>15930</v>
      </c>
      <c r="W628" s="57">
        <v>14400</v>
      </c>
      <c r="X628" s="57">
        <v>-494</v>
      </c>
      <c r="Y628" s="57">
        <v>0</v>
      </c>
      <c r="Z628" s="58">
        <v>-298</v>
      </c>
      <c r="AA628" s="48">
        <v>0</v>
      </c>
      <c r="AB628" s="38">
        <f t="shared" si="180"/>
        <v>53764.53760625</v>
      </c>
      <c r="AC628" s="48">
        <v>55412</v>
      </c>
      <c r="AD628" s="48">
        <v>67737</v>
      </c>
      <c r="AE628" s="48">
        <v>24130</v>
      </c>
      <c r="AF628" s="48">
        <v>0</v>
      </c>
      <c r="AG628" s="48">
        <v>0</v>
      </c>
      <c r="AH628" s="38">
        <f t="shared" si="166"/>
        <v>147279</v>
      </c>
      <c r="AI628" s="39">
        <f t="shared" si="167"/>
        <v>29412.53760625</v>
      </c>
      <c r="AJ628" s="40">
        <f t="shared" si="181"/>
        <v>24352</v>
      </c>
      <c r="AK628" s="60" t="s">
        <v>58</v>
      </c>
      <c r="AL628" s="60" t="s">
        <v>58</v>
      </c>
      <c r="AM628" s="60">
        <v>0</v>
      </c>
      <c r="AN628" s="40">
        <f t="shared" si="168"/>
        <v>24352</v>
      </c>
      <c r="AO628" s="40">
        <f t="shared" si="169"/>
        <v>31060</v>
      </c>
      <c r="AP628" s="36">
        <v>36051</v>
      </c>
      <c r="AQ628" s="60" t="s">
        <v>58</v>
      </c>
      <c r="AR628" s="60" t="s">
        <v>58</v>
      </c>
      <c r="AS628" s="60" t="s">
        <v>58</v>
      </c>
      <c r="AX628" s="40">
        <f t="shared" si="170"/>
        <v>-3413.42</v>
      </c>
      <c r="AY628" s="40">
        <f t="shared" si="171"/>
        <v>-1350</v>
      </c>
      <c r="AZ628" s="40">
        <f t="shared" si="172"/>
        <v>-6091.0424999999996</v>
      </c>
      <c r="BA628" s="40">
        <f>+'load Info'!S628</f>
        <v>0</v>
      </c>
      <c r="BB628" s="40">
        <f t="shared" si="173"/>
        <v>-494</v>
      </c>
      <c r="BE628" s="41">
        <f t="shared" si="174"/>
        <v>-3413.42</v>
      </c>
      <c r="BF628" s="41">
        <f t="shared" si="175"/>
        <v>-1350</v>
      </c>
      <c r="BG628" s="41">
        <f t="shared" si="176"/>
        <v>-6091.0424999999996</v>
      </c>
      <c r="BH628" s="41">
        <f t="shared" si="177"/>
        <v>0</v>
      </c>
      <c r="BI628" s="41">
        <f t="shared" si="178"/>
        <v>-494</v>
      </c>
      <c r="BJ628" s="40">
        <f t="shared" si="179"/>
        <v>-11348.4625</v>
      </c>
    </row>
    <row r="629" spans="2:62" x14ac:dyDescent="0.25">
      <c r="B629" s="1">
        <f t="shared" si="164"/>
        <v>9</v>
      </c>
      <c r="D629" s="36">
        <v>36052</v>
      </c>
      <c r="E629" s="46">
        <v>0</v>
      </c>
      <c r="F629" s="46">
        <v>0</v>
      </c>
      <c r="G629" s="46">
        <v>71</v>
      </c>
      <c r="H629" s="46">
        <v>85</v>
      </c>
      <c r="I629" s="37">
        <f t="shared" si="165"/>
        <v>78</v>
      </c>
      <c r="J629" s="27" t="s">
        <v>50</v>
      </c>
      <c r="K629" s="56">
        <v>0</v>
      </c>
      <c r="L629" s="57">
        <v>22207</v>
      </c>
      <c r="M629" s="57">
        <v>-4305.42</v>
      </c>
      <c r="N629" s="57">
        <v>-1350</v>
      </c>
      <c r="O629" s="58"/>
      <c r="P629" s="56">
        <v>10746</v>
      </c>
      <c r="Q629" s="57">
        <v>2145</v>
      </c>
      <c r="R629" s="58">
        <v>-7123.6175000000003</v>
      </c>
      <c r="S629" s="48">
        <v>0</v>
      </c>
      <c r="T629" s="48"/>
      <c r="U629" s="48">
        <v>-14.41845625</v>
      </c>
      <c r="V629" s="56">
        <v>15930</v>
      </c>
      <c r="W629" s="57">
        <v>14400</v>
      </c>
      <c r="X629" s="57">
        <v>-494</v>
      </c>
      <c r="Y629" s="57">
        <v>0</v>
      </c>
      <c r="Z629" s="58">
        <v>-298</v>
      </c>
      <c r="AA629" s="48">
        <v>0</v>
      </c>
      <c r="AB629" s="38">
        <f t="shared" si="180"/>
        <v>51842.54404375</v>
      </c>
      <c r="AC629" s="48">
        <v>51748</v>
      </c>
      <c r="AD629" s="48">
        <v>98748</v>
      </c>
      <c r="AE629" s="48">
        <v>78925</v>
      </c>
      <c r="AF629" s="48">
        <v>0</v>
      </c>
      <c r="AG629" s="48">
        <v>0</v>
      </c>
      <c r="AH629" s="38">
        <f t="shared" si="166"/>
        <v>229421</v>
      </c>
      <c r="AI629" s="39">
        <f t="shared" si="167"/>
        <v>27490.54404375</v>
      </c>
      <c r="AJ629" s="40">
        <f t="shared" si="181"/>
        <v>24352</v>
      </c>
      <c r="AK629" s="60" t="s">
        <v>58</v>
      </c>
      <c r="AL629" s="60" t="s">
        <v>58</v>
      </c>
      <c r="AM629" s="60">
        <v>0</v>
      </c>
      <c r="AN629" s="40">
        <f t="shared" si="168"/>
        <v>24352</v>
      </c>
      <c r="AO629" s="40">
        <f t="shared" si="169"/>
        <v>27396</v>
      </c>
      <c r="AP629" s="36">
        <v>36052</v>
      </c>
      <c r="AQ629" s="60" t="s">
        <v>58</v>
      </c>
      <c r="AR629" s="60" t="s">
        <v>58</v>
      </c>
      <c r="AS629" s="60" t="s">
        <v>58</v>
      </c>
      <c r="AX629" s="40">
        <f t="shared" si="170"/>
        <v>-4305.42</v>
      </c>
      <c r="AY629" s="40">
        <f t="shared" si="171"/>
        <v>-1350</v>
      </c>
      <c r="AZ629" s="40">
        <f t="shared" si="172"/>
        <v>-7123.6175000000003</v>
      </c>
      <c r="BA629" s="40">
        <f>+'load Info'!S629</f>
        <v>0</v>
      </c>
      <c r="BB629" s="40">
        <f t="shared" si="173"/>
        <v>-494</v>
      </c>
      <c r="BE629" s="41">
        <f t="shared" si="174"/>
        <v>-4305.42</v>
      </c>
      <c r="BF629" s="41">
        <f t="shared" si="175"/>
        <v>-1350</v>
      </c>
      <c r="BG629" s="41">
        <f t="shared" si="176"/>
        <v>-7123.6175000000003</v>
      </c>
      <c r="BH629" s="41">
        <f t="shared" si="177"/>
        <v>0</v>
      </c>
      <c r="BI629" s="41">
        <f t="shared" si="178"/>
        <v>-494</v>
      </c>
      <c r="BJ629" s="40">
        <f t="shared" si="179"/>
        <v>-13273.0375</v>
      </c>
    </row>
    <row r="630" spans="2:62" x14ac:dyDescent="0.25">
      <c r="B630" s="1">
        <f t="shared" si="164"/>
        <v>9</v>
      </c>
      <c r="D630" s="36">
        <v>36053</v>
      </c>
      <c r="E630" s="46">
        <v>0</v>
      </c>
      <c r="F630" s="46">
        <v>0</v>
      </c>
      <c r="G630" s="46">
        <v>70</v>
      </c>
      <c r="H630" s="46">
        <v>87</v>
      </c>
      <c r="I630" s="37">
        <f t="shared" si="165"/>
        <v>78.5</v>
      </c>
      <c r="J630" s="27" t="s">
        <v>50</v>
      </c>
      <c r="K630" s="56">
        <v>0</v>
      </c>
      <c r="L630" s="57">
        <v>22207</v>
      </c>
      <c r="M630" s="57">
        <v>-5584.42</v>
      </c>
      <c r="N630" s="57">
        <v>-1350</v>
      </c>
      <c r="O630" s="58"/>
      <c r="P630" s="56">
        <v>10746</v>
      </c>
      <c r="Q630" s="57">
        <v>2145</v>
      </c>
      <c r="R630" s="58">
        <v>-7162.7150000000001</v>
      </c>
      <c r="S630" s="48">
        <v>0</v>
      </c>
      <c r="T630" s="48"/>
      <c r="U630" s="48">
        <v>-14.320712499999999</v>
      </c>
      <c r="V630" s="56">
        <v>15930</v>
      </c>
      <c r="W630" s="57">
        <v>14400</v>
      </c>
      <c r="X630" s="57">
        <v>-494</v>
      </c>
      <c r="Y630" s="57">
        <v>0</v>
      </c>
      <c r="Z630" s="58">
        <v>-298</v>
      </c>
      <c r="AA630" s="48">
        <v>0</v>
      </c>
      <c r="AB630" s="38">
        <f t="shared" si="180"/>
        <v>50524.544287500001</v>
      </c>
      <c r="AC630" s="48">
        <v>50297</v>
      </c>
      <c r="AD630" s="48">
        <v>112983</v>
      </c>
      <c r="AE630" s="48">
        <v>72943</v>
      </c>
      <c r="AF630" s="48">
        <v>0</v>
      </c>
      <c r="AG630" s="48">
        <v>0</v>
      </c>
      <c r="AH630" s="38">
        <f t="shared" si="166"/>
        <v>236223</v>
      </c>
      <c r="AI630" s="39">
        <f t="shared" si="167"/>
        <v>26172.544287500001</v>
      </c>
      <c r="AJ630" s="40">
        <f t="shared" si="181"/>
        <v>24352</v>
      </c>
      <c r="AK630" s="60" t="s">
        <v>58</v>
      </c>
      <c r="AL630" s="60" t="s">
        <v>58</v>
      </c>
      <c r="AM630" s="60">
        <v>0</v>
      </c>
      <c r="AN630" s="40">
        <f t="shared" si="168"/>
        <v>24352</v>
      </c>
      <c r="AO630" s="40">
        <f t="shared" si="169"/>
        <v>25945</v>
      </c>
      <c r="AP630" s="36">
        <v>36053</v>
      </c>
      <c r="AQ630" s="60" t="s">
        <v>58</v>
      </c>
      <c r="AR630" s="60" t="s">
        <v>58</v>
      </c>
      <c r="AS630" s="60" t="s">
        <v>58</v>
      </c>
      <c r="AX630" s="40">
        <f t="shared" si="170"/>
        <v>-5584.42</v>
      </c>
      <c r="AY630" s="40">
        <f t="shared" si="171"/>
        <v>-1350</v>
      </c>
      <c r="AZ630" s="40">
        <f t="shared" si="172"/>
        <v>-7162.7150000000001</v>
      </c>
      <c r="BA630" s="40">
        <f>+'load Info'!S630</f>
        <v>0</v>
      </c>
      <c r="BB630" s="40">
        <f t="shared" si="173"/>
        <v>-494</v>
      </c>
      <c r="BE630" s="41">
        <f t="shared" si="174"/>
        <v>-5584.42</v>
      </c>
      <c r="BF630" s="41">
        <f t="shared" si="175"/>
        <v>-1350</v>
      </c>
      <c r="BG630" s="41">
        <f t="shared" si="176"/>
        <v>-7162.7150000000001</v>
      </c>
      <c r="BH630" s="41">
        <f t="shared" si="177"/>
        <v>0</v>
      </c>
      <c r="BI630" s="41">
        <f t="shared" si="178"/>
        <v>-494</v>
      </c>
      <c r="BJ630" s="40">
        <f t="shared" si="179"/>
        <v>-14591.135</v>
      </c>
    </row>
    <row r="631" spans="2:62" x14ac:dyDescent="0.25">
      <c r="B631" s="1">
        <f t="shared" si="164"/>
        <v>9</v>
      </c>
      <c r="D631" s="36">
        <v>36054</v>
      </c>
      <c r="E631" s="46">
        <v>0</v>
      </c>
      <c r="F631" s="46">
        <v>0</v>
      </c>
      <c r="G631" s="46">
        <v>71</v>
      </c>
      <c r="H631" s="46">
        <v>89</v>
      </c>
      <c r="I631" s="37">
        <f t="shared" si="165"/>
        <v>80</v>
      </c>
      <c r="J631" s="27" t="s">
        <v>50</v>
      </c>
      <c r="K631" s="56">
        <v>0</v>
      </c>
      <c r="L631" s="57">
        <v>26707</v>
      </c>
      <c r="M631" s="57">
        <v>-11896.42</v>
      </c>
      <c r="N631" s="57">
        <v>-1350</v>
      </c>
      <c r="O631" s="58"/>
      <c r="P631" s="56">
        <v>10746</v>
      </c>
      <c r="Q631" s="57">
        <v>2145</v>
      </c>
      <c r="R631" s="58">
        <v>-7158.7049999999999</v>
      </c>
      <c r="S631" s="48">
        <v>0</v>
      </c>
      <c r="T631" s="48"/>
      <c r="U631" s="48">
        <v>-14.3307375</v>
      </c>
      <c r="V631" s="56">
        <v>15930</v>
      </c>
      <c r="W631" s="57">
        <v>14400</v>
      </c>
      <c r="X631" s="57">
        <v>-494</v>
      </c>
      <c r="Y631" s="57">
        <v>0</v>
      </c>
      <c r="Z631" s="58">
        <v>-298</v>
      </c>
      <c r="AA631" s="48">
        <v>0</v>
      </c>
      <c r="AB631" s="38">
        <f t="shared" si="180"/>
        <v>48716.5442625</v>
      </c>
      <c r="AC631" s="48">
        <v>48753</v>
      </c>
      <c r="AD631" s="48">
        <v>95965</v>
      </c>
      <c r="AE631" s="48">
        <v>67528</v>
      </c>
      <c r="AF631" s="48">
        <v>0</v>
      </c>
      <c r="AG631" s="48">
        <v>0</v>
      </c>
      <c r="AH631" s="38">
        <f t="shared" si="166"/>
        <v>212246</v>
      </c>
      <c r="AI631" s="39">
        <f t="shared" si="167"/>
        <v>19864.5442625</v>
      </c>
      <c r="AJ631" s="40">
        <f t="shared" si="181"/>
        <v>28852</v>
      </c>
      <c r="AK631" s="60" t="s">
        <v>58</v>
      </c>
      <c r="AL631" s="60" t="s">
        <v>58</v>
      </c>
      <c r="AM631" s="60">
        <v>0</v>
      </c>
      <c r="AN631" s="40">
        <f t="shared" si="168"/>
        <v>28852</v>
      </c>
      <c r="AO631" s="40">
        <f t="shared" si="169"/>
        <v>19901</v>
      </c>
      <c r="AP631" s="36">
        <v>36054</v>
      </c>
      <c r="AQ631" s="60" t="s">
        <v>58</v>
      </c>
      <c r="AR631" s="60" t="s">
        <v>58</v>
      </c>
      <c r="AS631" s="60" t="s">
        <v>58</v>
      </c>
      <c r="AX631" s="40">
        <f t="shared" si="170"/>
        <v>-11896.42</v>
      </c>
      <c r="AY631" s="40">
        <f t="shared" si="171"/>
        <v>-1350</v>
      </c>
      <c r="AZ631" s="40">
        <f t="shared" si="172"/>
        <v>-7158.7049999999999</v>
      </c>
      <c r="BA631" s="40">
        <f>+'load Info'!S631</f>
        <v>0</v>
      </c>
      <c r="BB631" s="40">
        <f t="shared" si="173"/>
        <v>-494</v>
      </c>
      <c r="BE631" s="41">
        <f t="shared" si="174"/>
        <v>-11896.42</v>
      </c>
      <c r="BF631" s="41">
        <f t="shared" si="175"/>
        <v>-1350</v>
      </c>
      <c r="BG631" s="41">
        <f t="shared" si="176"/>
        <v>-7158.7049999999999</v>
      </c>
      <c r="BH631" s="41">
        <f t="shared" si="177"/>
        <v>0</v>
      </c>
      <c r="BI631" s="41">
        <f t="shared" si="178"/>
        <v>-494</v>
      </c>
      <c r="BJ631" s="40">
        <f t="shared" si="179"/>
        <v>-20899.125</v>
      </c>
    </row>
    <row r="632" spans="2:62" x14ac:dyDescent="0.25">
      <c r="B632" s="1">
        <f t="shared" si="164"/>
        <v>9</v>
      </c>
      <c r="D632" s="36">
        <v>36055</v>
      </c>
      <c r="E632" s="46">
        <v>0</v>
      </c>
      <c r="F632" s="46">
        <v>0</v>
      </c>
      <c r="G632" s="46">
        <v>71</v>
      </c>
      <c r="H632" s="46">
        <v>85</v>
      </c>
      <c r="I632" s="37">
        <f t="shared" si="165"/>
        <v>78</v>
      </c>
      <c r="J632" s="27" t="s">
        <v>50</v>
      </c>
      <c r="K632" s="56">
        <v>3038</v>
      </c>
      <c r="L632" s="57">
        <v>29915</v>
      </c>
      <c r="M632" s="57">
        <v>-14654.42</v>
      </c>
      <c r="N632" s="57">
        <v>-4350</v>
      </c>
      <c r="O632" s="58"/>
      <c r="P632" s="56">
        <v>10746</v>
      </c>
      <c r="Q632" s="57">
        <v>2145</v>
      </c>
      <c r="R632" s="58">
        <v>-7242.915</v>
      </c>
      <c r="S632" s="48">
        <v>0</v>
      </c>
      <c r="T632" s="48"/>
      <c r="U632" s="48">
        <v>-14.120212500000001</v>
      </c>
      <c r="V632" s="56">
        <v>15930</v>
      </c>
      <c r="W632" s="57">
        <v>14400</v>
      </c>
      <c r="X632" s="57">
        <v>-494</v>
      </c>
      <c r="Y632" s="57">
        <v>0</v>
      </c>
      <c r="Z632" s="58">
        <v>-298</v>
      </c>
      <c r="AA632" s="48">
        <v>0</v>
      </c>
      <c r="AB632" s="38">
        <f t="shared" si="180"/>
        <v>49120.544787499995</v>
      </c>
      <c r="AC632" s="48">
        <v>48759</v>
      </c>
      <c r="AD632" s="48">
        <v>80170</v>
      </c>
      <c r="AE632" s="48">
        <v>69738</v>
      </c>
      <c r="AF632" s="48">
        <v>1706</v>
      </c>
      <c r="AG632" s="48">
        <v>0</v>
      </c>
      <c r="AH632" s="38">
        <f t="shared" si="166"/>
        <v>200373</v>
      </c>
      <c r="AI632" s="39">
        <f t="shared" si="167"/>
        <v>17060.544787499995</v>
      </c>
      <c r="AJ632" s="40">
        <f t="shared" si="181"/>
        <v>32060</v>
      </c>
      <c r="AK632" s="60" t="s">
        <v>58</v>
      </c>
      <c r="AL632" s="60" t="s">
        <v>58</v>
      </c>
      <c r="AM632" s="60">
        <v>0</v>
      </c>
      <c r="AN632" s="40">
        <f t="shared" si="168"/>
        <v>32060</v>
      </c>
      <c r="AO632" s="40">
        <f t="shared" si="169"/>
        <v>16699</v>
      </c>
      <c r="AP632" s="36">
        <v>36055</v>
      </c>
      <c r="AQ632" s="60" t="s">
        <v>58</v>
      </c>
      <c r="AR632" s="60" t="s">
        <v>58</v>
      </c>
      <c r="AS632" s="60" t="s">
        <v>58</v>
      </c>
      <c r="AX632" s="40">
        <f t="shared" si="170"/>
        <v>-14654.42</v>
      </c>
      <c r="AY632" s="40">
        <f t="shared" si="171"/>
        <v>-4350</v>
      </c>
      <c r="AZ632" s="40">
        <f t="shared" si="172"/>
        <v>-7242.915</v>
      </c>
      <c r="BA632" s="40">
        <f>+'load Info'!S632</f>
        <v>0</v>
      </c>
      <c r="BB632" s="40">
        <f t="shared" si="173"/>
        <v>-494</v>
      </c>
      <c r="BE632" s="41">
        <f t="shared" si="174"/>
        <v>-14654.42</v>
      </c>
      <c r="BF632" s="41">
        <f t="shared" si="175"/>
        <v>-4350</v>
      </c>
      <c r="BG632" s="41">
        <f t="shared" si="176"/>
        <v>-7242.915</v>
      </c>
      <c r="BH632" s="41">
        <f t="shared" si="177"/>
        <v>0</v>
      </c>
      <c r="BI632" s="41">
        <f t="shared" si="178"/>
        <v>-494</v>
      </c>
      <c r="BJ632" s="40">
        <f t="shared" si="179"/>
        <v>-26741.334999999999</v>
      </c>
    </row>
    <row r="633" spans="2:62" x14ac:dyDescent="0.25">
      <c r="B633" s="1">
        <f t="shared" si="164"/>
        <v>9</v>
      </c>
      <c r="D633" s="36">
        <v>36056</v>
      </c>
      <c r="E633" s="46">
        <v>0</v>
      </c>
      <c r="F633" s="46">
        <v>0</v>
      </c>
      <c r="G633" s="46">
        <v>74</v>
      </c>
      <c r="H633" s="46">
        <v>80</v>
      </c>
      <c r="I633" s="37">
        <f t="shared" si="165"/>
        <v>77</v>
      </c>
      <c r="J633" s="27" t="s">
        <v>50</v>
      </c>
      <c r="K633" s="56">
        <v>3038</v>
      </c>
      <c r="L633" s="57">
        <v>29915</v>
      </c>
      <c r="M633" s="57">
        <v>-12369.42</v>
      </c>
      <c r="N633" s="57">
        <v>-1350</v>
      </c>
      <c r="O633" s="58"/>
      <c r="P633" s="56">
        <v>10746</v>
      </c>
      <c r="Q633" s="57">
        <v>2145</v>
      </c>
      <c r="R633" s="58">
        <v>-10947.1525</v>
      </c>
      <c r="S633" s="48">
        <v>0</v>
      </c>
      <c r="T633" s="48"/>
      <c r="U633" s="48">
        <v>-4.8596187500000001</v>
      </c>
      <c r="V633" s="56">
        <v>15930</v>
      </c>
      <c r="W633" s="57">
        <v>13019</v>
      </c>
      <c r="X633" s="57">
        <v>-494</v>
      </c>
      <c r="Y633" s="57">
        <v>0</v>
      </c>
      <c r="Z633" s="58">
        <v>-285</v>
      </c>
      <c r="AA633" s="48">
        <v>0</v>
      </c>
      <c r="AB633" s="38">
        <f t="shared" si="180"/>
        <v>49342.567881249997</v>
      </c>
      <c r="AC633" s="48">
        <v>48498</v>
      </c>
      <c r="AD633" s="48">
        <v>54672</v>
      </c>
      <c r="AE633" s="48">
        <v>35642</v>
      </c>
      <c r="AF633" s="48">
        <v>3601</v>
      </c>
      <c r="AG633" s="48">
        <v>0</v>
      </c>
      <c r="AH633" s="38">
        <f t="shared" si="166"/>
        <v>142413</v>
      </c>
      <c r="AI633" s="39">
        <f t="shared" si="167"/>
        <v>17282.567881249997</v>
      </c>
      <c r="AJ633" s="40">
        <f t="shared" si="181"/>
        <v>32060</v>
      </c>
      <c r="AK633" s="60" t="s">
        <v>58</v>
      </c>
      <c r="AL633" s="60" t="s">
        <v>58</v>
      </c>
      <c r="AM633" s="60">
        <v>0</v>
      </c>
      <c r="AN633" s="40">
        <f t="shared" si="168"/>
        <v>32060</v>
      </c>
      <c r="AO633" s="40">
        <f t="shared" si="169"/>
        <v>16438</v>
      </c>
      <c r="AP633" s="36">
        <v>36056</v>
      </c>
      <c r="AQ633" s="60" t="s">
        <v>58</v>
      </c>
      <c r="AR633" s="60" t="s">
        <v>58</v>
      </c>
      <c r="AS633" s="60" t="s">
        <v>58</v>
      </c>
      <c r="AX633" s="40">
        <f t="shared" si="170"/>
        <v>-12369.42</v>
      </c>
      <c r="AY633" s="40">
        <f t="shared" si="171"/>
        <v>-1350</v>
      </c>
      <c r="AZ633" s="40">
        <f t="shared" si="172"/>
        <v>-10947.1525</v>
      </c>
      <c r="BA633" s="40">
        <f>+'load Info'!S633</f>
        <v>0</v>
      </c>
      <c r="BB633" s="40">
        <f t="shared" si="173"/>
        <v>-494</v>
      </c>
      <c r="BE633" s="41">
        <f t="shared" si="174"/>
        <v>-12369.42</v>
      </c>
      <c r="BF633" s="41">
        <f t="shared" si="175"/>
        <v>-1350</v>
      </c>
      <c r="BG633" s="41">
        <f t="shared" si="176"/>
        <v>-10947.1525</v>
      </c>
      <c r="BH633" s="41">
        <f t="shared" si="177"/>
        <v>0</v>
      </c>
      <c r="BI633" s="41">
        <f t="shared" si="178"/>
        <v>-494</v>
      </c>
      <c r="BJ633" s="40">
        <f t="shared" si="179"/>
        <v>-25160.572500000002</v>
      </c>
    </row>
    <row r="634" spans="2:62" x14ac:dyDescent="0.25">
      <c r="B634" s="1">
        <f t="shared" si="164"/>
        <v>9</v>
      </c>
      <c r="D634" s="36">
        <v>36057</v>
      </c>
      <c r="E634" s="46">
        <v>0</v>
      </c>
      <c r="F634" s="46">
        <v>0</v>
      </c>
      <c r="G634" s="46">
        <v>74</v>
      </c>
      <c r="H634" s="46">
        <v>80</v>
      </c>
      <c r="I634" s="37">
        <f t="shared" si="165"/>
        <v>77</v>
      </c>
      <c r="J634" s="27" t="s">
        <v>50</v>
      </c>
      <c r="K634" s="56">
        <v>3038</v>
      </c>
      <c r="L634" s="57">
        <v>29915</v>
      </c>
      <c r="M634" s="57">
        <v>-13317.42</v>
      </c>
      <c r="N634" s="57">
        <v>-1350</v>
      </c>
      <c r="O634" s="58"/>
      <c r="P634" s="56">
        <v>10746</v>
      </c>
      <c r="Q634" s="57">
        <v>2145</v>
      </c>
      <c r="R634" s="58">
        <v>-12100.0275</v>
      </c>
      <c r="S634" s="48">
        <v>0</v>
      </c>
      <c r="T634" s="48"/>
      <c r="U634" s="48">
        <v>-1.9774312499999998</v>
      </c>
      <c r="V634" s="56">
        <v>15930</v>
      </c>
      <c r="W634" s="57">
        <v>10619</v>
      </c>
      <c r="X634" s="57">
        <v>-494</v>
      </c>
      <c r="Y634" s="57">
        <v>0</v>
      </c>
      <c r="Z634" s="58">
        <v>-261</v>
      </c>
      <c r="AA634" s="48">
        <v>0</v>
      </c>
      <c r="AB634" s="38">
        <f t="shared" si="180"/>
        <v>44868.575068749997</v>
      </c>
      <c r="AC634" s="48">
        <v>44869</v>
      </c>
      <c r="AD634" s="48">
        <v>1161</v>
      </c>
      <c r="AE634" s="48">
        <v>12195</v>
      </c>
      <c r="AF634" s="48">
        <v>3196</v>
      </c>
      <c r="AG634" s="48">
        <v>0</v>
      </c>
      <c r="AH634" s="38">
        <f t="shared" si="166"/>
        <v>61421</v>
      </c>
      <c r="AI634" s="39">
        <f t="shared" si="167"/>
        <v>12808.575068749997</v>
      </c>
      <c r="AJ634" s="40">
        <f t="shared" si="181"/>
        <v>32060</v>
      </c>
      <c r="AK634" s="60" t="s">
        <v>58</v>
      </c>
      <c r="AL634" s="60" t="s">
        <v>58</v>
      </c>
      <c r="AM634" s="60">
        <v>0</v>
      </c>
      <c r="AN634" s="40">
        <f t="shared" si="168"/>
        <v>32060</v>
      </c>
      <c r="AO634" s="40">
        <f t="shared" si="169"/>
        <v>12809</v>
      </c>
      <c r="AP634" s="36">
        <v>36057</v>
      </c>
      <c r="AQ634" s="60" t="s">
        <v>58</v>
      </c>
      <c r="AR634" s="60" t="s">
        <v>58</v>
      </c>
      <c r="AS634" s="60" t="s">
        <v>58</v>
      </c>
      <c r="AX634" s="40">
        <f t="shared" si="170"/>
        <v>-13317.42</v>
      </c>
      <c r="AY634" s="40">
        <f t="shared" si="171"/>
        <v>-1350</v>
      </c>
      <c r="AZ634" s="40">
        <f t="shared" si="172"/>
        <v>-12100.0275</v>
      </c>
      <c r="BA634" s="40">
        <f>+'load Info'!S634</f>
        <v>0</v>
      </c>
      <c r="BB634" s="40">
        <f t="shared" si="173"/>
        <v>-494</v>
      </c>
      <c r="BE634" s="41">
        <f t="shared" si="174"/>
        <v>-13317.42</v>
      </c>
      <c r="BF634" s="41">
        <f t="shared" si="175"/>
        <v>-1350</v>
      </c>
      <c r="BG634" s="41">
        <f t="shared" si="176"/>
        <v>-12100.0275</v>
      </c>
      <c r="BH634" s="41">
        <f t="shared" si="177"/>
        <v>0</v>
      </c>
      <c r="BI634" s="41">
        <f t="shared" si="178"/>
        <v>-494</v>
      </c>
      <c r="BJ634" s="40">
        <f t="shared" si="179"/>
        <v>-27261.447500000002</v>
      </c>
    </row>
    <row r="635" spans="2:62" x14ac:dyDescent="0.25">
      <c r="B635" s="1">
        <f t="shared" si="164"/>
        <v>9</v>
      </c>
      <c r="D635" s="36">
        <v>36058</v>
      </c>
      <c r="E635" s="46">
        <v>0</v>
      </c>
      <c r="F635" s="46">
        <v>0</v>
      </c>
      <c r="G635" s="46">
        <v>70</v>
      </c>
      <c r="H635" s="46">
        <v>80</v>
      </c>
      <c r="I635" s="37">
        <f t="shared" si="165"/>
        <v>75</v>
      </c>
      <c r="J635" s="27" t="s">
        <v>50</v>
      </c>
      <c r="K635" s="56">
        <v>3038</v>
      </c>
      <c r="L635" s="57">
        <v>29915</v>
      </c>
      <c r="M635" s="57">
        <v>-10722.42</v>
      </c>
      <c r="N635" s="57">
        <v>-1350</v>
      </c>
      <c r="O635" s="58"/>
      <c r="P635" s="56">
        <v>10746</v>
      </c>
      <c r="Q635" s="57">
        <v>2145</v>
      </c>
      <c r="R635" s="58">
        <v>-12126.092500000001</v>
      </c>
      <c r="S635" s="48">
        <v>0</v>
      </c>
      <c r="T635" s="48"/>
      <c r="U635" s="48">
        <v>-1.9122687499999984</v>
      </c>
      <c r="V635" s="56">
        <v>15930</v>
      </c>
      <c r="W635" s="57">
        <v>10619</v>
      </c>
      <c r="X635" s="57">
        <v>-494</v>
      </c>
      <c r="Y635" s="57">
        <v>0</v>
      </c>
      <c r="Z635" s="58">
        <v>-261</v>
      </c>
      <c r="AA635" s="48">
        <v>0</v>
      </c>
      <c r="AB635" s="38">
        <f t="shared" si="180"/>
        <v>47437.575231250004</v>
      </c>
      <c r="AC635" s="48">
        <v>47437</v>
      </c>
      <c r="AD635" s="48">
        <v>34629</v>
      </c>
      <c r="AE635" s="48">
        <v>42</v>
      </c>
      <c r="AF635" s="48">
        <v>1285</v>
      </c>
      <c r="AG635" s="48">
        <v>0</v>
      </c>
      <c r="AH635" s="38">
        <f t="shared" si="166"/>
        <v>83393</v>
      </c>
      <c r="AI635" s="39">
        <f t="shared" si="167"/>
        <v>15377.575231250004</v>
      </c>
      <c r="AJ635" s="40">
        <f t="shared" si="181"/>
        <v>32060</v>
      </c>
      <c r="AK635" s="60" t="s">
        <v>58</v>
      </c>
      <c r="AL635" s="60" t="s">
        <v>58</v>
      </c>
      <c r="AM635" s="60">
        <v>0</v>
      </c>
      <c r="AN635" s="40">
        <f t="shared" si="168"/>
        <v>32060</v>
      </c>
      <c r="AO635" s="40">
        <f t="shared" si="169"/>
        <v>15377</v>
      </c>
      <c r="AP635" s="36">
        <v>36058</v>
      </c>
      <c r="AQ635" s="60" t="s">
        <v>58</v>
      </c>
      <c r="AR635" s="60" t="s">
        <v>58</v>
      </c>
      <c r="AS635" s="60" t="s">
        <v>58</v>
      </c>
      <c r="AX635" s="40">
        <f t="shared" si="170"/>
        <v>-10722.42</v>
      </c>
      <c r="AY635" s="40">
        <f t="shared" si="171"/>
        <v>-1350</v>
      </c>
      <c r="AZ635" s="40">
        <f t="shared" si="172"/>
        <v>-12126.092500000001</v>
      </c>
      <c r="BA635" s="40">
        <f>+'load Info'!S635</f>
        <v>0</v>
      </c>
      <c r="BB635" s="40">
        <f t="shared" si="173"/>
        <v>-494</v>
      </c>
      <c r="BE635" s="41">
        <f t="shared" si="174"/>
        <v>-10722.42</v>
      </c>
      <c r="BF635" s="41">
        <f t="shared" si="175"/>
        <v>-1350</v>
      </c>
      <c r="BG635" s="41">
        <f t="shared" si="176"/>
        <v>-12126.092500000001</v>
      </c>
      <c r="BH635" s="41">
        <f t="shared" si="177"/>
        <v>0</v>
      </c>
      <c r="BI635" s="41">
        <f t="shared" si="178"/>
        <v>-494</v>
      </c>
      <c r="BJ635" s="40">
        <f t="shared" si="179"/>
        <v>-24692.512500000001</v>
      </c>
    </row>
    <row r="636" spans="2:62" x14ac:dyDescent="0.25">
      <c r="B636" s="1">
        <f t="shared" si="164"/>
        <v>9</v>
      </c>
      <c r="D636" s="36">
        <v>36059</v>
      </c>
      <c r="E636" s="46">
        <v>0</v>
      </c>
      <c r="F636" s="46">
        <v>0</v>
      </c>
      <c r="G636" s="46">
        <v>68</v>
      </c>
      <c r="H636" s="46">
        <v>88</v>
      </c>
      <c r="I636" s="37">
        <f t="shared" si="165"/>
        <v>78</v>
      </c>
      <c r="J636" s="27" t="s">
        <v>50</v>
      </c>
      <c r="K636" s="56">
        <v>3038</v>
      </c>
      <c r="L636" s="57">
        <v>29915</v>
      </c>
      <c r="M636" s="57">
        <v>-10998.42</v>
      </c>
      <c r="N636" s="57">
        <v>-1350</v>
      </c>
      <c r="O636" s="58"/>
      <c r="P636" s="56">
        <v>10746</v>
      </c>
      <c r="Q636" s="57">
        <v>2145</v>
      </c>
      <c r="R636" s="58">
        <v>-10972.215</v>
      </c>
      <c r="S636" s="48">
        <v>0</v>
      </c>
      <c r="T636" s="48"/>
      <c r="U636" s="48">
        <v>-4.7969625000000002</v>
      </c>
      <c r="V636" s="56">
        <v>15930</v>
      </c>
      <c r="W636" s="57">
        <v>13019</v>
      </c>
      <c r="X636" s="57">
        <v>-494</v>
      </c>
      <c r="Y636" s="57">
        <v>0</v>
      </c>
      <c r="Z636" s="58">
        <v>-285</v>
      </c>
      <c r="AA636" s="48">
        <v>0</v>
      </c>
      <c r="AB636" s="38">
        <f t="shared" si="180"/>
        <v>50688.568037500001</v>
      </c>
      <c r="AC636" s="48">
        <v>49551</v>
      </c>
      <c r="AD636" s="48">
        <v>35514</v>
      </c>
      <c r="AE636" s="48">
        <v>41826</v>
      </c>
      <c r="AF636" s="48">
        <v>0</v>
      </c>
      <c r="AG636" s="48">
        <v>0</v>
      </c>
      <c r="AH636" s="38">
        <f t="shared" si="166"/>
        <v>126891</v>
      </c>
      <c r="AI636" s="39">
        <f t="shared" si="167"/>
        <v>18628.568037500001</v>
      </c>
      <c r="AJ636" s="40">
        <f t="shared" si="181"/>
        <v>32060</v>
      </c>
      <c r="AK636" s="60" t="s">
        <v>58</v>
      </c>
      <c r="AL636" s="60" t="s">
        <v>58</v>
      </c>
      <c r="AM636" s="60">
        <v>0</v>
      </c>
      <c r="AN636" s="40">
        <f t="shared" si="168"/>
        <v>32060</v>
      </c>
      <c r="AO636" s="40">
        <f t="shared" si="169"/>
        <v>17491</v>
      </c>
      <c r="AP636" s="36">
        <v>36059</v>
      </c>
      <c r="AQ636" s="60" t="s">
        <v>58</v>
      </c>
      <c r="AR636" s="60" t="s">
        <v>58</v>
      </c>
      <c r="AS636" s="60" t="s">
        <v>58</v>
      </c>
      <c r="AX636" s="40">
        <f t="shared" si="170"/>
        <v>-10998.42</v>
      </c>
      <c r="AY636" s="40">
        <f t="shared" si="171"/>
        <v>-1350</v>
      </c>
      <c r="AZ636" s="40">
        <f t="shared" si="172"/>
        <v>-10972.215</v>
      </c>
      <c r="BA636" s="40">
        <f>+'load Info'!S636</f>
        <v>0</v>
      </c>
      <c r="BB636" s="40">
        <f t="shared" si="173"/>
        <v>-494</v>
      </c>
      <c r="BE636" s="41">
        <f t="shared" si="174"/>
        <v>-10998.42</v>
      </c>
      <c r="BF636" s="41">
        <f t="shared" si="175"/>
        <v>-1350</v>
      </c>
      <c r="BG636" s="41">
        <f t="shared" si="176"/>
        <v>-10972.215</v>
      </c>
      <c r="BH636" s="41">
        <f t="shared" si="177"/>
        <v>0</v>
      </c>
      <c r="BI636" s="41">
        <f t="shared" si="178"/>
        <v>-494</v>
      </c>
      <c r="BJ636" s="40">
        <f t="shared" si="179"/>
        <v>-23814.635000000002</v>
      </c>
    </row>
    <row r="637" spans="2:62" x14ac:dyDescent="0.25">
      <c r="B637" s="1">
        <f t="shared" si="164"/>
        <v>9</v>
      </c>
      <c r="D637" s="36">
        <v>36060</v>
      </c>
      <c r="E637" s="46">
        <v>0</v>
      </c>
      <c r="F637" s="46">
        <v>0</v>
      </c>
      <c r="G637" s="46">
        <v>73</v>
      </c>
      <c r="H637" s="46">
        <v>85</v>
      </c>
      <c r="I637" s="37">
        <f t="shared" si="165"/>
        <v>79</v>
      </c>
      <c r="J637" s="27" t="s">
        <v>50</v>
      </c>
      <c r="K637" s="56">
        <v>3038</v>
      </c>
      <c r="L637" s="57">
        <v>29949</v>
      </c>
      <c r="M637" s="57">
        <v>-13915.76</v>
      </c>
      <c r="N637" s="57">
        <v>-1350</v>
      </c>
      <c r="O637" s="58"/>
      <c r="P637" s="56">
        <v>10746</v>
      </c>
      <c r="Q637" s="57">
        <v>2145</v>
      </c>
      <c r="R637" s="58">
        <v>-11126.6</v>
      </c>
      <c r="S637" s="48">
        <v>0</v>
      </c>
      <c r="T637" s="48"/>
      <c r="U637" s="48">
        <v>-4.4109999999999996</v>
      </c>
      <c r="V637" s="56">
        <v>15930</v>
      </c>
      <c r="W637" s="57">
        <v>14400</v>
      </c>
      <c r="X637" s="57">
        <v>-494</v>
      </c>
      <c r="Y637" s="57">
        <v>0</v>
      </c>
      <c r="Z637" s="58">
        <v>-298</v>
      </c>
      <c r="AA637" s="48">
        <v>0</v>
      </c>
      <c r="AB637" s="38">
        <f t="shared" si="180"/>
        <v>49019.228999999999</v>
      </c>
      <c r="AC637" s="48">
        <v>48571</v>
      </c>
      <c r="AD637" s="48">
        <v>31804</v>
      </c>
      <c r="AE637" s="48">
        <v>34147</v>
      </c>
      <c r="AF637" s="48">
        <v>0</v>
      </c>
      <c r="AG637" s="48">
        <v>1</v>
      </c>
      <c r="AH637" s="38">
        <f t="shared" si="166"/>
        <v>114523</v>
      </c>
      <c r="AI637" s="39">
        <f t="shared" si="167"/>
        <v>16925.228999999999</v>
      </c>
      <c r="AJ637" s="40">
        <f t="shared" si="181"/>
        <v>32094</v>
      </c>
      <c r="AK637" s="60" t="s">
        <v>58</v>
      </c>
      <c r="AL637" s="60" t="s">
        <v>58</v>
      </c>
      <c r="AM637" s="60">
        <v>0</v>
      </c>
      <c r="AN637" s="40">
        <f t="shared" si="168"/>
        <v>32094</v>
      </c>
      <c r="AO637" s="40">
        <f t="shared" si="169"/>
        <v>16477</v>
      </c>
      <c r="AP637" s="36">
        <v>36060</v>
      </c>
      <c r="AQ637" s="60" t="s">
        <v>58</v>
      </c>
      <c r="AR637" s="60" t="s">
        <v>58</v>
      </c>
      <c r="AS637" s="60" t="s">
        <v>58</v>
      </c>
      <c r="AX637" s="40">
        <f t="shared" si="170"/>
        <v>-13915.76</v>
      </c>
      <c r="AY637" s="40">
        <f t="shared" si="171"/>
        <v>-1350</v>
      </c>
      <c r="AZ637" s="40">
        <f t="shared" si="172"/>
        <v>-11126.6</v>
      </c>
      <c r="BA637" s="40">
        <f>+'load Info'!S637</f>
        <v>0</v>
      </c>
      <c r="BB637" s="40">
        <f t="shared" si="173"/>
        <v>-494</v>
      </c>
      <c r="BE637" s="41">
        <f t="shared" si="174"/>
        <v>-13915.76</v>
      </c>
      <c r="BF637" s="41">
        <f t="shared" si="175"/>
        <v>-1350</v>
      </c>
      <c r="BG637" s="41">
        <f t="shared" si="176"/>
        <v>-11126.6</v>
      </c>
      <c r="BH637" s="41">
        <f t="shared" si="177"/>
        <v>0</v>
      </c>
      <c r="BI637" s="41">
        <f t="shared" si="178"/>
        <v>-494</v>
      </c>
      <c r="BJ637" s="40">
        <f t="shared" si="179"/>
        <v>-26886.36</v>
      </c>
    </row>
    <row r="638" spans="2:62" x14ac:dyDescent="0.25">
      <c r="B638" s="1">
        <f t="shared" si="164"/>
        <v>9</v>
      </c>
      <c r="D638" s="36">
        <v>36061</v>
      </c>
      <c r="E638" s="46">
        <v>0</v>
      </c>
      <c r="F638" s="46">
        <v>0</v>
      </c>
      <c r="G638" s="46">
        <v>62</v>
      </c>
      <c r="H638" s="46">
        <v>74</v>
      </c>
      <c r="I638" s="37">
        <f t="shared" si="165"/>
        <v>68</v>
      </c>
      <c r="J638" s="27" t="s">
        <v>50</v>
      </c>
      <c r="K638" s="56">
        <v>3038</v>
      </c>
      <c r="L638" s="57">
        <v>29949</v>
      </c>
      <c r="M638" s="57">
        <v>-9084.17</v>
      </c>
      <c r="N638" s="57">
        <v>-1350</v>
      </c>
      <c r="O638" s="58"/>
      <c r="P638" s="56">
        <v>10746</v>
      </c>
      <c r="Q638" s="57">
        <v>2145</v>
      </c>
      <c r="R638" s="58">
        <v>-10867.955</v>
      </c>
      <c r="S638" s="48">
        <v>0</v>
      </c>
      <c r="T638" s="48"/>
      <c r="U638" s="48">
        <v>-5.0576125000000003</v>
      </c>
      <c r="V638" s="56">
        <v>15930</v>
      </c>
      <c r="W638" s="57">
        <v>14400</v>
      </c>
      <c r="X638" s="57">
        <v>-494</v>
      </c>
      <c r="Y638" s="57">
        <v>0</v>
      </c>
      <c r="Z638" s="58">
        <v>-298</v>
      </c>
      <c r="AA638" s="48">
        <v>0</v>
      </c>
      <c r="AB638" s="38">
        <f t="shared" si="180"/>
        <v>54108.817387499999</v>
      </c>
      <c r="AC638" s="48">
        <v>53570</v>
      </c>
      <c r="AD638" s="48">
        <v>0</v>
      </c>
      <c r="AE638" s="48">
        <v>47</v>
      </c>
      <c r="AF638" s="48">
        <v>0</v>
      </c>
      <c r="AG638" s="48">
        <v>2</v>
      </c>
      <c r="AH638" s="38">
        <f t="shared" si="166"/>
        <v>53619</v>
      </c>
      <c r="AI638" s="39">
        <f t="shared" si="167"/>
        <v>22014.817387499999</v>
      </c>
      <c r="AJ638" s="40">
        <f t="shared" si="181"/>
        <v>32094</v>
      </c>
      <c r="AK638" s="60" t="s">
        <v>58</v>
      </c>
      <c r="AL638" s="60" t="s">
        <v>58</v>
      </c>
      <c r="AM638" s="60">
        <v>0</v>
      </c>
      <c r="AN638" s="40">
        <f t="shared" si="168"/>
        <v>32094</v>
      </c>
      <c r="AO638" s="40">
        <f t="shared" si="169"/>
        <v>21476</v>
      </c>
      <c r="AP638" s="36">
        <v>36061</v>
      </c>
      <c r="AQ638" s="60" t="s">
        <v>58</v>
      </c>
      <c r="AR638" s="60" t="s">
        <v>58</v>
      </c>
      <c r="AS638" s="60" t="s">
        <v>58</v>
      </c>
      <c r="AX638" s="40">
        <f t="shared" si="170"/>
        <v>-9084.17</v>
      </c>
      <c r="AY638" s="40">
        <f t="shared" si="171"/>
        <v>-1350</v>
      </c>
      <c r="AZ638" s="40">
        <f t="shared" si="172"/>
        <v>-10867.955</v>
      </c>
      <c r="BA638" s="40">
        <f>+'load Info'!S638</f>
        <v>0</v>
      </c>
      <c r="BB638" s="40">
        <f t="shared" si="173"/>
        <v>-494</v>
      </c>
      <c r="BE638" s="41">
        <f t="shared" si="174"/>
        <v>-9084.17</v>
      </c>
      <c r="BF638" s="41">
        <f t="shared" si="175"/>
        <v>-1350</v>
      </c>
      <c r="BG638" s="41">
        <f t="shared" si="176"/>
        <v>-10867.955</v>
      </c>
      <c r="BH638" s="41">
        <f t="shared" si="177"/>
        <v>0</v>
      </c>
      <c r="BI638" s="41">
        <f t="shared" si="178"/>
        <v>-494</v>
      </c>
      <c r="BJ638" s="40">
        <f t="shared" si="179"/>
        <v>-21796.125</v>
      </c>
    </row>
    <row r="639" spans="2:62" x14ac:dyDescent="0.25">
      <c r="B639" s="1">
        <f t="shared" si="164"/>
        <v>9</v>
      </c>
      <c r="D639" s="36">
        <v>36062</v>
      </c>
      <c r="E639" s="46">
        <v>2</v>
      </c>
      <c r="F639" s="46">
        <v>0</v>
      </c>
      <c r="G639" s="46">
        <v>53</v>
      </c>
      <c r="H639" s="46">
        <v>73</v>
      </c>
      <c r="I639" s="37">
        <f t="shared" si="165"/>
        <v>63</v>
      </c>
      <c r="J639" s="27" t="s">
        <v>50</v>
      </c>
      <c r="K639" s="56">
        <v>3038</v>
      </c>
      <c r="L639" s="57">
        <v>29990</v>
      </c>
      <c r="M639" s="57">
        <v>-5608.17</v>
      </c>
      <c r="N639" s="57">
        <v>-3244</v>
      </c>
      <c r="O639" s="58"/>
      <c r="P639" s="56">
        <v>10746</v>
      </c>
      <c r="Q639" s="57">
        <v>2145</v>
      </c>
      <c r="R639" s="58">
        <v>-10963.192500000001</v>
      </c>
      <c r="S639" s="48">
        <v>0</v>
      </c>
      <c r="T639" s="48"/>
      <c r="U639" s="48">
        <v>-4.8195187499999976</v>
      </c>
      <c r="V639" s="56">
        <v>15930</v>
      </c>
      <c r="W639" s="57">
        <v>14400</v>
      </c>
      <c r="X639" s="57">
        <v>-494</v>
      </c>
      <c r="Y639" s="57">
        <v>0</v>
      </c>
      <c r="Z639" s="58">
        <v>-298</v>
      </c>
      <c r="AA639" s="48">
        <v>0</v>
      </c>
      <c r="AB639" s="38">
        <f t="shared" si="180"/>
        <v>55636.817981250002</v>
      </c>
      <c r="AC639" s="48">
        <v>54632</v>
      </c>
      <c r="AD639" s="48">
        <v>0</v>
      </c>
      <c r="AE639" s="48">
        <v>59</v>
      </c>
      <c r="AF639" s="48">
        <v>0</v>
      </c>
      <c r="AG639" s="48">
        <v>0</v>
      </c>
      <c r="AH639" s="38">
        <f t="shared" si="166"/>
        <v>54691</v>
      </c>
      <c r="AI639" s="39">
        <f t="shared" si="167"/>
        <v>23501.817981250002</v>
      </c>
      <c r="AJ639" s="40">
        <f t="shared" si="181"/>
        <v>32135</v>
      </c>
      <c r="AK639" s="60" t="s">
        <v>58</v>
      </c>
      <c r="AL639" s="60" t="s">
        <v>58</v>
      </c>
      <c r="AM639" s="60">
        <v>0</v>
      </c>
      <c r="AN639" s="40">
        <f t="shared" si="168"/>
        <v>32135</v>
      </c>
      <c r="AO639" s="40">
        <f t="shared" si="169"/>
        <v>22497</v>
      </c>
      <c r="AP639" s="36">
        <v>36062</v>
      </c>
      <c r="AQ639" s="60" t="s">
        <v>58</v>
      </c>
      <c r="AR639" s="60" t="s">
        <v>58</v>
      </c>
      <c r="AS639" s="60" t="s">
        <v>58</v>
      </c>
      <c r="AX639" s="40">
        <f t="shared" si="170"/>
        <v>-5608.17</v>
      </c>
      <c r="AY639" s="40">
        <f t="shared" si="171"/>
        <v>-3244</v>
      </c>
      <c r="AZ639" s="40">
        <f t="shared" si="172"/>
        <v>-10963.192500000001</v>
      </c>
      <c r="BA639" s="40">
        <f>+'load Info'!S639</f>
        <v>0</v>
      </c>
      <c r="BB639" s="40">
        <f t="shared" si="173"/>
        <v>-494</v>
      </c>
      <c r="BE639" s="41">
        <f t="shared" si="174"/>
        <v>-5608.17</v>
      </c>
      <c r="BF639" s="41">
        <f t="shared" si="175"/>
        <v>-3244</v>
      </c>
      <c r="BG639" s="41">
        <f t="shared" si="176"/>
        <v>-10963.192500000001</v>
      </c>
      <c r="BH639" s="41">
        <f t="shared" si="177"/>
        <v>0</v>
      </c>
      <c r="BI639" s="41">
        <f t="shared" si="178"/>
        <v>-494</v>
      </c>
      <c r="BJ639" s="40">
        <f t="shared" si="179"/>
        <v>-20309.362500000003</v>
      </c>
    </row>
    <row r="640" spans="2:62" x14ac:dyDescent="0.25">
      <c r="B640" s="1">
        <f t="shared" si="164"/>
        <v>9</v>
      </c>
      <c r="D640" s="36">
        <v>36063</v>
      </c>
      <c r="E640" s="46">
        <v>0</v>
      </c>
      <c r="F640" s="46">
        <v>0</v>
      </c>
      <c r="G640" s="46">
        <v>58</v>
      </c>
      <c r="H640" s="46">
        <v>82</v>
      </c>
      <c r="I640" s="37">
        <f t="shared" si="165"/>
        <v>70</v>
      </c>
      <c r="J640" s="27" t="s">
        <v>50</v>
      </c>
      <c r="K640" s="56">
        <v>3038</v>
      </c>
      <c r="L640" s="57">
        <v>29956</v>
      </c>
      <c r="M640" s="57">
        <v>-11184.17</v>
      </c>
      <c r="N640" s="57">
        <v>-3244</v>
      </c>
      <c r="O640" s="58"/>
      <c r="P640" s="56">
        <v>10746</v>
      </c>
      <c r="Q640" s="57">
        <v>2145</v>
      </c>
      <c r="R640" s="58">
        <v>-11084.495000000001</v>
      </c>
      <c r="S640" s="48">
        <v>0</v>
      </c>
      <c r="T640" s="48"/>
      <c r="U640" s="48">
        <v>-4.5162624999999998</v>
      </c>
      <c r="V640" s="56">
        <v>15930</v>
      </c>
      <c r="W640" s="57">
        <v>14400</v>
      </c>
      <c r="X640" s="57">
        <v>-494</v>
      </c>
      <c r="Y640" s="57">
        <v>0</v>
      </c>
      <c r="Z640" s="58">
        <v>-298</v>
      </c>
      <c r="AA640" s="48">
        <v>0</v>
      </c>
      <c r="AB640" s="38">
        <f t="shared" si="180"/>
        <v>49905.818737499998</v>
      </c>
      <c r="AC640" s="48">
        <v>48905</v>
      </c>
      <c r="AD640" s="48">
        <v>1400</v>
      </c>
      <c r="AE640" s="48">
        <v>44</v>
      </c>
      <c r="AF640" s="48">
        <v>0</v>
      </c>
      <c r="AG640" s="48">
        <v>0</v>
      </c>
      <c r="AH640" s="38">
        <f t="shared" si="166"/>
        <v>50349</v>
      </c>
      <c r="AI640" s="39">
        <f t="shared" si="167"/>
        <v>17804.818737499998</v>
      </c>
      <c r="AJ640" s="40">
        <f t="shared" si="181"/>
        <v>32101</v>
      </c>
      <c r="AK640" s="60" t="s">
        <v>58</v>
      </c>
      <c r="AL640" s="60" t="s">
        <v>58</v>
      </c>
      <c r="AM640" s="60">
        <v>0</v>
      </c>
      <c r="AN640" s="40">
        <f t="shared" si="168"/>
        <v>32101</v>
      </c>
      <c r="AO640" s="40">
        <f t="shared" si="169"/>
        <v>16804</v>
      </c>
      <c r="AP640" s="36">
        <v>36063</v>
      </c>
      <c r="AQ640" s="60" t="s">
        <v>58</v>
      </c>
      <c r="AR640" s="60" t="s">
        <v>58</v>
      </c>
      <c r="AS640" s="60" t="s">
        <v>58</v>
      </c>
      <c r="AX640" s="40">
        <f t="shared" si="170"/>
        <v>-11184.17</v>
      </c>
      <c r="AY640" s="40">
        <f t="shared" si="171"/>
        <v>-3244</v>
      </c>
      <c r="AZ640" s="40">
        <f t="shared" si="172"/>
        <v>-11084.495000000001</v>
      </c>
      <c r="BA640" s="40">
        <f>+'load Info'!S640</f>
        <v>0</v>
      </c>
      <c r="BB640" s="40">
        <f t="shared" si="173"/>
        <v>-494</v>
      </c>
      <c r="BE640" s="41">
        <f t="shared" si="174"/>
        <v>-11184.17</v>
      </c>
      <c r="BF640" s="41">
        <f t="shared" si="175"/>
        <v>-3244</v>
      </c>
      <c r="BG640" s="41">
        <f t="shared" si="176"/>
        <v>-11084.495000000001</v>
      </c>
      <c r="BH640" s="41">
        <f t="shared" si="177"/>
        <v>0</v>
      </c>
      <c r="BI640" s="41">
        <f t="shared" si="178"/>
        <v>-494</v>
      </c>
      <c r="BJ640" s="40">
        <f t="shared" si="179"/>
        <v>-26006.665000000001</v>
      </c>
    </row>
    <row r="641" spans="2:62" x14ac:dyDescent="0.25">
      <c r="B641" s="1">
        <f t="shared" si="164"/>
        <v>9</v>
      </c>
      <c r="D641" s="36">
        <v>36064</v>
      </c>
      <c r="E641" s="46">
        <v>0</v>
      </c>
      <c r="F641" s="46">
        <v>0</v>
      </c>
      <c r="G641" s="46">
        <v>66</v>
      </c>
      <c r="H641" s="46">
        <v>87</v>
      </c>
      <c r="I641" s="37">
        <f t="shared" si="165"/>
        <v>76.5</v>
      </c>
      <c r="J641" s="27" t="s">
        <v>50</v>
      </c>
      <c r="K641" s="56">
        <v>3038</v>
      </c>
      <c r="L641" s="57">
        <v>29956</v>
      </c>
      <c r="M641" s="57">
        <v>-17485.169999999998</v>
      </c>
      <c r="N641" s="57">
        <v>-3244</v>
      </c>
      <c r="O641" s="58"/>
      <c r="P641" s="56">
        <v>10746</v>
      </c>
      <c r="Q641" s="57">
        <v>2145</v>
      </c>
      <c r="R641" s="58">
        <v>-12112.057500000001</v>
      </c>
      <c r="S641" s="48">
        <v>0</v>
      </c>
      <c r="T641" s="48"/>
      <c r="U641" s="48">
        <v>-1.9473562499999981</v>
      </c>
      <c r="V641" s="56">
        <v>15930</v>
      </c>
      <c r="W641" s="57">
        <v>14400</v>
      </c>
      <c r="X641" s="57">
        <v>-494</v>
      </c>
      <c r="Y641" s="57">
        <v>0</v>
      </c>
      <c r="Z641" s="58">
        <v>-298</v>
      </c>
      <c r="AA641" s="48">
        <v>0</v>
      </c>
      <c r="AB641" s="38">
        <f t="shared" si="180"/>
        <v>42579.82514375</v>
      </c>
      <c r="AC641" s="48">
        <v>42580</v>
      </c>
      <c r="AD641" s="48">
        <v>38404</v>
      </c>
      <c r="AE641" s="48">
        <v>28496</v>
      </c>
      <c r="AF641" s="48">
        <v>0</v>
      </c>
      <c r="AG641" s="48">
        <v>0</v>
      </c>
      <c r="AH641" s="38">
        <f t="shared" si="166"/>
        <v>109480</v>
      </c>
      <c r="AI641" s="39">
        <f t="shared" si="167"/>
        <v>10478.82514375</v>
      </c>
      <c r="AJ641" s="40">
        <f t="shared" si="181"/>
        <v>32101</v>
      </c>
      <c r="AK641" s="60" t="s">
        <v>58</v>
      </c>
      <c r="AL641" s="60" t="s">
        <v>58</v>
      </c>
      <c r="AM641" s="60">
        <v>0</v>
      </c>
      <c r="AN641" s="40">
        <f t="shared" si="168"/>
        <v>32101</v>
      </c>
      <c r="AO641" s="40">
        <f t="shared" si="169"/>
        <v>10479</v>
      </c>
      <c r="AP641" s="36">
        <v>36064</v>
      </c>
      <c r="AQ641" s="60" t="s">
        <v>58</v>
      </c>
      <c r="AR641" s="60" t="s">
        <v>58</v>
      </c>
      <c r="AS641" s="60" t="s">
        <v>58</v>
      </c>
      <c r="AX641" s="40">
        <f t="shared" si="170"/>
        <v>-17485.169999999998</v>
      </c>
      <c r="AY641" s="40">
        <f t="shared" si="171"/>
        <v>-3244</v>
      </c>
      <c r="AZ641" s="40">
        <f t="shared" si="172"/>
        <v>-12112.057500000001</v>
      </c>
      <c r="BA641" s="40">
        <f>+'load Info'!S641</f>
        <v>0</v>
      </c>
      <c r="BB641" s="40">
        <f t="shared" si="173"/>
        <v>-494</v>
      </c>
      <c r="BE641" s="41">
        <f t="shared" si="174"/>
        <v>-17485.169999999998</v>
      </c>
      <c r="BF641" s="41">
        <f t="shared" si="175"/>
        <v>-3244</v>
      </c>
      <c r="BG641" s="41">
        <f t="shared" si="176"/>
        <v>-12112.057500000001</v>
      </c>
      <c r="BH641" s="41">
        <f t="shared" si="177"/>
        <v>0</v>
      </c>
      <c r="BI641" s="41">
        <f t="shared" si="178"/>
        <v>-494</v>
      </c>
      <c r="BJ641" s="40">
        <f t="shared" si="179"/>
        <v>-33335.227500000001</v>
      </c>
    </row>
    <row r="642" spans="2:62" x14ac:dyDescent="0.25">
      <c r="B642" s="1">
        <f t="shared" si="164"/>
        <v>9</v>
      </c>
      <c r="D642" s="36">
        <v>36065</v>
      </c>
      <c r="E642" s="46">
        <v>0</v>
      </c>
      <c r="F642" s="46">
        <v>0</v>
      </c>
      <c r="G642" s="46">
        <v>69</v>
      </c>
      <c r="H642" s="46">
        <v>92</v>
      </c>
      <c r="I642" s="37">
        <f t="shared" si="165"/>
        <v>80.5</v>
      </c>
      <c r="J642" s="27" t="s">
        <v>50</v>
      </c>
      <c r="K642" s="56">
        <v>3038</v>
      </c>
      <c r="L642" s="57">
        <v>29956</v>
      </c>
      <c r="M642" s="57">
        <v>-13583.17</v>
      </c>
      <c r="N642" s="57">
        <v>-3244</v>
      </c>
      <c r="O642" s="58"/>
      <c r="P642" s="56">
        <v>10746</v>
      </c>
      <c r="Q642" s="57">
        <v>2145</v>
      </c>
      <c r="R642" s="58">
        <v>-12124.0875</v>
      </c>
      <c r="S642" s="48">
        <v>0</v>
      </c>
      <c r="T642" s="48"/>
      <c r="U642" s="48">
        <v>-1.9172812500000009</v>
      </c>
      <c r="V642" s="56">
        <v>15930</v>
      </c>
      <c r="W642" s="57">
        <v>14400</v>
      </c>
      <c r="X642" s="57">
        <v>-494</v>
      </c>
      <c r="Y642" s="57">
        <v>0</v>
      </c>
      <c r="Z642" s="58">
        <v>-298</v>
      </c>
      <c r="AA642" s="48">
        <v>0</v>
      </c>
      <c r="AB642" s="38">
        <f t="shared" si="180"/>
        <v>46469.825218750004</v>
      </c>
      <c r="AC642" s="48">
        <v>46470</v>
      </c>
      <c r="AD642" s="48">
        <v>72561</v>
      </c>
      <c r="AE642" s="48">
        <v>34022</v>
      </c>
      <c r="AF642" s="48">
        <v>0</v>
      </c>
      <c r="AG642" s="48">
        <v>0</v>
      </c>
      <c r="AH642" s="38">
        <f t="shared" si="166"/>
        <v>153053</v>
      </c>
      <c r="AI642" s="39">
        <f t="shared" si="167"/>
        <v>14368.825218750004</v>
      </c>
      <c r="AJ642" s="40">
        <f t="shared" si="181"/>
        <v>32101</v>
      </c>
      <c r="AK642" s="60" t="s">
        <v>58</v>
      </c>
      <c r="AL642" s="60" t="s">
        <v>58</v>
      </c>
      <c r="AM642" s="60">
        <v>0</v>
      </c>
      <c r="AN642" s="40">
        <f t="shared" si="168"/>
        <v>32101</v>
      </c>
      <c r="AO642" s="40">
        <f t="shared" si="169"/>
        <v>14369</v>
      </c>
      <c r="AP642" s="36">
        <v>36065</v>
      </c>
      <c r="AQ642" s="60" t="s">
        <v>58</v>
      </c>
      <c r="AR642" s="60" t="s">
        <v>58</v>
      </c>
      <c r="AS642" s="60" t="s">
        <v>58</v>
      </c>
      <c r="AX642" s="40">
        <f t="shared" si="170"/>
        <v>-13583.17</v>
      </c>
      <c r="AY642" s="40">
        <f t="shared" si="171"/>
        <v>-3244</v>
      </c>
      <c r="AZ642" s="40">
        <f t="shared" si="172"/>
        <v>-12124.0875</v>
      </c>
      <c r="BA642" s="40">
        <f>+'load Info'!S642</f>
        <v>0</v>
      </c>
      <c r="BB642" s="40">
        <f t="shared" si="173"/>
        <v>-494</v>
      </c>
      <c r="BE642" s="41">
        <f t="shared" si="174"/>
        <v>-13583.17</v>
      </c>
      <c r="BF642" s="41">
        <f t="shared" si="175"/>
        <v>-3244</v>
      </c>
      <c r="BG642" s="41">
        <f t="shared" si="176"/>
        <v>-12124.0875</v>
      </c>
      <c r="BH642" s="41">
        <f t="shared" si="177"/>
        <v>0</v>
      </c>
      <c r="BI642" s="41">
        <f t="shared" si="178"/>
        <v>-494</v>
      </c>
      <c r="BJ642" s="40">
        <f t="shared" si="179"/>
        <v>-29445.2575</v>
      </c>
    </row>
    <row r="643" spans="2:62" x14ac:dyDescent="0.25">
      <c r="B643" s="1">
        <f t="shared" si="164"/>
        <v>9</v>
      </c>
      <c r="D643" s="36">
        <v>36066</v>
      </c>
      <c r="E643" s="46">
        <v>0</v>
      </c>
      <c r="F643" s="46">
        <v>0</v>
      </c>
      <c r="G643" s="46">
        <v>73</v>
      </c>
      <c r="H643" s="46">
        <v>88</v>
      </c>
      <c r="I643" s="37">
        <f t="shared" si="165"/>
        <v>80.5</v>
      </c>
      <c r="J643" s="27" t="s">
        <v>50</v>
      </c>
      <c r="K643" s="56">
        <v>3038</v>
      </c>
      <c r="L643" s="57">
        <v>31016</v>
      </c>
      <c r="M643" s="57">
        <v>-4768.17</v>
      </c>
      <c r="N643" s="57">
        <v>-3244</v>
      </c>
      <c r="O643" s="58"/>
      <c r="P643" s="56">
        <v>10746</v>
      </c>
      <c r="Q643" s="57">
        <v>2145</v>
      </c>
      <c r="R643" s="58">
        <v>-11068.455</v>
      </c>
      <c r="S643" s="48">
        <v>0</v>
      </c>
      <c r="T643" s="48"/>
      <c r="U643" s="48">
        <v>-4.5563624999999996</v>
      </c>
      <c r="V643" s="56">
        <v>15930</v>
      </c>
      <c r="W643" s="57">
        <v>14400</v>
      </c>
      <c r="X643" s="57">
        <v>-494</v>
      </c>
      <c r="Y643" s="57">
        <v>0</v>
      </c>
      <c r="Z643" s="58">
        <v>-298</v>
      </c>
      <c r="AA643" s="48">
        <v>0</v>
      </c>
      <c r="AB643" s="38">
        <f t="shared" si="180"/>
        <v>57397.8186375</v>
      </c>
      <c r="AC643" s="48">
        <v>57549</v>
      </c>
      <c r="AD643" s="48">
        <v>68240</v>
      </c>
      <c r="AE643" s="48">
        <v>38338</v>
      </c>
      <c r="AF643" s="48">
        <v>0</v>
      </c>
      <c r="AG643" s="48">
        <v>0</v>
      </c>
      <c r="AH643" s="38">
        <f t="shared" si="166"/>
        <v>164127</v>
      </c>
      <c r="AI643" s="39">
        <f t="shared" si="167"/>
        <v>24236.8186375</v>
      </c>
      <c r="AJ643" s="40">
        <f t="shared" si="181"/>
        <v>33161</v>
      </c>
      <c r="AK643" s="60" t="s">
        <v>58</v>
      </c>
      <c r="AL643" s="60" t="s">
        <v>58</v>
      </c>
      <c r="AM643" s="60">
        <v>0</v>
      </c>
      <c r="AN643" s="40">
        <f t="shared" si="168"/>
        <v>33161</v>
      </c>
      <c r="AO643" s="40">
        <f t="shared" si="169"/>
        <v>24388</v>
      </c>
      <c r="AP643" s="36">
        <v>36066</v>
      </c>
      <c r="AQ643" s="60" t="s">
        <v>58</v>
      </c>
      <c r="AR643" s="60" t="s">
        <v>58</v>
      </c>
      <c r="AS643" s="60" t="s">
        <v>58</v>
      </c>
      <c r="AX643" s="40">
        <f t="shared" si="170"/>
        <v>-4768.17</v>
      </c>
      <c r="AY643" s="40">
        <f t="shared" si="171"/>
        <v>-3244</v>
      </c>
      <c r="AZ643" s="40">
        <f t="shared" si="172"/>
        <v>-11068.455</v>
      </c>
      <c r="BA643" s="40">
        <f>+'load Info'!S643</f>
        <v>0</v>
      </c>
      <c r="BB643" s="40">
        <f t="shared" si="173"/>
        <v>-494</v>
      </c>
      <c r="BE643" s="41">
        <f t="shared" si="174"/>
        <v>-4768.17</v>
      </c>
      <c r="BF643" s="41">
        <f t="shared" si="175"/>
        <v>-3244</v>
      </c>
      <c r="BG643" s="41">
        <f t="shared" si="176"/>
        <v>-11068.455</v>
      </c>
      <c r="BH643" s="41">
        <f t="shared" si="177"/>
        <v>0</v>
      </c>
      <c r="BI643" s="41">
        <f t="shared" si="178"/>
        <v>-494</v>
      </c>
      <c r="BJ643" s="40">
        <f t="shared" si="179"/>
        <v>-19574.625</v>
      </c>
    </row>
    <row r="644" spans="2:62" x14ac:dyDescent="0.25">
      <c r="B644" s="1">
        <f t="shared" si="164"/>
        <v>9</v>
      </c>
      <c r="D644" s="36">
        <v>36067</v>
      </c>
      <c r="E644" s="46">
        <v>0</v>
      </c>
      <c r="F644" s="46">
        <v>0</v>
      </c>
      <c r="G644" s="46">
        <v>71</v>
      </c>
      <c r="H644" s="46">
        <v>78</v>
      </c>
      <c r="I644" s="37">
        <f t="shared" si="165"/>
        <v>74.5</v>
      </c>
      <c r="J644" s="27" t="s">
        <v>50</v>
      </c>
      <c r="K644" s="56">
        <v>3038</v>
      </c>
      <c r="L644" s="57">
        <v>32358</v>
      </c>
      <c r="M644" s="57">
        <v>-11429.17</v>
      </c>
      <c r="N644" s="57">
        <v>-3244</v>
      </c>
      <c r="O644" s="58"/>
      <c r="P644" s="56">
        <v>10746</v>
      </c>
      <c r="Q644" s="57">
        <v>2145</v>
      </c>
      <c r="R644" s="58">
        <v>-10985.247499999999</v>
      </c>
      <c r="S644" s="48">
        <v>0</v>
      </c>
      <c r="T644" s="48"/>
      <c r="U644" s="48">
        <v>-4.7643812500000013</v>
      </c>
      <c r="V644" s="56">
        <v>15930</v>
      </c>
      <c r="W644" s="57">
        <v>14400</v>
      </c>
      <c r="X644" s="57">
        <v>-494</v>
      </c>
      <c r="Y644" s="57">
        <v>0</v>
      </c>
      <c r="Z644" s="58">
        <v>-298</v>
      </c>
      <c r="AA644" s="48">
        <v>0</v>
      </c>
      <c r="AB644" s="38">
        <f t="shared" si="180"/>
        <v>52161.818118750001</v>
      </c>
      <c r="AC644" s="48">
        <v>52011</v>
      </c>
      <c r="AD644" s="48">
        <v>67377</v>
      </c>
      <c r="AE644" s="48">
        <v>2324</v>
      </c>
      <c r="AF644" s="48">
        <v>0</v>
      </c>
      <c r="AG644" s="48">
        <v>0</v>
      </c>
      <c r="AH644" s="38">
        <f t="shared" si="166"/>
        <v>121712</v>
      </c>
      <c r="AI644" s="39">
        <f t="shared" si="167"/>
        <v>17658.818118750001</v>
      </c>
      <c r="AJ644" s="40">
        <f t="shared" si="181"/>
        <v>34503</v>
      </c>
      <c r="AK644" s="60" t="s">
        <v>58</v>
      </c>
      <c r="AL644" s="60" t="s">
        <v>58</v>
      </c>
      <c r="AM644" s="60">
        <v>0</v>
      </c>
      <c r="AN644" s="40">
        <f t="shared" si="168"/>
        <v>34503</v>
      </c>
      <c r="AO644" s="40">
        <f t="shared" si="169"/>
        <v>17508</v>
      </c>
      <c r="AP644" s="36">
        <v>36067</v>
      </c>
      <c r="AQ644" s="60" t="s">
        <v>58</v>
      </c>
      <c r="AR644" s="60" t="s">
        <v>58</v>
      </c>
      <c r="AS644" s="60" t="s">
        <v>58</v>
      </c>
      <c r="AX644" s="40">
        <f t="shared" si="170"/>
        <v>-11429.17</v>
      </c>
      <c r="AY644" s="40">
        <f t="shared" si="171"/>
        <v>-3244</v>
      </c>
      <c r="AZ644" s="40">
        <f t="shared" si="172"/>
        <v>-10985.247499999999</v>
      </c>
      <c r="BA644" s="40">
        <f>+'load Info'!S644</f>
        <v>0</v>
      </c>
      <c r="BB644" s="40">
        <f t="shared" si="173"/>
        <v>-494</v>
      </c>
      <c r="BE644" s="41">
        <f t="shared" si="174"/>
        <v>-11429.17</v>
      </c>
      <c r="BF644" s="41">
        <f t="shared" si="175"/>
        <v>-3244</v>
      </c>
      <c r="BG644" s="41">
        <f t="shared" si="176"/>
        <v>-10985.247499999999</v>
      </c>
      <c r="BH644" s="41">
        <f t="shared" si="177"/>
        <v>0</v>
      </c>
      <c r="BI644" s="41">
        <f t="shared" si="178"/>
        <v>-494</v>
      </c>
      <c r="BJ644" s="40">
        <f t="shared" si="179"/>
        <v>-26152.4175</v>
      </c>
    </row>
    <row r="645" spans="2:62" x14ac:dyDescent="0.25">
      <c r="B645" s="1">
        <f t="shared" si="164"/>
        <v>9</v>
      </c>
      <c r="D645" s="36">
        <v>36068</v>
      </c>
      <c r="E645" s="46">
        <v>0</v>
      </c>
      <c r="F645" s="46">
        <v>0</v>
      </c>
      <c r="G645" s="46">
        <v>68</v>
      </c>
      <c r="H645" s="46">
        <v>83</v>
      </c>
      <c r="I645" s="37">
        <f t="shared" si="165"/>
        <v>75.5</v>
      </c>
      <c r="J645" s="27" t="s">
        <v>50</v>
      </c>
      <c r="K645" s="56">
        <v>3038</v>
      </c>
      <c r="L645" s="57">
        <v>32598</v>
      </c>
      <c r="M645" s="57">
        <v>-4819.17</v>
      </c>
      <c r="N645" s="57">
        <v>-3244</v>
      </c>
      <c r="O645" s="58"/>
      <c r="P645" s="56">
        <v>10746</v>
      </c>
      <c r="Q645" s="57">
        <v>7177</v>
      </c>
      <c r="R645" s="58">
        <v>-12353.11</v>
      </c>
      <c r="S645" s="48">
        <v>0</v>
      </c>
      <c r="T645" s="48"/>
      <c r="U645" s="48">
        <v>-13.924725</v>
      </c>
      <c r="V645" s="56">
        <v>15930</v>
      </c>
      <c r="W645" s="57">
        <v>14400</v>
      </c>
      <c r="X645" s="57">
        <v>-494</v>
      </c>
      <c r="Y645" s="57">
        <v>0</v>
      </c>
      <c r="Z645" s="58">
        <v>-298</v>
      </c>
      <c r="AA645" s="48">
        <v>0</v>
      </c>
      <c r="AB645" s="38">
        <f t="shared" si="180"/>
        <v>62666.795275000004</v>
      </c>
      <c r="AC645" s="48">
        <v>61569</v>
      </c>
      <c r="AD645" s="48">
        <v>77245</v>
      </c>
      <c r="AE645" s="48">
        <v>22049</v>
      </c>
      <c r="AF645" s="48">
        <v>0</v>
      </c>
      <c r="AG645" s="48">
        <v>0</v>
      </c>
      <c r="AH645" s="38">
        <f t="shared" si="166"/>
        <v>160863</v>
      </c>
      <c r="AI645" s="39">
        <f t="shared" si="167"/>
        <v>22891.795275000004</v>
      </c>
      <c r="AJ645" s="40">
        <f t="shared" si="181"/>
        <v>39775</v>
      </c>
      <c r="AK645" s="60" t="s">
        <v>58</v>
      </c>
      <c r="AL645" s="60" t="s">
        <v>58</v>
      </c>
      <c r="AM645" s="60">
        <v>0</v>
      </c>
      <c r="AN645" s="40">
        <f t="shared" si="168"/>
        <v>39775</v>
      </c>
      <c r="AO645" s="40">
        <f t="shared" si="169"/>
        <v>21794</v>
      </c>
      <c r="AP645" s="36">
        <v>36068</v>
      </c>
      <c r="AQ645" s="60" t="s">
        <v>58</v>
      </c>
      <c r="AR645" s="60" t="s">
        <v>58</v>
      </c>
      <c r="AS645" s="60" t="s">
        <v>58</v>
      </c>
      <c r="AX645" s="40">
        <f t="shared" si="170"/>
        <v>-4819.17</v>
      </c>
      <c r="AY645" s="40">
        <f t="shared" si="171"/>
        <v>-3244</v>
      </c>
      <c r="AZ645" s="40">
        <f t="shared" si="172"/>
        <v>-12353.11</v>
      </c>
      <c r="BA645" s="40">
        <f>+'load Info'!S645</f>
        <v>0</v>
      </c>
      <c r="BB645" s="40">
        <f t="shared" si="173"/>
        <v>-494</v>
      </c>
      <c r="BE645" s="41">
        <f t="shared" si="174"/>
        <v>-4819.17</v>
      </c>
      <c r="BF645" s="41">
        <f t="shared" si="175"/>
        <v>-3244</v>
      </c>
      <c r="BG645" s="41">
        <f t="shared" si="176"/>
        <v>-12353.11</v>
      </c>
      <c r="BH645" s="41">
        <f t="shared" si="177"/>
        <v>0</v>
      </c>
      <c r="BI645" s="41">
        <f t="shared" si="178"/>
        <v>-494</v>
      </c>
      <c r="BJ645" s="40">
        <f t="shared" si="179"/>
        <v>-20910.28</v>
      </c>
    </row>
    <row r="646" spans="2:62" x14ac:dyDescent="0.25">
      <c r="B646" s="1">
        <f t="shared" si="164"/>
        <v>10</v>
      </c>
      <c r="D646" s="36">
        <v>36069</v>
      </c>
      <c r="E646" s="46">
        <v>0</v>
      </c>
      <c r="F646" s="46">
        <v>0</v>
      </c>
      <c r="G646" s="46">
        <v>66</v>
      </c>
      <c r="H646" s="46">
        <v>88</v>
      </c>
      <c r="I646" s="37">
        <f t="shared" si="165"/>
        <v>77</v>
      </c>
      <c r="J646" s="27" t="s">
        <v>50</v>
      </c>
      <c r="K646" s="56">
        <v>0</v>
      </c>
      <c r="L646" s="57">
        <v>28523</v>
      </c>
      <c r="M646" s="57">
        <v>-5876.64</v>
      </c>
      <c r="N646" s="57">
        <v>-3988</v>
      </c>
      <c r="O646" s="58"/>
      <c r="P646" s="56">
        <v>13513</v>
      </c>
      <c r="Q646" s="57">
        <v>2150</v>
      </c>
      <c r="R646" s="58">
        <v>-9822.4349999999995</v>
      </c>
      <c r="S646" s="48">
        <v>0</v>
      </c>
      <c r="T646" s="48"/>
      <c r="U646" s="48">
        <v>-14.601412499999997</v>
      </c>
      <c r="V646" s="56">
        <v>13000</v>
      </c>
      <c r="W646" s="57">
        <v>20000</v>
      </c>
      <c r="X646" s="57">
        <v>-494</v>
      </c>
      <c r="Y646" s="57">
        <v>0</v>
      </c>
      <c r="Z646" s="58">
        <v>-325</v>
      </c>
      <c r="AA646" s="48">
        <v>0</v>
      </c>
      <c r="AB646" s="38">
        <f t="shared" si="180"/>
        <v>56665.323587500003</v>
      </c>
      <c r="AC646" s="48">
        <v>57158</v>
      </c>
      <c r="AD646" s="48">
        <v>45286</v>
      </c>
      <c r="AE646" s="48">
        <v>1890</v>
      </c>
      <c r="AF646" s="48">
        <v>0</v>
      </c>
      <c r="AG646" s="48">
        <v>1</v>
      </c>
      <c r="AH646" s="38">
        <f t="shared" si="166"/>
        <v>104335</v>
      </c>
      <c r="AI646" s="39">
        <f t="shared" si="167"/>
        <v>25992.323587500003</v>
      </c>
      <c r="AJ646" s="40">
        <f t="shared" si="181"/>
        <v>30673</v>
      </c>
      <c r="AK646" s="60" t="s">
        <v>58</v>
      </c>
      <c r="AL646" s="60">
        <v>25967.367879999998</v>
      </c>
      <c r="AM646" s="60">
        <v>0</v>
      </c>
      <c r="AN646" s="40">
        <f t="shared" si="168"/>
        <v>30673</v>
      </c>
      <c r="AO646" s="40">
        <f t="shared" si="169"/>
        <v>26485</v>
      </c>
      <c r="AP646" s="36">
        <v>36069</v>
      </c>
      <c r="AQ646" s="60" t="s">
        <v>58</v>
      </c>
      <c r="AR646" s="60" t="s">
        <v>58</v>
      </c>
      <c r="AS646" s="60" t="s">
        <v>58</v>
      </c>
      <c r="AX646" s="40">
        <f t="shared" si="170"/>
        <v>-5876.64</v>
      </c>
      <c r="AY646" s="40">
        <f t="shared" si="171"/>
        <v>-3988</v>
      </c>
      <c r="AZ646" s="40">
        <f t="shared" si="172"/>
        <v>-9822.4349999999995</v>
      </c>
      <c r="BA646" s="40">
        <f>+'load Info'!S646</f>
        <v>0</v>
      </c>
      <c r="BB646" s="40">
        <f t="shared" si="173"/>
        <v>-494</v>
      </c>
      <c r="BE646" s="41">
        <f t="shared" si="174"/>
        <v>-5876.64</v>
      </c>
      <c r="BF646" s="41">
        <f t="shared" si="175"/>
        <v>-3988</v>
      </c>
      <c r="BG646" s="41">
        <f t="shared" si="176"/>
        <v>-9822.4349999999995</v>
      </c>
      <c r="BH646" s="41">
        <f t="shared" si="177"/>
        <v>0</v>
      </c>
      <c r="BI646" s="41">
        <f t="shared" si="178"/>
        <v>-494</v>
      </c>
      <c r="BJ646" s="40">
        <f t="shared" si="179"/>
        <v>-20181.074999999997</v>
      </c>
    </row>
    <row r="647" spans="2:62" x14ac:dyDescent="0.25">
      <c r="B647" s="1">
        <f t="shared" si="164"/>
        <v>10</v>
      </c>
      <c r="D647" s="36">
        <v>36070</v>
      </c>
      <c r="E647" s="46">
        <v>3</v>
      </c>
      <c r="F647" s="46">
        <v>4</v>
      </c>
      <c r="G647" s="46">
        <v>55</v>
      </c>
      <c r="H647" s="46">
        <v>69</v>
      </c>
      <c r="I647" s="37">
        <f t="shared" si="165"/>
        <v>62</v>
      </c>
      <c r="J647" s="27" t="s">
        <v>50</v>
      </c>
      <c r="K647" s="56">
        <v>0</v>
      </c>
      <c r="L647" s="57">
        <v>28523</v>
      </c>
      <c r="M647" s="57">
        <v>-6878.64</v>
      </c>
      <c r="N647" s="57">
        <v>-3988</v>
      </c>
      <c r="O647" s="58"/>
      <c r="P647" s="56">
        <v>13513</v>
      </c>
      <c r="Q647" s="57">
        <v>2150</v>
      </c>
      <c r="R647" s="58">
        <v>-10740.725</v>
      </c>
      <c r="S647" s="48">
        <v>0</v>
      </c>
      <c r="T647" s="48"/>
      <c r="U647" s="48">
        <v>-12.305687499999999</v>
      </c>
      <c r="V647" s="56">
        <v>13000</v>
      </c>
      <c r="W647" s="57">
        <v>20000</v>
      </c>
      <c r="X647" s="57">
        <v>-494</v>
      </c>
      <c r="Y647" s="57">
        <v>0</v>
      </c>
      <c r="Z647" s="58">
        <v>-325</v>
      </c>
      <c r="AA647" s="48">
        <v>0</v>
      </c>
      <c r="AB647" s="38">
        <f t="shared" si="180"/>
        <v>54747.329312500005</v>
      </c>
      <c r="AC647" s="48">
        <v>54673</v>
      </c>
      <c r="AD647" s="48">
        <v>28</v>
      </c>
      <c r="AE647" s="48">
        <v>2416</v>
      </c>
      <c r="AF647" s="48">
        <v>0</v>
      </c>
      <c r="AG647" s="48">
        <v>1</v>
      </c>
      <c r="AH647" s="38">
        <f t="shared" si="166"/>
        <v>57118</v>
      </c>
      <c r="AI647" s="39">
        <f t="shared" si="167"/>
        <v>24074.329312500005</v>
      </c>
      <c r="AJ647" s="40">
        <f t="shared" si="181"/>
        <v>30673</v>
      </c>
      <c r="AK647" s="60" t="s">
        <v>58</v>
      </c>
      <c r="AL647" s="60">
        <v>22363.73617</v>
      </c>
      <c r="AM647" s="60">
        <v>0</v>
      </c>
      <c r="AN647" s="40">
        <f t="shared" si="168"/>
        <v>30673</v>
      </c>
      <c r="AO647" s="40">
        <f t="shared" si="169"/>
        <v>24000</v>
      </c>
      <c r="AP647" s="36">
        <v>36070</v>
      </c>
      <c r="AQ647" s="60" t="s">
        <v>58</v>
      </c>
      <c r="AR647" s="60" t="s">
        <v>58</v>
      </c>
      <c r="AS647" s="60" t="s">
        <v>58</v>
      </c>
      <c r="AX647" s="40">
        <f t="shared" si="170"/>
        <v>-6878.64</v>
      </c>
      <c r="AY647" s="40">
        <f t="shared" si="171"/>
        <v>-3988</v>
      </c>
      <c r="AZ647" s="40">
        <f t="shared" si="172"/>
        <v>-10740.725</v>
      </c>
      <c r="BA647" s="40">
        <f>+'load Info'!S647</f>
        <v>0</v>
      </c>
      <c r="BB647" s="40">
        <f t="shared" si="173"/>
        <v>-494</v>
      </c>
      <c r="BE647" s="41">
        <f t="shared" si="174"/>
        <v>-6878.64</v>
      </c>
      <c r="BF647" s="41">
        <f t="shared" si="175"/>
        <v>-3988</v>
      </c>
      <c r="BG647" s="41">
        <f t="shared" si="176"/>
        <v>-10740.725</v>
      </c>
      <c r="BH647" s="41">
        <f t="shared" si="177"/>
        <v>0</v>
      </c>
      <c r="BI647" s="41">
        <f t="shared" si="178"/>
        <v>-494</v>
      </c>
      <c r="BJ647" s="40">
        <f t="shared" si="179"/>
        <v>-22101.364999999998</v>
      </c>
    </row>
    <row r="648" spans="2:62" x14ac:dyDescent="0.25">
      <c r="B648" s="1">
        <f t="shared" si="164"/>
        <v>10</v>
      </c>
      <c r="D648" s="36">
        <v>36071</v>
      </c>
      <c r="E648" s="46">
        <v>1</v>
      </c>
      <c r="F648" s="46">
        <v>0</v>
      </c>
      <c r="G648" s="46">
        <v>50</v>
      </c>
      <c r="H648" s="46">
        <v>77</v>
      </c>
      <c r="I648" s="37">
        <f t="shared" si="165"/>
        <v>63.5</v>
      </c>
      <c r="J648" s="27" t="s">
        <v>50</v>
      </c>
      <c r="K648" s="56">
        <v>0</v>
      </c>
      <c r="L648" s="57">
        <v>28509</v>
      </c>
      <c r="M648" s="57">
        <v>-6863.64</v>
      </c>
      <c r="N648" s="57">
        <v>-11000</v>
      </c>
      <c r="O648" s="58"/>
      <c r="P648" s="56">
        <v>13513</v>
      </c>
      <c r="Q648" s="57">
        <v>2150</v>
      </c>
      <c r="R648" s="58">
        <v>-12493.094999999999</v>
      </c>
      <c r="S648" s="48">
        <v>0</v>
      </c>
      <c r="T648" s="48"/>
      <c r="U648" s="48">
        <v>-7.9247624999999973</v>
      </c>
      <c r="V648" s="56">
        <v>13000</v>
      </c>
      <c r="W648" s="57">
        <v>20000</v>
      </c>
      <c r="X648" s="57">
        <v>-494</v>
      </c>
      <c r="Y648" s="57">
        <v>0</v>
      </c>
      <c r="Z648" s="58">
        <v>-325</v>
      </c>
      <c r="AA648" s="48">
        <v>0</v>
      </c>
      <c r="AB648" s="38">
        <f t="shared" si="180"/>
        <v>45988.340237500001</v>
      </c>
      <c r="AC648" s="48">
        <v>47524</v>
      </c>
      <c r="AD648" s="48">
        <v>0</v>
      </c>
      <c r="AE648" s="48">
        <v>2356</v>
      </c>
      <c r="AF648" s="48">
        <v>0</v>
      </c>
      <c r="AG648" s="48">
        <v>0</v>
      </c>
      <c r="AH648" s="38">
        <f t="shared" si="166"/>
        <v>49880</v>
      </c>
      <c r="AI648" s="39">
        <f t="shared" si="167"/>
        <v>15329.340237500001</v>
      </c>
      <c r="AJ648" s="40">
        <f t="shared" si="181"/>
        <v>30659</v>
      </c>
      <c r="AK648" s="60" t="s">
        <v>58</v>
      </c>
      <c r="AL648" s="60">
        <v>20667.39646</v>
      </c>
      <c r="AM648" s="60">
        <v>0</v>
      </c>
      <c r="AN648" s="40">
        <f t="shared" si="168"/>
        <v>30659</v>
      </c>
      <c r="AO648" s="40">
        <f t="shared" si="169"/>
        <v>16865</v>
      </c>
      <c r="AP648" s="36">
        <v>36071</v>
      </c>
      <c r="AQ648" s="60" t="s">
        <v>58</v>
      </c>
      <c r="AR648" s="60" t="s">
        <v>58</v>
      </c>
      <c r="AS648" s="60" t="s">
        <v>58</v>
      </c>
      <c r="AX648" s="40">
        <f t="shared" si="170"/>
        <v>-6863.64</v>
      </c>
      <c r="AY648" s="40">
        <f t="shared" si="171"/>
        <v>-11000</v>
      </c>
      <c r="AZ648" s="40">
        <f t="shared" si="172"/>
        <v>-12493.094999999999</v>
      </c>
      <c r="BA648" s="40">
        <f>+'load Info'!S648</f>
        <v>0</v>
      </c>
      <c r="BB648" s="40">
        <f t="shared" si="173"/>
        <v>-494</v>
      </c>
      <c r="BE648" s="41">
        <f t="shared" si="174"/>
        <v>-6863.64</v>
      </c>
      <c r="BF648" s="41">
        <f t="shared" si="175"/>
        <v>-11000</v>
      </c>
      <c r="BG648" s="41">
        <f t="shared" si="176"/>
        <v>-12493.094999999999</v>
      </c>
      <c r="BH648" s="41">
        <f t="shared" si="177"/>
        <v>0</v>
      </c>
      <c r="BI648" s="41">
        <f t="shared" si="178"/>
        <v>-494</v>
      </c>
      <c r="BJ648" s="40">
        <f t="shared" si="179"/>
        <v>-30850.735000000001</v>
      </c>
    </row>
    <row r="649" spans="2:62" x14ac:dyDescent="0.25">
      <c r="B649" s="1">
        <f t="shared" ref="B649:B712" si="182">+MONTH(D649)</f>
        <v>10</v>
      </c>
      <c r="D649" s="36">
        <v>36072</v>
      </c>
      <c r="E649" s="46">
        <v>0</v>
      </c>
      <c r="F649" s="46">
        <v>0</v>
      </c>
      <c r="G649" s="46">
        <v>62</v>
      </c>
      <c r="H649" s="46">
        <v>69</v>
      </c>
      <c r="I649" s="37">
        <f t="shared" ref="I649:I712" si="183">AVERAGE(G649:H649)</f>
        <v>65.5</v>
      </c>
      <c r="J649" s="27" t="s">
        <v>50</v>
      </c>
      <c r="K649" s="56">
        <v>0</v>
      </c>
      <c r="L649" s="57">
        <v>28509</v>
      </c>
      <c r="M649" s="57">
        <v>-6583.64</v>
      </c>
      <c r="N649" s="57">
        <v>-4600</v>
      </c>
      <c r="O649" s="58"/>
      <c r="P649" s="56">
        <v>13513</v>
      </c>
      <c r="Q649" s="57">
        <v>2150</v>
      </c>
      <c r="R649" s="58">
        <v>-1884.64</v>
      </c>
      <c r="S649" s="48">
        <v>0</v>
      </c>
      <c r="T649" s="48"/>
      <c r="U649" s="48">
        <v>-34.445900000000002</v>
      </c>
      <c r="V649" s="56">
        <v>6500</v>
      </c>
      <c r="W649" s="57">
        <v>20000</v>
      </c>
      <c r="X649" s="57">
        <v>-494</v>
      </c>
      <c r="Y649" s="57">
        <v>0</v>
      </c>
      <c r="Z649" s="58">
        <v>-260</v>
      </c>
      <c r="AA649" s="48">
        <v>0</v>
      </c>
      <c r="AB649" s="38">
        <f t="shared" si="180"/>
        <v>56815.274100000002</v>
      </c>
      <c r="AC649" s="48">
        <v>56917</v>
      </c>
      <c r="AD649" s="48">
        <v>11395</v>
      </c>
      <c r="AE649" s="48">
        <v>2341</v>
      </c>
      <c r="AF649" s="48">
        <v>0</v>
      </c>
      <c r="AG649" s="48">
        <v>0</v>
      </c>
      <c r="AH649" s="38">
        <f t="shared" ref="AH649:AH712" si="184">SUM(AC649:AG649)</f>
        <v>70653</v>
      </c>
      <c r="AI649" s="39">
        <f t="shared" ref="AI649:AI712" si="185">+AB649-L649-Q649</f>
        <v>26156.274100000002</v>
      </c>
      <c r="AJ649" s="40">
        <f t="shared" si="181"/>
        <v>30659</v>
      </c>
      <c r="AK649" s="60" t="s">
        <v>58</v>
      </c>
      <c r="AL649" s="60">
        <v>22556.080989999999</v>
      </c>
      <c r="AM649" s="60">
        <v>0</v>
      </c>
      <c r="AN649" s="40">
        <f t="shared" ref="AN649:AN712" si="186">+AJ649-AM649</f>
        <v>30659</v>
      </c>
      <c r="AO649" s="40">
        <f t="shared" ref="AO649:AO712" si="187">AC649-AJ649</f>
        <v>26258</v>
      </c>
      <c r="AP649" s="36">
        <v>36072</v>
      </c>
      <c r="AQ649" s="60" t="s">
        <v>58</v>
      </c>
      <c r="AR649" s="60" t="s">
        <v>58</v>
      </c>
      <c r="AS649" s="60" t="s">
        <v>58</v>
      </c>
      <c r="AX649" s="40">
        <f t="shared" ref="AX649:AX712" si="188">+M649</f>
        <v>-6583.64</v>
      </c>
      <c r="AY649" s="40">
        <f t="shared" ref="AY649:AY712" si="189">+N649</f>
        <v>-4600</v>
      </c>
      <c r="AZ649" s="40">
        <f t="shared" ref="AZ649:AZ712" si="190">+R649</f>
        <v>-1884.64</v>
      </c>
      <c r="BA649" s="40">
        <f>+'load Info'!S649</f>
        <v>0</v>
      </c>
      <c r="BB649" s="40">
        <f t="shared" ref="BB649:BB712" si="191">+X649</f>
        <v>-494</v>
      </c>
      <c r="BE649" s="41">
        <f t="shared" ref="BE649:BE712" si="192">IF(AX649&lt;0,AX649,0)</f>
        <v>-6583.64</v>
      </c>
      <c r="BF649" s="41">
        <f t="shared" ref="BF649:BF712" si="193">IF(AY649&lt;0,AY649,0)</f>
        <v>-4600</v>
      </c>
      <c r="BG649" s="41">
        <f t="shared" ref="BG649:BG712" si="194">IF(AZ649&lt;0,AZ649,0)</f>
        <v>-1884.64</v>
      </c>
      <c r="BH649" s="41">
        <f t="shared" ref="BH649:BH712" si="195">IF(BA649&lt;0,BA649,0)</f>
        <v>0</v>
      </c>
      <c r="BI649" s="41">
        <f t="shared" ref="BI649:BI712" si="196">IF(BB649&lt;0,BB649,0)</f>
        <v>-494</v>
      </c>
      <c r="BJ649" s="40">
        <f t="shared" ref="BJ649:BJ712" si="197">SUM(BE649:BI649)</f>
        <v>-13562.279999999999</v>
      </c>
    </row>
    <row r="650" spans="2:62" x14ac:dyDescent="0.25">
      <c r="B650" s="1">
        <f t="shared" si="182"/>
        <v>10</v>
      </c>
      <c r="D650" s="36">
        <v>36073</v>
      </c>
      <c r="E650" s="46">
        <v>0</v>
      </c>
      <c r="F650" s="46">
        <v>0</v>
      </c>
      <c r="G650" s="46">
        <v>62</v>
      </c>
      <c r="H650" s="46">
        <v>68</v>
      </c>
      <c r="I650" s="37">
        <f t="shared" si="183"/>
        <v>65</v>
      </c>
      <c r="J650" s="27" t="s">
        <v>50</v>
      </c>
      <c r="K650" s="56">
        <v>0</v>
      </c>
      <c r="L650" s="57">
        <v>28509</v>
      </c>
      <c r="M650" s="57">
        <v>-4679.9399999999996</v>
      </c>
      <c r="N650" s="57">
        <v>-3988</v>
      </c>
      <c r="O650" s="58"/>
      <c r="P650" s="56">
        <v>13513</v>
      </c>
      <c r="Q650" s="57">
        <v>2150</v>
      </c>
      <c r="R650" s="58">
        <v>-3279.1174999999998</v>
      </c>
      <c r="S650" s="48">
        <v>0</v>
      </c>
      <c r="T650" s="48"/>
      <c r="U650" s="48">
        <v>-30.95970625</v>
      </c>
      <c r="V650" s="56">
        <v>13000</v>
      </c>
      <c r="W650" s="57">
        <v>20000</v>
      </c>
      <c r="X650" s="57">
        <v>-494</v>
      </c>
      <c r="Y650" s="57">
        <v>0</v>
      </c>
      <c r="Z650" s="58">
        <v>-325</v>
      </c>
      <c r="AA650" s="48">
        <v>0</v>
      </c>
      <c r="AB650" s="38">
        <f t="shared" ref="AB650:AB713" si="198">SUM(K650:Z650)</f>
        <v>64374.982793749994</v>
      </c>
      <c r="AC650" s="48">
        <v>67043</v>
      </c>
      <c r="AD650" s="48">
        <v>30134</v>
      </c>
      <c r="AE650" s="48">
        <v>2234</v>
      </c>
      <c r="AF650" s="48">
        <v>0</v>
      </c>
      <c r="AG650" s="48">
        <v>0</v>
      </c>
      <c r="AH650" s="38">
        <f t="shared" si="184"/>
        <v>99411</v>
      </c>
      <c r="AI650" s="39">
        <f t="shared" si="185"/>
        <v>33715.982793749994</v>
      </c>
      <c r="AJ650" s="40">
        <f t="shared" si="181"/>
        <v>30659</v>
      </c>
      <c r="AK650" s="60" t="s">
        <v>58</v>
      </c>
      <c r="AL650" s="60">
        <v>29180.893790000002</v>
      </c>
      <c r="AM650" s="60">
        <v>0</v>
      </c>
      <c r="AN650" s="40">
        <f t="shared" si="186"/>
        <v>30659</v>
      </c>
      <c r="AO650" s="40">
        <f t="shared" si="187"/>
        <v>36384</v>
      </c>
      <c r="AP650" s="36">
        <v>36073</v>
      </c>
      <c r="AQ650" s="60" t="s">
        <v>58</v>
      </c>
      <c r="AR650" s="60" t="s">
        <v>58</v>
      </c>
      <c r="AS650" s="60" t="s">
        <v>58</v>
      </c>
      <c r="AX650" s="40">
        <f t="shared" si="188"/>
        <v>-4679.9399999999996</v>
      </c>
      <c r="AY650" s="40">
        <f t="shared" si="189"/>
        <v>-3988</v>
      </c>
      <c r="AZ650" s="40">
        <f t="shared" si="190"/>
        <v>-3279.1174999999998</v>
      </c>
      <c r="BA650" s="40">
        <f>+'load Info'!S650</f>
        <v>0</v>
      </c>
      <c r="BB650" s="40">
        <f t="shared" si="191"/>
        <v>-494</v>
      </c>
      <c r="BE650" s="41">
        <f t="shared" si="192"/>
        <v>-4679.9399999999996</v>
      </c>
      <c r="BF650" s="41">
        <f t="shared" si="193"/>
        <v>-3988</v>
      </c>
      <c r="BG650" s="41">
        <f t="shared" si="194"/>
        <v>-3279.1174999999998</v>
      </c>
      <c r="BH650" s="41">
        <f t="shared" si="195"/>
        <v>0</v>
      </c>
      <c r="BI650" s="41">
        <f t="shared" si="196"/>
        <v>-494</v>
      </c>
      <c r="BJ650" s="40">
        <f t="shared" si="197"/>
        <v>-12441.057499999999</v>
      </c>
    </row>
    <row r="651" spans="2:62" x14ac:dyDescent="0.25">
      <c r="B651" s="1">
        <f t="shared" si="182"/>
        <v>10</v>
      </c>
      <c r="D651" s="36">
        <v>36074</v>
      </c>
      <c r="E651" s="46">
        <v>0</v>
      </c>
      <c r="F651" s="46">
        <v>0</v>
      </c>
      <c r="G651" s="46">
        <v>64</v>
      </c>
      <c r="H651" s="46">
        <v>73</v>
      </c>
      <c r="I651" s="37">
        <f t="shared" si="183"/>
        <v>68.5</v>
      </c>
      <c r="J651" s="27" t="s">
        <v>50</v>
      </c>
      <c r="K651" s="56">
        <v>0</v>
      </c>
      <c r="L651" s="57">
        <v>28509</v>
      </c>
      <c r="M651" s="57">
        <v>-4786.9399999999996</v>
      </c>
      <c r="N651" s="57">
        <v>-3988</v>
      </c>
      <c r="O651" s="58"/>
      <c r="P651" s="56">
        <v>13513</v>
      </c>
      <c r="Q651" s="57">
        <v>2150</v>
      </c>
      <c r="R651" s="58">
        <v>-8022.9475000000002</v>
      </c>
      <c r="S651" s="48">
        <v>0</v>
      </c>
      <c r="T651" s="48"/>
      <c r="U651" s="48">
        <v>-19.10013125</v>
      </c>
      <c r="V651" s="56">
        <v>13000</v>
      </c>
      <c r="W651" s="57">
        <v>20000</v>
      </c>
      <c r="X651" s="57">
        <v>-494</v>
      </c>
      <c r="Y651" s="57">
        <v>0</v>
      </c>
      <c r="Z651" s="58">
        <v>-325</v>
      </c>
      <c r="AA651" s="48">
        <v>0</v>
      </c>
      <c r="AB651" s="38">
        <f t="shared" si="198"/>
        <v>59536.012368749994</v>
      </c>
      <c r="AC651" s="48">
        <v>60087</v>
      </c>
      <c r="AD651" s="48">
        <v>37689</v>
      </c>
      <c r="AE651" s="48">
        <v>2025</v>
      </c>
      <c r="AF651" s="48">
        <v>0</v>
      </c>
      <c r="AG651" s="48">
        <v>0</v>
      </c>
      <c r="AH651" s="38">
        <f t="shared" si="184"/>
        <v>99801</v>
      </c>
      <c r="AI651" s="39">
        <f t="shared" si="185"/>
        <v>28877.012368749994</v>
      </c>
      <c r="AJ651" s="40">
        <f t="shared" si="181"/>
        <v>30659</v>
      </c>
      <c r="AK651" s="60" t="s">
        <v>58</v>
      </c>
      <c r="AL651" s="60">
        <v>22611.255249999998</v>
      </c>
      <c r="AM651" s="60">
        <v>0</v>
      </c>
      <c r="AN651" s="40">
        <f t="shared" si="186"/>
        <v>30659</v>
      </c>
      <c r="AO651" s="40">
        <f t="shared" si="187"/>
        <v>29428</v>
      </c>
      <c r="AP651" s="36">
        <v>36074</v>
      </c>
      <c r="AQ651" s="60" t="s">
        <v>58</v>
      </c>
      <c r="AR651" s="60" t="s">
        <v>58</v>
      </c>
      <c r="AS651" s="60" t="s">
        <v>58</v>
      </c>
      <c r="AX651" s="40">
        <f t="shared" si="188"/>
        <v>-4786.9399999999996</v>
      </c>
      <c r="AY651" s="40">
        <f t="shared" si="189"/>
        <v>-3988</v>
      </c>
      <c r="AZ651" s="40">
        <f t="shared" si="190"/>
        <v>-8022.9475000000002</v>
      </c>
      <c r="BA651" s="40">
        <f>+'load Info'!S651</f>
        <v>0</v>
      </c>
      <c r="BB651" s="40">
        <f t="shared" si="191"/>
        <v>-494</v>
      </c>
      <c r="BE651" s="41">
        <f t="shared" si="192"/>
        <v>-4786.9399999999996</v>
      </c>
      <c r="BF651" s="41">
        <f t="shared" si="193"/>
        <v>-3988</v>
      </c>
      <c r="BG651" s="41">
        <f t="shared" si="194"/>
        <v>-8022.9475000000002</v>
      </c>
      <c r="BH651" s="41">
        <f t="shared" si="195"/>
        <v>0</v>
      </c>
      <c r="BI651" s="41">
        <f t="shared" si="196"/>
        <v>-494</v>
      </c>
      <c r="BJ651" s="40">
        <f t="shared" si="197"/>
        <v>-17291.887499999997</v>
      </c>
    </row>
    <row r="652" spans="2:62" x14ac:dyDescent="0.25">
      <c r="B652" s="1">
        <f t="shared" si="182"/>
        <v>10</v>
      </c>
      <c r="D652" s="36">
        <v>36075</v>
      </c>
      <c r="E652" s="46">
        <v>0</v>
      </c>
      <c r="F652" s="46">
        <v>0</v>
      </c>
      <c r="G652" s="46">
        <v>64</v>
      </c>
      <c r="H652" s="46">
        <v>77</v>
      </c>
      <c r="I652" s="37">
        <f t="shared" si="183"/>
        <v>70.5</v>
      </c>
      <c r="J652" s="27" t="s">
        <v>50</v>
      </c>
      <c r="K652" s="56">
        <v>0</v>
      </c>
      <c r="L652" s="57">
        <v>28509</v>
      </c>
      <c r="M652" s="57">
        <v>-2501.94</v>
      </c>
      <c r="N652" s="57">
        <v>-3988</v>
      </c>
      <c r="O652" s="58"/>
      <c r="P652" s="56">
        <v>13513</v>
      </c>
      <c r="Q652" s="57">
        <v>2150</v>
      </c>
      <c r="R652" s="58">
        <v>533.38999999999942</v>
      </c>
      <c r="S652" s="48">
        <v>0</v>
      </c>
      <c r="T652" s="48"/>
      <c r="U652" s="48">
        <v>-40.490974999999999</v>
      </c>
      <c r="V652" s="56">
        <v>10000</v>
      </c>
      <c r="W652" s="57">
        <v>20000</v>
      </c>
      <c r="X652" s="57">
        <v>-494</v>
      </c>
      <c r="Y652" s="57">
        <v>0</v>
      </c>
      <c r="Z652" s="58">
        <v>-295</v>
      </c>
      <c r="AA652" s="48">
        <v>0</v>
      </c>
      <c r="AB652" s="38">
        <f t="shared" si="198"/>
        <v>67385.959024999989</v>
      </c>
      <c r="AC652" s="48">
        <v>65300</v>
      </c>
      <c r="AD652" s="48">
        <v>40075</v>
      </c>
      <c r="AE652" s="48">
        <v>2147</v>
      </c>
      <c r="AF652" s="48">
        <v>0</v>
      </c>
      <c r="AG652" s="48">
        <v>0</v>
      </c>
      <c r="AH652" s="38">
        <f t="shared" si="184"/>
        <v>107522</v>
      </c>
      <c r="AI652" s="39">
        <f t="shared" si="185"/>
        <v>36726.959024999989</v>
      </c>
      <c r="AJ652" s="40">
        <f t="shared" si="181"/>
        <v>30659</v>
      </c>
      <c r="AK652" s="60" t="s">
        <v>58</v>
      </c>
      <c r="AL652" s="60">
        <v>28866.389289999999</v>
      </c>
      <c r="AM652" s="60">
        <v>0</v>
      </c>
      <c r="AN652" s="40">
        <f t="shared" si="186"/>
        <v>30659</v>
      </c>
      <c r="AO652" s="40">
        <f t="shared" si="187"/>
        <v>34641</v>
      </c>
      <c r="AP652" s="36">
        <v>36075</v>
      </c>
      <c r="AQ652" s="60" t="s">
        <v>58</v>
      </c>
      <c r="AR652" s="60" t="s">
        <v>58</v>
      </c>
      <c r="AS652" s="60" t="s">
        <v>58</v>
      </c>
      <c r="AX652" s="40">
        <f t="shared" si="188"/>
        <v>-2501.94</v>
      </c>
      <c r="AY652" s="40">
        <f t="shared" si="189"/>
        <v>-3988</v>
      </c>
      <c r="AZ652" s="40">
        <f t="shared" si="190"/>
        <v>533.38999999999942</v>
      </c>
      <c r="BA652" s="40">
        <f>+'load Info'!S652</f>
        <v>0</v>
      </c>
      <c r="BB652" s="40">
        <f t="shared" si="191"/>
        <v>-494</v>
      </c>
      <c r="BE652" s="41">
        <f t="shared" si="192"/>
        <v>-2501.94</v>
      </c>
      <c r="BF652" s="41">
        <f t="shared" si="193"/>
        <v>-3988</v>
      </c>
      <c r="BG652" s="41">
        <f t="shared" si="194"/>
        <v>0</v>
      </c>
      <c r="BH652" s="41">
        <f t="shared" si="195"/>
        <v>0</v>
      </c>
      <c r="BI652" s="41">
        <f t="shared" si="196"/>
        <v>-494</v>
      </c>
      <c r="BJ652" s="40">
        <f t="shared" si="197"/>
        <v>-6983.9400000000005</v>
      </c>
    </row>
    <row r="653" spans="2:62" x14ac:dyDescent="0.25">
      <c r="B653" s="1">
        <f t="shared" si="182"/>
        <v>10</v>
      </c>
      <c r="D653" s="36">
        <v>36076</v>
      </c>
      <c r="E653" s="46">
        <v>0</v>
      </c>
      <c r="F653" s="46">
        <v>0</v>
      </c>
      <c r="G653" s="46">
        <v>67</v>
      </c>
      <c r="H653" s="46">
        <v>81</v>
      </c>
      <c r="I653" s="37">
        <f t="shared" si="183"/>
        <v>74</v>
      </c>
      <c r="J653" s="27" t="s">
        <v>50</v>
      </c>
      <c r="K653" s="56">
        <v>0</v>
      </c>
      <c r="L653" s="57">
        <v>28509</v>
      </c>
      <c r="M653" s="57">
        <v>-2136.94</v>
      </c>
      <c r="N653" s="57">
        <v>-3988</v>
      </c>
      <c r="O653" s="58"/>
      <c r="P653" s="56">
        <v>13513</v>
      </c>
      <c r="Q653" s="57">
        <v>2150</v>
      </c>
      <c r="R653" s="58">
        <v>-2592.4050000000002</v>
      </c>
      <c r="S653" s="48">
        <v>0</v>
      </c>
      <c r="T653" s="48"/>
      <c r="U653" s="48">
        <v>-32.6764875</v>
      </c>
      <c r="V653" s="56">
        <v>10000</v>
      </c>
      <c r="W653" s="57">
        <v>20000</v>
      </c>
      <c r="X653" s="57">
        <v>-494</v>
      </c>
      <c r="Y653" s="57">
        <v>0</v>
      </c>
      <c r="Z653" s="58">
        <v>-295</v>
      </c>
      <c r="AA653" s="48">
        <v>0</v>
      </c>
      <c r="AB653" s="38">
        <f t="shared" si="198"/>
        <v>64632.978512499998</v>
      </c>
      <c r="AC653" s="48">
        <v>64222</v>
      </c>
      <c r="AD653" s="48">
        <v>34160</v>
      </c>
      <c r="AE653" s="48">
        <v>7928</v>
      </c>
      <c r="AF653" s="48">
        <v>0</v>
      </c>
      <c r="AG653" s="48">
        <v>1</v>
      </c>
      <c r="AH653" s="38">
        <f t="shared" si="184"/>
        <v>106311</v>
      </c>
      <c r="AI653" s="39">
        <f t="shared" si="185"/>
        <v>33973.978512499998</v>
      </c>
      <c r="AJ653" s="40">
        <f t="shared" si="181"/>
        <v>30659</v>
      </c>
      <c r="AK653" s="60" t="s">
        <v>58</v>
      </c>
      <c r="AL653" s="60">
        <v>28118.313559999999</v>
      </c>
      <c r="AM653" s="60">
        <v>0</v>
      </c>
      <c r="AN653" s="40">
        <f t="shared" si="186"/>
        <v>30659</v>
      </c>
      <c r="AO653" s="40">
        <f t="shared" si="187"/>
        <v>33563</v>
      </c>
      <c r="AP653" s="36">
        <v>36076</v>
      </c>
      <c r="AQ653" s="60" t="s">
        <v>58</v>
      </c>
      <c r="AR653" s="60" t="s">
        <v>58</v>
      </c>
      <c r="AS653" s="60" t="s">
        <v>58</v>
      </c>
      <c r="AX653" s="40">
        <f t="shared" si="188"/>
        <v>-2136.94</v>
      </c>
      <c r="AY653" s="40">
        <f t="shared" si="189"/>
        <v>-3988</v>
      </c>
      <c r="AZ653" s="40">
        <f t="shared" si="190"/>
        <v>-2592.4050000000002</v>
      </c>
      <c r="BA653" s="40">
        <f>+'load Info'!S653</f>
        <v>0</v>
      </c>
      <c r="BB653" s="40">
        <f t="shared" si="191"/>
        <v>-494</v>
      </c>
      <c r="BE653" s="41">
        <f t="shared" si="192"/>
        <v>-2136.94</v>
      </c>
      <c r="BF653" s="41">
        <f t="shared" si="193"/>
        <v>-3988</v>
      </c>
      <c r="BG653" s="41">
        <f t="shared" si="194"/>
        <v>-2592.4050000000002</v>
      </c>
      <c r="BH653" s="41">
        <f t="shared" si="195"/>
        <v>0</v>
      </c>
      <c r="BI653" s="41">
        <f t="shared" si="196"/>
        <v>-494</v>
      </c>
      <c r="BJ653" s="40">
        <f t="shared" si="197"/>
        <v>-9211.3450000000012</v>
      </c>
    </row>
    <row r="654" spans="2:62" x14ac:dyDescent="0.25">
      <c r="B654" s="1">
        <f t="shared" si="182"/>
        <v>10</v>
      </c>
      <c r="D654" s="36">
        <v>36077</v>
      </c>
      <c r="E654" s="46">
        <v>0</v>
      </c>
      <c r="F654" s="46">
        <v>3</v>
      </c>
      <c r="G654" s="46">
        <v>61</v>
      </c>
      <c r="H654" s="46">
        <v>68</v>
      </c>
      <c r="I654" s="37">
        <f t="shared" si="183"/>
        <v>64.5</v>
      </c>
      <c r="J654" s="27" t="s">
        <v>50</v>
      </c>
      <c r="K654" s="56">
        <v>0</v>
      </c>
      <c r="L654" s="57">
        <v>28444</v>
      </c>
      <c r="M654" s="57">
        <v>-5907.94</v>
      </c>
      <c r="N654" s="57">
        <v>-3988</v>
      </c>
      <c r="O654" s="58"/>
      <c r="P654" s="56">
        <v>13513</v>
      </c>
      <c r="Q654" s="57">
        <v>2150</v>
      </c>
      <c r="R654" s="58">
        <v>-7735.23</v>
      </c>
      <c r="S654" s="48">
        <v>0</v>
      </c>
      <c r="T654" s="48"/>
      <c r="U654" s="48">
        <v>-19.819424999999999</v>
      </c>
      <c r="V654" s="56">
        <v>10000</v>
      </c>
      <c r="W654" s="57">
        <v>20000</v>
      </c>
      <c r="X654" s="57">
        <v>-494</v>
      </c>
      <c r="Y654" s="57">
        <v>0</v>
      </c>
      <c r="Z654" s="58">
        <v>-295</v>
      </c>
      <c r="AA654" s="48">
        <v>0</v>
      </c>
      <c r="AB654" s="38">
        <f t="shared" si="198"/>
        <v>55667.010574999993</v>
      </c>
      <c r="AC654" s="48">
        <v>55429</v>
      </c>
      <c r="AD654" s="48">
        <v>8866</v>
      </c>
      <c r="AE654" s="48">
        <v>676</v>
      </c>
      <c r="AF654" s="48">
        <v>0</v>
      </c>
      <c r="AG654" s="48">
        <v>0</v>
      </c>
      <c r="AH654" s="38">
        <f t="shared" si="184"/>
        <v>64971</v>
      </c>
      <c r="AI654" s="39">
        <f t="shared" si="185"/>
        <v>25073.010574999993</v>
      </c>
      <c r="AJ654" s="40">
        <f t="shared" si="181"/>
        <v>30594</v>
      </c>
      <c r="AK654" s="60" t="s">
        <v>58</v>
      </c>
      <c r="AL654" s="60">
        <v>22218.141329999999</v>
      </c>
      <c r="AM654" s="60">
        <v>0</v>
      </c>
      <c r="AN654" s="40">
        <f t="shared" si="186"/>
        <v>30594</v>
      </c>
      <c r="AO654" s="40">
        <f t="shared" si="187"/>
        <v>24835</v>
      </c>
      <c r="AP654" s="36">
        <v>36077</v>
      </c>
      <c r="AQ654" s="60" t="s">
        <v>58</v>
      </c>
      <c r="AR654" s="60" t="s">
        <v>58</v>
      </c>
      <c r="AS654" s="60" t="s">
        <v>58</v>
      </c>
      <c r="AX654" s="40">
        <f t="shared" si="188"/>
        <v>-5907.94</v>
      </c>
      <c r="AY654" s="40">
        <f t="shared" si="189"/>
        <v>-3988</v>
      </c>
      <c r="AZ654" s="40">
        <f t="shared" si="190"/>
        <v>-7735.23</v>
      </c>
      <c r="BA654" s="40">
        <f>+'load Info'!S654</f>
        <v>0</v>
      </c>
      <c r="BB654" s="40">
        <f t="shared" si="191"/>
        <v>-494</v>
      </c>
      <c r="BE654" s="41">
        <f t="shared" si="192"/>
        <v>-5907.94</v>
      </c>
      <c r="BF654" s="41">
        <f t="shared" si="193"/>
        <v>-3988</v>
      </c>
      <c r="BG654" s="41">
        <f t="shared" si="194"/>
        <v>-7735.23</v>
      </c>
      <c r="BH654" s="41">
        <f t="shared" si="195"/>
        <v>0</v>
      </c>
      <c r="BI654" s="41">
        <f t="shared" si="196"/>
        <v>-494</v>
      </c>
      <c r="BJ654" s="40">
        <f t="shared" si="197"/>
        <v>-18125.169999999998</v>
      </c>
    </row>
    <row r="655" spans="2:62" x14ac:dyDescent="0.25">
      <c r="B655" s="1">
        <f t="shared" si="182"/>
        <v>10</v>
      </c>
      <c r="D655" s="36">
        <v>36078</v>
      </c>
      <c r="E655" s="46">
        <v>2</v>
      </c>
      <c r="F655" s="46">
        <v>3</v>
      </c>
      <c r="G655" s="46">
        <v>57</v>
      </c>
      <c r="H655" s="46">
        <v>69</v>
      </c>
      <c r="I655" s="37">
        <f t="shared" si="183"/>
        <v>63</v>
      </c>
      <c r="J655" s="27" t="s">
        <v>50</v>
      </c>
      <c r="K655" s="56">
        <v>0</v>
      </c>
      <c r="L655" s="57">
        <v>28377</v>
      </c>
      <c r="M655" s="57">
        <v>-3311.94</v>
      </c>
      <c r="N655" s="57">
        <v>-3988</v>
      </c>
      <c r="O655" s="58"/>
      <c r="P655" s="56">
        <v>13513</v>
      </c>
      <c r="Q655" s="57">
        <v>2150</v>
      </c>
      <c r="R655" s="58">
        <v>-8628.4575000000004</v>
      </c>
      <c r="S655" s="48">
        <v>0</v>
      </c>
      <c r="T655" s="48"/>
      <c r="U655" s="48">
        <v>-17.586356249999998</v>
      </c>
      <c r="V655" s="56">
        <v>0</v>
      </c>
      <c r="W655" s="57">
        <v>27000</v>
      </c>
      <c r="X655" s="57">
        <v>-494</v>
      </c>
      <c r="Y655" s="57">
        <v>0</v>
      </c>
      <c r="Z655" s="58">
        <v>-265</v>
      </c>
      <c r="AA655" s="48">
        <v>0</v>
      </c>
      <c r="AB655" s="38">
        <f t="shared" si="198"/>
        <v>54335.016143749992</v>
      </c>
      <c r="AC655" s="48">
        <v>54302</v>
      </c>
      <c r="AD655" s="48">
        <v>0</v>
      </c>
      <c r="AE655" s="48">
        <v>14</v>
      </c>
      <c r="AF655" s="48">
        <v>0</v>
      </c>
      <c r="AG655" s="48">
        <v>1</v>
      </c>
      <c r="AH655" s="38">
        <f t="shared" si="184"/>
        <v>54317</v>
      </c>
      <c r="AI655" s="39">
        <f t="shared" si="185"/>
        <v>23808.016143749992</v>
      </c>
      <c r="AJ655" s="40">
        <f t="shared" si="181"/>
        <v>30527</v>
      </c>
      <c r="AK655" s="60" t="s">
        <v>58</v>
      </c>
      <c r="AL655" s="60">
        <v>22523.79119</v>
      </c>
      <c r="AM655" s="60">
        <v>0</v>
      </c>
      <c r="AN655" s="40">
        <f t="shared" si="186"/>
        <v>30527</v>
      </c>
      <c r="AO655" s="40">
        <f t="shared" si="187"/>
        <v>23775</v>
      </c>
      <c r="AP655" s="36">
        <v>36078</v>
      </c>
      <c r="AQ655" s="60" t="s">
        <v>58</v>
      </c>
      <c r="AR655" s="60" t="s">
        <v>58</v>
      </c>
      <c r="AS655" s="60" t="s">
        <v>58</v>
      </c>
      <c r="AX655" s="40">
        <f t="shared" si="188"/>
        <v>-3311.94</v>
      </c>
      <c r="AY655" s="40">
        <f t="shared" si="189"/>
        <v>-3988</v>
      </c>
      <c r="AZ655" s="40">
        <f t="shared" si="190"/>
        <v>-8628.4575000000004</v>
      </c>
      <c r="BA655" s="40">
        <f>+'load Info'!S655</f>
        <v>0</v>
      </c>
      <c r="BB655" s="40">
        <f t="shared" si="191"/>
        <v>-494</v>
      </c>
      <c r="BE655" s="41">
        <f t="shared" si="192"/>
        <v>-3311.94</v>
      </c>
      <c r="BF655" s="41">
        <f t="shared" si="193"/>
        <v>-3988</v>
      </c>
      <c r="BG655" s="41">
        <f t="shared" si="194"/>
        <v>-8628.4575000000004</v>
      </c>
      <c r="BH655" s="41">
        <f t="shared" si="195"/>
        <v>0</v>
      </c>
      <c r="BI655" s="41">
        <f t="shared" si="196"/>
        <v>-494</v>
      </c>
      <c r="BJ655" s="40">
        <f t="shared" si="197"/>
        <v>-16422.397499999999</v>
      </c>
    </row>
    <row r="656" spans="2:62" x14ac:dyDescent="0.25">
      <c r="B656" s="1">
        <f t="shared" si="182"/>
        <v>10</v>
      </c>
      <c r="D656" s="36">
        <v>36079</v>
      </c>
      <c r="E656" s="46">
        <v>1</v>
      </c>
      <c r="F656" s="46">
        <v>1</v>
      </c>
      <c r="G656" s="46">
        <v>56</v>
      </c>
      <c r="H656" s="46">
        <v>71</v>
      </c>
      <c r="I656" s="37">
        <f t="shared" si="183"/>
        <v>63.5</v>
      </c>
      <c r="J656" s="27" t="s">
        <v>50</v>
      </c>
      <c r="K656" s="56">
        <v>0</v>
      </c>
      <c r="L656" s="57">
        <v>28377</v>
      </c>
      <c r="M656" s="57">
        <v>-2368.94</v>
      </c>
      <c r="N656" s="57">
        <v>-3988</v>
      </c>
      <c r="O656" s="58"/>
      <c r="P656" s="56">
        <v>13513</v>
      </c>
      <c r="Q656" s="57">
        <v>2150</v>
      </c>
      <c r="R656" s="58">
        <v>-10619.422500000001</v>
      </c>
      <c r="S656" s="48">
        <v>0</v>
      </c>
      <c r="T656" s="48"/>
      <c r="U656" s="48">
        <v>-12.608943749999998</v>
      </c>
      <c r="V656" s="56">
        <v>0</v>
      </c>
      <c r="W656" s="57">
        <v>30000</v>
      </c>
      <c r="X656" s="57">
        <v>-494</v>
      </c>
      <c r="Y656" s="57">
        <v>0</v>
      </c>
      <c r="Z656" s="58">
        <v>-295</v>
      </c>
      <c r="AA656" s="48">
        <v>0</v>
      </c>
      <c r="AB656" s="38">
        <f t="shared" si="198"/>
        <v>56262.028556249992</v>
      </c>
      <c r="AC656" s="48">
        <v>55644</v>
      </c>
      <c r="AD656" s="48">
        <v>0</v>
      </c>
      <c r="AE656" s="48">
        <v>25</v>
      </c>
      <c r="AF656" s="48">
        <v>0</v>
      </c>
      <c r="AG656" s="48">
        <v>1</v>
      </c>
      <c r="AH656" s="38">
        <f t="shared" si="184"/>
        <v>55670</v>
      </c>
      <c r="AI656" s="39">
        <f t="shared" si="185"/>
        <v>25735.028556249992</v>
      </c>
      <c r="AJ656" s="40">
        <f t="shared" si="181"/>
        <v>30527</v>
      </c>
      <c r="AK656" s="60" t="s">
        <v>58</v>
      </c>
      <c r="AL656" s="60">
        <v>23517.62285</v>
      </c>
      <c r="AM656" s="60">
        <v>0</v>
      </c>
      <c r="AN656" s="40">
        <f t="shared" si="186"/>
        <v>30527</v>
      </c>
      <c r="AO656" s="40">
        <f t="shared" si="187"/>
        <v>25117</v>
      </c>
      <c r="AP656" s="36">
        <v>36079</v>
      </c>
      <c r="AQ656" s="60" t="s">
        <v>58</v>
      </c>
      <c r="AR656" s="60" t="s">
        <v>58</v>
      </c>
      <c r="AS656" s="60" t="s">
        <v>58</v>
      </c>
      <c r="AX656" s="40">
        <f t="shared" si="188"/>
        <v>-2368.94</v>
      </c>
      <c r="AY656" s="40">
        <f t="shared" si="189"/>
        <v>-3988</v>
      </c>
      <c r="AZ656" s="40">
        <f t="shared" si="190"/>
        <v>-10619.422500000001</v>
      </c>
      <c r="BA656" s="40">
        <f>+'load Info'!S656</f>
        <v>0</v>
      </c>
      <c r="BB656" s="40">
        <f t="shared" si="191"/>
        <v>-494</v>
      </c>
      <c r="BE656" s="41">
        <f t="shared" si="192"/>
        <v>-2368.94</v>
      </c>
      <c r="BF656" s="41">
        <f t="shared" si="193"/>
        <v>-3988</v>
      </c>
      <c r="BG656" s="41">
        <f t="shared" si="194"/>
        <v>-10619.422500000001</v>
      </c>
      <c r="BH656" s="41">
        <f t="shared" si="195"/>
        <v>0</v>
      </c>
      <c r="BI656" s="41">
        <f t="shared" si="196"/>
        <v>-494</v>
      </c>
      <c r="BJ656" s="40">
        <f t="shared" si="197"/>
        <v>-17470.362500000003</v>
      </c>
    </row>
    <row r="657" spans="2:62" x14ac:dyDescent="0.25">
      <c r="B657" s="1">
        <f t="shared" si="182"/>
        <v>10</v>
      </c>
      <c r="D657" s="36">
        <v>36080</v>
      </c>
      <c r="E657" s="46">
        <v>2</v>
      </c>
      <c r="F657" s="46">
        <v>0</v>
      </c>
      <c r="G657" s="46">
        <v>56</v>
      </c>
      <c r="H657" s="46">
        <v>69</v>
      </c>
      <c r="I657" s="37">
        <f t="shared" si="183"/>
        <v>62.5</v>
      </c>
      <c r="J657" s="27" t="s">
        <v>50</v>
      </c>
      <c r="K657" s="56">
        <v>0</v>
      </c>
      <c r="L657" s="57">
        <v>28377</v>
      </c>
      <c r="M657" s="57">
        <v>-2488.94</v>
      </c>
      <c r="N657" s="57">
        <v>-3988</v>
      </c>
      <c r="O657" s="58"/>
      <c r="P657" s="56">
        <v>13513</v>
      </c>
      <c r="Q657" s="57">
        <v>2150</v>
      </c>
      <c r="R657" s="58">
        <v>-5036.5</v>
      </c>
      <c r="S657" s="48">
        <v>0</v>
      </c>
      <c r="T657" s="48"/>
      <c r="U657" s="48">
        <v>-26.56625</v>
      </c>
      <c r="V657" s="56">
        <v>0</v>
      </c>
      <c r="W657" s="57">
        <v>30000</v>
      </c>
      <c r="X657" s="57">
        <v>-494</v>
      </c>
      <c r="Y657" s="57">
        <v>0</v>
      </c>
      <c r="Z657" s="58">
        <v>-295</v>
      </c>
      <c r="AA657" s="48">
        <v>0</v>
      </c>
      <c r="AB657" s="38">
        <f t="shared" si="198"/>
        <v>61710.993749999994</v>
      </c>
      <c r="AC657" s="48">
        <v>60174</v>
      </c>
      <c r="AD657" s="48">
        <v>0</v>
      </c>
      <c r="AE657" s="48">
        <v>0</v>
      </c>
      <c r="AF657" s="48">
        <v>0</v>
      </c>
      <c r="AG657" s="48">
        <v>1</v>
      </c>
      <c r="AH657" s="38">
        <f t="shared" si="184"/>
        <v>60175</v>
      </c>
      <c r="AI657" s="39">
        <f t="shared" si="185"/>
        <v>31183.993749999994</v>
      </c>
      <c r="AJ657" s="40">
        <f t="shared" si="181"/>
        <v>30527</v>
      </c>
      <c r="AK657" s="60" t="s">
        <v>58</v>
      </c>
      <c r="AL657" s="60">
        <v>24064.436799999999</v>
      </c>
      <c r="AM657" s="60">
        <v>0</v>
      </c>
      <c r="AN657" s="40">
        <f t="shared" si="186"/>
        <v>30527</v>
      </c>
      <c r="AO657" s="40">
        <f t="shared" si="187"/>
        <v>29647</v>
      </c>
      <c r="AP657" s="36">
        <v>36080</v>
      </c>
      <c r="AQ657" s="60" t="s">
        <v>58</v>
      </c>
      <c r="AR657" s="60" t="s">
        <v>58</v>
      </c>
      <c r="AS657" s="60" t="s">
        <v>58</v>
      </c>
      <c r="AX657" s="40">
        <f t="shared" si="188"/>
        <v>-2488.94</v>
      </c>
      <c r="AY657" s="40">
        <f t="shared" si="189"/>
        <v>-3988</v>
      </c>
      <c r="AZ657" s="40">
        <f t="shared" si="190"/>
        <v>-5036.5</v>
      </c>
      <c r="BA657" s="40">
        <f>+'load Info'!S657</f>
        <v>0</v>
      </c>
      <c r="BB657" s="40">
        <f t="shared" si="191"/>
        <v>-494</v>
      </c>
      <c r="BE657" s="41">
        <f t="shared" si="192"/>
        <v>-2488.94</v>
      </c>
      <c r="BF657" s="41">
        <f t="shared" si="193"/>
        <v>-3988</v>
      </c>
      <c r="BG657" s="41">
        <f t="shared" si="194"/>
        <v>-5036.5</v>
      </c>
      <c r="BH657" s="41">
        <f t="shared" si="195"/>
        <v>0</v>
      </c>
      <c r="BI657" s="41">
        <f t="shared" si="196"/>
        <v>-494</v>
      </c>
      <c r="BJ657" s="40">
        <f t="shared" si="197"/>
        <v>-12007.44</v>
      </c>
    </row>
    <row r="658" spans="2:62" x14ac:dyDescent="0.25">
      <c r="B658" s="1">
        <f t="shared" si="182"/>
        <v>10</v>
      </c>
      <c r="D658" s="36">
        <v>36081</v>
      </c>
      <c r="E658" s="46">
        <v>1</v>
      </c>
      <c r="F658" s="46">
        <v>0</v>
      </c>
      <c r="G658" s="46">
        <v>57</v>
      </c>
      <c r="H658" s="46">
        <v>71</v>
      </c>
      <c r="I658" s="37">
        <f t="shared" si="183"/>
        <v>64</v>
      </c>
      <c r="J658" s="27" t="s">
        <v>50</v>
      </c>
      <c r="K658" s="56">
        <v>0</v>
      </c>
      <c r="L658" s="57">
        <v>28509</v>
      </c>
      <c r="M658" s="57">
        <v>-2727.94</v>
      </c>
      <c r="N658" s="57">
        <v>-3988</v>
      </c>
      <c r="O658" s="58"/>
      <c r="P658" s="56">
        <v>13513</v>
      </c>
      <c r="Q658" s="57">
        <v>2150</v>
      </c>
      <c r="R658" s="58">
        <v>-3630.9949999999999</v>
      </c>
      <c r="S658" s="48">
        <v>0</v>
      </c>
      <c r="T658" s="48"/>
      <c r="U658" s="48">
        <v>-30.080012499999999</v>
      </c>
      <c r="V658" s="56">
        <v>0</v>
      </c>
      <c r="W658" s="57">
        <v>30000</v>
      </c>
      <c r="X658" s="57">
        <v>-494</v>
      </c>
      <c r="Y658" s="57">
        <v>0</v>
      </c>
      <c r="Z658" s="58">
        <v>-295</v>
      </c>
      <c r="AA658" s="48">
        <v>0</v>
      </c>
      <c r="AB658" s="38">
        <f t="shared" si="198"/>
        <v>63005.984987499993</v>
      </c>
      <c r="AC658" s="48">
        <v>61819</v>
      </c>
      <c r="AD658" s="48">
        <v>4433</v>
      </c>
      <c r="AE658" s="48">
        <v>21</v>
      </c>
      <c r="AF658" s="48">
        <v>0</v>
      </c>
      <c r="AG658" s="48">
        <v>1</v>
      </c>
      <c r="AH658" s="38">
        <f t="shared" si="184"/>
        <v>66274</v>
      </c>
      <c r="AI658" s="39">
        <f t="shared" si="185"/>
        <v>32346.984987499993</v>
      </c>
      <c r="AJ658" s="40">
        <f t="shared" si="181"/>
        <v>30659</v>
      </c>
      <c r="AK658" s="60" t="s">
        <v>58</v>
      </c>
      <c r="AL658" s="60">
        <v>27695.9908</v>
      </c>
      <c r="AM658" s="60">
        <v>0</v>
      </c>
      <c r="AN658" s="40">
        <f t="shared" si="186"/>
        <v>30659</v>
      </c>
      <c r="AO658" s="40">
        <f t="shared" si="187"/>
        <v>31160</v>
      </c>
      <c r="AP658" s="36">
        <v>36081</v>
      </c>
      <c r="AQ658" s="60" t="s">
        <v>58</v>
      </c>
      <c r="AR658" s="60" t="s">
        <v>58</v>
      </c>
      <c r="AS658" s="60" t="s">
        <v>58</v>
      </c>
      <c r="AX658" s="40">
        <f t="shared" si="188"/>
        <v>-2727.94</v>
      </c>
      <c r="AY658" s="40">
        <f t="shared" si="189"/>
        <v>-3988</v>
      </c>
      <c r="AZ658" s="40">
        <f t="shared" si="190"/>
        <v>-3630.9949999999999</v>
      </c>
      <c r="BA658" s="40">
        <f>+'load Info'!S658</f>
        <v>0</v>
      </c>
      <c r="BB658" s="40">
        <f t="shared" si="191"/>
        <v>-494</v>
      </c>
      <c r="BE658" s="41">
        <f t="shared" si="192"/>
        <v>-2727.94</v>
      </c>
      <c r="BF658" s="41">
        <f t="shared" si="193"/>
        <v>-3988</v>
      </c>
      <c r="BG658" s="41">
        <f t="shared" si="194"/>
        <v>-3630.9949999999999</v>
      </c>
      <c r="BH658" s="41">
        <f t="shared" si="195"/>
        <v>0</v>
      </c>
      <c r="BI658" s="41">
        <f t="shared" si="196"/>
        <v>-494</v>
      </c>
      <c r="BJ658" s="40">
        <f t="shared" si="197"/>
        <v>-10840.935000000001</v>
      </c>
    </row>
    <row r="659" spans="2:62" x14ac:dyDescent="0.25">
      <c r="B659" s="1">
        <f t="shared" si="182"/>
        <v>10</v>
      </c>
      <c r="D659" s="36">
        <v>36082</v>
      </c>
      <c r="E659" s="46">
        <v>0</v>
      </c>
      <c r="F659" s="46">
        <v>0</v>
      </c>
      <c r="G659" s="46">
        <v>59</v>
      </c>
      <c r="H659" s="46">
        <v>71</v>
      </c>
      <c r="I659" s="37">
        <f t="shared" si="183"/>
        <v>65</v>
      </c>
      <c r="J659" s="27" t="s">
        <v>50</v>
      </c>
      <c r="K659" s="56">
        <v>0</v>
      </c>
      <c r="L659" s="57">
        <v>28729</v>
      </c>
      <c r="M659" s="57">
        <v>-3487.94</v>
      </c>
      <c r="N659" s="57">
        <v>-3988</v>
      </c>
      <c r="O659" s="58"/>
      <c r="P659" s="56">
        <v>13513</v>
      </c>
      <c r="Q659" s="57">
        <v>2150</v>
      </c>
      <c r="R659" s="58">
        <v>-7851.52</v>
      </c>
      <c r="S659" s="48">
        <v>0</v>
      </c>
      <c r="T659" s="48"/>
      <c r="U659" s="48">
        <v>-19.528700000000001</v>
      </c>
      <c r="V659" s="56">
        <v>0</v>
      </c>
      <c r="W659" s="57">
        <v>30000</v>
      </c>
      <c r="X659" s="57">
        <v>-494</v>
      </c>
      <c r="Y659" s="57">
        <v>0</v>
      </c>
      <c r="Z659" s="58">
        <v>-295</v>
      </c>
      <c r="AA659" s="48">
        <v>0</v>
      </c>
      <c r="AB659" s="38">
        <f t="shared" si="198"/>
        <v>58256.011299999998</v>
      </c>
      <c r="AC659" s="48">
        <v>59849</v>
      </c>
      <c r="AD659" s="48">
        <v>51290</v>
      </c>
      <c r="AE659" s="48">
        <v>28</v>
      </c>
      <c r="AF659" s="48">
        <v>0</v>
      </c>
      <c r="AG659" s="48">
        <v>3</v>
      </c>
      <c r="AH659" s="38">
        <f t="shared" si="184"/>
        <v>111170</v>
      </c>
      <c r="AI659" s="39">
        <f t="shared" si="185"/>
        <v>27377.011299999998</v>
      </c>
      <c r="AJ659" s="40">
        <f t="shared" si="181"/>
        <v>30879</v>
      </c>
      <c r="AK659" s="60" t="s">
        <v>58</v>
      </c>
      <c r="AL659" s="60">
        <v>24179.619179999998</v>
      </c>
      <c r="AM659" s="60">
        <v>0</v>
      </c>
      <c r="AN659" s="40">
        <f t="shared" si="186"/>
        <v>30879</v>
      </c>
      <c r="AO659" s="40">
        <f t="shared" si="187"/>
        <v>28970</v>
      </c>
      <c r="AP659" s="36">
        <v>36082</v>
      </c>
      <c r="AQ659" s="60" t="s">
        <v>58</v>
      </c>
      <c r="AR659" s="60" t="s">
        <v>58</v>
      </c>
      <c r="AS659" s="60" t="s">
        <v>58</v>
      </c>
      <c r="AX659" s="40">
        <f t="shared" si="188"/>
        <v>-3487.94</v>
      </c>
      <c r="AY659" s="40">
        <f t="shared" si="189"/>
        <v>-3988</v>
      </c>
      <c r="AZ659" s="40">
        <f t="shared" si="190"/>
        <v>-7851.52</v>
      </c>
      <c r="BA659" s="40">
        <f>+'load Info'!S659</f>
        <v>0</v>
      </c>
      <c r="BB659" s="40">
        <f t="shared" si="191"/>
        <v>-494</v>
      </c>
      <c r="BE659" s="41">
        <f t="shared" si="192"/>
        <v>-3487.94</v>
      </c>
      <c r="BF659" s="41">
        <f t="shared" si="193"/>
        <v>-3988</v>
      </c>
      <c r="BG659" s="41">
        <f t="shared" si="194"/>
        <v>-7851.52</v>
      </c>
      <c r="BH659" s="41">
        <f t="shared" si="195"/>
        <v>0</v>
      </c>
      <c r="BI659" s="41">
        <f t="shared" si="196"/>
        <v>-494</v>
      </c>
      <c r="BJ659" s="40">
        <f t="shared" si="197"/>
        <v>-15821.460000000001</v>
      </c>
    </row>
    <row r="660" spans="2:62" x14ac:dyDescent="0.25">
      <c r="B660" s="1">
        <f t="shared" si="182"/>
        <v>10</v>
      </c>
      <c r="D660" s="36">
        <v>36083</v>
      </c>
      <c r="E660" s="46">
        <v>6</v>
      </c>
      <c r="F660" s="46">
        <v>7</v>
      </c>
      <c r="G660" s="46">
        <v>52</v>
      </c>
      <c r="H660" s="46">
        <v>66</v>
      </c>
      <c r="I660" s="37">
        <f t="shared" si="183"/>
        <v>59</v>
      </c>
      <c r="J660" s="27" t="s">
        <v>50</v>
      </c>
      <c r="K660" s="56">
        <v>0</v>
      </c>
      <c r="L660" s="57">
        <v>28729</v>
      </c>
      <c r="M660" s="57">
        <v>-1151.94</v>
      </c>
      <c r="N660" s="57">
        <v>-3988</v>
      </c>
      <c r="O660" s="58"/>
      <c r="P660" s="56">
        <v>13513</v>
      </c>
      <c r="Q660" s="57">
        <v>2150</v>
      </c>
      <c r="R660" s="58">
        <v>-9897.6225000000013</v>
      </c>
      <c r="S660" s="48">
        <v>0</v>
      </c>
      <c r="T660" s="48"/>
      <c r="U660" s="48">
        <v>-14.413443749999997</v>
      </c>
      <c r="V660" s="56">
        <v>5000</v>
      </c>
      <c r="W660" s="57">
        <v>30000</v>
      </c>
      <c r="X660" s="57">
        <v>-494</v>
      </c>
      <c r="Y660" s="57">
        <v>0</v>
      </c>
      <c r="Z660" s="58">
        <v>-345</v>
      </c>
      <c r="AA660" s="48">
        <v>0</v>
      </c>
      <c r="AB660" s="38">
        <f t="shared" si="198"/>
        <v>63501.024056249997</v>
      </c>
      <c r="AC660" s="48">
        <v>65785</v>
      </c>
      <c r="AD660" s="48">
        <v>30846</v>
      </c>
      <c r="AE660" s="48">
        <v>0</v>
      </c>
      <c r="AF660" s="48">
        <v>0</v>
      </c>
      <c r="AG660" s="48">
        <v>1</v>
      </c>
      <c r="AH660" s="38">
        <f t="shared" si="184"/>
        <v>96632</v>
      </c>
      <c r="AI660" s="39">
        <f t="shared" si="185"/>
        <v>32622.024056249997</v>
      </c>
      <c r="AJ660" s="40">
        <f t="shared" si="181"/>
        <v>30879</v>
      </c>
      <c r="AK660" s="60" t="s">
        <v>58</v>
      </c>
      <c r="AL660" s="60">
        <v>23855.03514</v>
      </c>
      <c r="AM660" s="60">
        <v>0</v>
      </c>
      <c r="AN660" s="40">
        <f t="shared" si="186"/>
        <v>30879</v>
      </c>
      <c r="AO660" s="40">
        <f t="shared" si="187"/>
        <v>34906</v>
      </c>
      <c r="AP660" s="36">
        <v>36083</v>
      </c>
      <c r="AQ660" s="60" t="s">
        <v>58</v>
      </c>
      <c r="AR660" s="60" t="s">
        <v>58</v>
      </c>
      <c r="AS660" s="60" t="s">
        <v>58</v>
      </c>
      <c r="AX660" s="40">
        <f t="shared" si="188"/>
        <v>-1151.94</v>
      </c>
      <c r="AY660" s="40">
        <f t="shared" si="189"/>
        <v>-3988</v>
      </c>
      <c r="AZ660" s="40">
        <f t="shared" si="190"/>
        <v>-9897.6225000000013</v>
      </c>
      <c r="BA660" s="40">
        <f>+'load Info'!S660</f>
        <v>0</v>
      </c>
      <c r="BB660" s="40">
        <f t="shared" si="191"/>
        <v>-494</v>
      </c>
      <c r="BE660" s="41">
        <f t="shared" si="192"/>
        <v>-1151.94</v>
      </c>
      <c r="BF660" s="41">
        <f t="shared" si="193"/>
        <v>-3988</v>
      </c>
      <c r="BG660" s="41">
        <f t="shared" si="194"/>
        <v>-9897.6225000000013</v>
      </c>
      <c r="BH660" s="41">
        <f t="shared" si="195"/>
        <v>0</v>
      </c>
      <c r="BI660" s="41">
        <f t="shared" si="196"/>
        <v>-494</v>
      </c>
      <c r="BJ660" s="40">
        <f t="shared" si="197"/>
        <v>-15531.562500000002</v>
      </c>
    </row>
    <row r="661" spans="2:62" x14ac:dyDescent="0.25">
      <c r="B661" s="1">
        <f t="shared" si="182"/>
        <v>10</v>
      </c>
      <c r="D661" s="36">
        <v>36084</v>
      </c>
      <c r="E661" s="46">
        <v>7</v>
      </c>
      <c r="F661" s="46">
        <v>9</v>
      </c>
      <c r="G661" s="46">
        <v>50</v>
      </c>
      <c r="H661" s="46">
        <v>65</v>
      </c>
      <c r="I661" s="37">
        <f t="shared" si="183"/>
        <v>57.5</v>
      </c>
      <c r="J661" s="27" t="s">
        <v>50</v>
      </c>
      <c r="K661" s="56">
        <v>0</v>
      </c>
      <c r="L661" s="57">
        <v>28544</v>
      </c>
      <c r="M661" s="57">
        <v>-2701.94</v>
      </c>
      <c r="N661" s="57">
        <v>-3988</v>
      </c>
      <c r="O661" s="58"/>
      <c r="P661" s="56">
        <v>13513</v>
      </c>
      <c r="Q661" s="57">
        <v>2150</v>
      </c>
      <c r="R661" s="58">
        <v>-5824.4650000000001</v>
      </c>
      <c r="S661" s="48">
        <v>0</v>
      </c>
      <c r="T661" s="48"/>
      <c r="U661" s="48">
        <v>-24.596337500000001</v>
      </c>
      <c r="V661" s="56">
        <v>0</v>
      </c>
      <c r="W661" s="57">
        <v>35000</v>
      </c>
      <c r="X661" s="57">
        <v>-494</v>
      </c>
      <c r="Y661" s="57">
        <v>0</v>
      </c>
      <c r="Z661" s="58">
        <v>-345</v>
      </c>
      <c r="AA661" s="48">
        <v>0</v>
      </c>
      <c r="AB661" s="38">
        <f t="shared" si="198"/>
        <v>65828.998662500002</v>
      </c>
      <c r="AC661" s="48">
        <v>67025</v>
      </c>
      <c r="AD661" s="48">
        <v>5526</v>
      </c>
      <c r="AE661" s="48">
        <v>0</v>
      </c>
      <c r="AF661" s="48">
        <v>0</v>
      </c>
      <c r="AG661" s="48">
        <v>2</v>
      </c>
      <c r="AH661" s="38">
        <f t="shared" si="184"/>
        <v>72553</v>
      </c>
      <c r="AI661" s="39">
        <f t="shared" si="185"/>
        <v>35134.998662500002</v>
      </c>
      <c r="AJ661" s="40">
        <f t="shared" si="181"/>
        <v>30694</v>
      </c>
      <c r="AK661" s="60" t="s">
        <v>58</v>
      </c>
      <c r="AL661" s="60">
        <v>22948.550569999999</v>
      </c>
      <c r="AM661" s="60">
        <v>0</v>
      </c>
      <c r="AN661" s="40">
        <f t="shared" si="186"/>
        <v>30694</v>
      </c>
      <c r="AO661" s="40">
        <f t="shared" si="187"/>
        <v>36331</v>
      </c>
      <c r="AP661" s="36">
        <v>36084</v>
      </c>
      <c r="AQ661" s="60" t="s">
        <v>58</v>
      </c>
      <c r="AR661" s="60" t="s">
        <v>58</v>
      </c>
      <c r="AS661" s="60" t="s">
        <v>58</v>
      </c>
      <c r="AX661" s="40">
        <f t="shared" si="188"/>
        <v>-2701.94</v>
      </c>
      <c r="AY661" s="40">
        <f t="shared" si="189"/>
        <v>-3988</v>
      </c>
      <c r="AZ661" s="40">
        <f t="shared" si="190"/>
        <v>-5824.4650000000001</v>
      </c>
      <c r="BA661" s="40">
        <f>+'load Info'!S661</f>
        <v>0</v>
      </c>
      <c r="BB661" s="40">
        <f t="shared" si="191"/>
        <v>-494</v>
      </c>
      <c r="BE661" s="41">
        <f t="shared" si="192"/>
        <v>-2701.94</v>
      </c>
      <c r="BF661" s="41">
        <f t="shared" si="193"/>
        <v>-3988</v>
      </c>
      <c r="BG661" s="41">
        <f t="shared" si="194"/>
        <v>-5824.4650000000001</v>
      </c>
      <c r="BH661" s="41">
        <f t="shared" si="195"/>
        <v>0</v>
      </c>
      <c r="BI661" s="41">
        <f t="shared" si="196"/>
        <v>-494</v>
      </c>
      <c r="BJ661" s="40">
        <f t="shared" si="197"/>
        <v>-13008.405000000001</v>
      </c>
    </row>
    <row r="662" spans="2:62" x14ac:dyDescent="0.25">
      <c r="B662" s="1">
        <f t="shared" si="182"/>
        <v>10</v>
      </c>
      <c r="D662" s="36">
        <v>36085</v>
      </c>
      <c r="E662" s="46">
        <v>8</v>
      </c>
      <c r="F662" s="46">
        <v>6</v>
      </c>
      <c r="G662" s="46">
        <v>47</v>
      </c>
      <c r="H662" s="46">
        <v>67</v>
      </c>
      <c r="I662" s="37">
        <f t="shared" si="183"/>
        <v>57</v>
      </c>
      <c r="J662" s="27" t="s">
        <v>50</v>
      </c>
      <c r="K662" s="56">
        <v>0</v>
      </c>
      <c r="L662" s="57">
        <v>28248</v>
      </c>
      <c r="M662" s="57">
        <v>-1677.94</v>
      </c>
      <c r="N662" s="57">
        <v>-3988</v>
      </c>
      <c r="O662" s="58"/>
      <c r="P662" s="56">
        <v>13513</v>
      </c>
      <c r="Q662" s="57">
        <v>2150</v>
      </c>
      <c r="R662" s="58">
        <v>-5398.4025000000001</v>
      </c>
      <c r="S662" s="48">
        <v>0</v>
      </c>
      <c r="T662" s="48"/>
      <c r="U662" s="48">
        <v>-25.661493750000002</v>
      </c>
      <c r="V662" s="56">
        <v>0</v>
      </c>
      <c r="W662" s="57">
        <v>27000</v>
      </c>
      <c r="X662" s="57">
        <v>-494</v>
      </c>
      <c r="Y662" s="57">
        <v>0</v>
      </c>
      <c r="Z662" s="58">
        <v>-265</v>
      </c>
      <c r="AA662" s="48">
        <v>0</v>
      </c>
      <c r="AB662" s="38">
        <f t="shared" si="198"/>
        <v>59061.996006250003</v>
      </c>
      <c r="AC662" s="48">
        <v>59096</v>
      </c>
      <c r="AD662" s="48">
        <v>0</v>
      </c>
      <c r="AE662" s="48">
        <v>0</v>
      </c>
      <c r="AF662" s="48">
        <v>0</v>
      </c>
      <c r="AG662" s="48">
        <v>0</v>
      </c>
      <c r="AH662" s="38">
        <f t="shared" si="184"/>
        <v>59096</v>
      </c>
      <c r="AI662" s="39">
        <f t="shared" si="185"/>
        <v>28663.996006250003</v>
      </c>
      <c r="AJ662" s="40">
        <f t="shared" si="181"/>
        <v>30398</v>
      </c>
      <c r="AK662" s="60" t="s">
        <v>58</v>
      </c>
      <c r="AL662" s="60">
        <v>21439.565329999998</v>
      </c>
      <c r="AM662" s="60">
        <v>0</v>
      </c>
      <c r="AN662" s="40">
        <f t="shared" si="186"/>
        <v>30398</v>
      </c>
      <c r="AO662" s="40">
        <f t="shared" si="187"/>
        <v>28698</v>
      </c>
      <c r="AP662" s="36">
        <v>36085</v>
      </c>
      <c r="AQ662" s="60" t="s">
        <v>58</v>
      </c>
      <c r="AR662" s="60" t="s">
        <v>58</v>
      </c>
      <c r="AS662" s="60" t="s">
        <v>58</v>
      </c>
      <c r="AX662" s="40">
        <f t="shared" si="188"/>
        <v>-1677.94</v>
      </c>
      <c r="AY662" s="40">
        <f t="shared" si="189"/>
        <v>-3988</v>
      </c>
      <c r="AZ662" s="40">
        <f t="shared" si="190"/>
        <v>-5398.4025000000001</v>
      </c>
      <c r="BA662" s="40">
        <f>+'load Info'!S662</f>
        <v>0</v>
      </c>
      <c r="BB662" s="40">
        <f t="shared" si="191"/>
        <v>-494</v>
      </c>
      <c r="BE662" s="41">
        <f t="shared" si="192"/>
        <v>-1677.94</v>
      </c>
      <c r="BF662" s="41">
        <f t="shared" si="193"/>
        <v>-3988</v>
      </c>
      <c r="BG662" s="41">
        <f t="shared" si="194"/>
        <v>-5398.4025000000001</v>
      </c>
      <c r="BH662" s="41">
        <f t="shared" si="195"/>
        <v>0</v>
      </c>
      <c r="BI662" s="41">
        <f t="shared" si="196"/>
        <v>-494</v>
      </c>
      <c r="BJ662" s="40">
        <f t="shared" si="197"/>
        <v>-11558.342500000001</v>
      </c>
    </row>
    <row r="663" spans="2:62" x14ac:dyDescent="0.25">
      <c r="B663" s="1">
        <f t="shared" si="182"/>
        <v>10</v>
      </c>
      <c r="D663" s="36">
        <v>36086</v>
      </c>
      <c r="E663" s="46">
        <v>0</v>
      </c>
      <c r="F663" s="46">
        <v>0</v>
      </c>
      <c r="G663" s="46">
        <v>51</v>
      </c>
      <c r="H663" s="46">
        <v>79</v>
      </c>
      <c r="I663" s="37">
        <f t="shared" si="183"/>
        <v>65</v>
      </c>
      <c r="J663" s="27" t="s">
        <v>50</v>
      </c>
      <c r="K663" s="56">
        <v>0</v>
      </c>
      <c r="L663" s="57">
        <v>28248</v>
      </c>
      <c r="M663" s="57">
        <v>-976.94000000000233</v>
      </c>
      <c r="N663" s="57">
        <v>-3988</v>
      </c>
      <c r="O663" s="58"/>
      <c r="P663" s="56">
        <v>13513</v>
      </c>
      <c r="Q663" s="57">
        <v>2150</v>
      </c>
      <c r="R663" s="58">
        <v>-10511.1525</v>
      </c>
      <c r="S663" s="48">
        <v>0</v>
      </c>
      <c r="T663" s="48"/>
      <c r="U663" s="48">
        <v>-12.879618750000001</v>
      </c>
      <c r="V663" s="56">
        <v>0</v>
      </c>
      <c r="W663" s="57">
        <v>27000</v>
      </c>
      <c r="X663" s="57">
        <v>-494</v>
      </c>
      <c r="Y663" s="57">
        <v>0</v>
      </c>
      <c r="Z663" s="58">
        <v>-265</v>
      </c>
      <c r="AA663" s="48">
        <v>0</v>
      </c>
      <c r="AB663" s="38">
        <f t="shared" si="198"/>
        <v>54663.027881249996</v>
      </c>
      <c r="AC663" s="48">
        <v>54816</v>
      </c>
      <c r="AD663" s="48">
        <v>7263</v>
      </c>
      <c r="AE663" s="48">
        <v>0</v>
      </c>
      <c r="AF663" s="48">
        <v>0</v>
      </c>
      <c r="AG663" s="48">
        <v>0</v>
      </c>
      <c r="AH663" s="38">
        <f t="shared" si="184"/>
        <v>62079</v>
      </c>
      <c r="AI663" s="39">
        <f t="shared" si="185"/>
        <v>24265.027881249996</v>
      </c>
      <c r="AJ663" s="40">
        <f t="shared" si="181"/>
        <v>30398</v>
      </c>
      <c r="AK663" s="60" t="s">
        <v>58</v>
      </c>
      <c r="AL663" s="60">
        <v>22535.367860000002</v>
      </c>
      <c r="AM663" s="60">
        <v>0</v>
      </c>
      <c r="AN663" s="40">
        <f t="shared" si="186"/>
        <v>30398</v>
      </c>
      <c r="AO663" s="40">
        <f t="shared" si="187"/>
        <v>24418</v>
      </c>
      <c r="AP663" s="36">
        <v>36086</v>
      </c>
      <c r="AQ663" s="60" t="s">
        <v>58</v>
      </c>
      <c r="AR663" s="60" t="s">
        <v>58</v>
      </c>
      <c r="AS663" s="60" t="s">
        <v>58</v>
      </c>
      <c r="AX663" s="40">
        <f t="shared" si="188"/>
        <v>-976.94000000000233</v>
      </c>
      <c r="AY663" s="40">
        <f t="shared" si="189"/>
        <v>-3988</v>
      </c>
      <c r="AZ663" s="40">
        <f t="shared" si="190"/>
        <v>-10511.1525</v>
      </c>
      <c r="BA663" s="40">
        <f>+'load Info'!S663</f>
        <v>0</v>
      </c>
      <c r="BB663" s="40">
        <f t="shared" si="191"/>
        <v>-494</v>
      </c>
      <c r="BE663" s="41">
        <f t="shared" si="192"/>
        <v>-976.94000000000233</v>
      </c>
      <c r="BF663" s="41">
        <f t="shared" si="193"/>
        <v>-3988</v>
      </c>
      <c r="BG663" s="41">
        <f t="shared" si="194"/>
        <v>-10511.1525</v>
      </c>
      <c r="BH663" s="41">
        <f t="shared" si="195"/>
        <v>0</v>
      </c>
      <c r="BI663" s="41">
        <f t="shared" si="196"/>
        <v>-494</v>
      </c>
      <c r="BJ663" s="40">
        <f t="shared" si="197"/>
        <v>-15970.092500000002</v>
      </c>
    </row>
    <row r="664" spans="2:62" x14ac:dyDescent="0.25">
      <c r="B664" s="1">
        <f t="shared" si="182"/>
        <v>10</v>
      </c>
      <c r="D664" s="36">
        <v>36087</v>
      </c>
      <c r="E664" s="46">
        <v>0</v>
      </c>
      <c r="F664" s="46">
        <v>0</v>
      </c>
      <c r="G664" s="46">
        <v>64</v>
      </c>
      <c r="H664" s="46">
        <v>80</v>
      </c>
      <c r="I664" s="37">
        <f t="shared" si="183"/>
        <v>72</v>
      </c>
      <c r="J664" s="27" t="s">
        <v>50</v>
      </c>
      <c r="K664" s="56">
        <v>0</v>
      </c>
      <c r="L664" s="57">
        <v>28248</v>
      </c>
      <c r="M664" s="57">
        <v>-6597.94</v>
      </c>
      <c r="N664" s="57">
        <v>-3988</v>
      </c>
      <c r="O664" s="58"/>
      <c r="P664" s="56">
        <v>13513</v>
      </c>
      <c r="Q664" s="57">
        <v>2150</v>
      </c>
      <c r="R664" s="58">
        <v>-2727.7424999999998</v>
      </c>
      <c r="S664" s="48">
        <v>0</v>
      </c>
      <c r="T664" s="48"/>
      <c r="U664" s="48">
        <v>-32.33814375</v>
      </c>
      <c r="V664" s="56">
        <v>0</v>
      </c>
      <c r="W664" s="57">
        <v>27000</v>
      </c>
      <c r="X664" s="57">
        <v>-494</v>
      </c>
      <c r="Y664" s="57">
        <v>0</v>
      </c>
      <c r="Z664" s="58">
        <v>-265</v>
      </c>
      <c r="AA664" s="48">
        <v>0</v>
      </c>
      <c r="AB664" s="38">
        <f t="shared" si="198"/>
        <v>56805.979356249998</v>
      </c>
      <c r="AC664" s="48">
        <v>55084</v>
      </c>
      <c r="AD664" s="48">
        <v>60814</v>
      </c>
      <c r="AE664" s="48">
        <v>0</v>
      </c>
      <c r="AF664" s="48">
        <v>0</v>
      </c>
      <c r="AG664" s="48">
        <v>0</v>
      </c>
      <c r="AH664" s="38">
        <f t="shared" si="184"/>
        <v>115898</v>
      </c>
      <c r="AI664" s="39">
        <f t="shared" si="185"/>
        <v>26407.979356249998</v>
      </c>
      <c r="AJ664" s="40">
        <f t="shared" si="181"/>
        <v>30398</v>
      </c>
      <c r="AK664" s="60" t="s">
        <v>58</v>
      </c>
      <c r="AL664" s="60">
        <v>22804.939759999997</v>
      </c>
      <c r="AM664" s="60">
        <v>0</v>
      </c>
      <c r="AN664" s="40">
        <f t="shared" si="186"/>
        <v>30398</v>
      </c>
      <c r="AO664" s="40">
        <f t="shared" si="187"/>
        <v>24686</v>
      </c>
      <c r="AP664" s="36">
        <v>36087</v>
      </c>
      <c r="AQ664" s="60" t="s">
        <v>58</v>
      </c>
      <c r="AR664" s="60" t="s">
        <v>58</v>
      </c>
      <c r="AS664" s="60" t="s">
        <v>58</v>
      </c>
      <c r="AX664" s="40">
        <f t="shared" si="188"/>
        <v>-6597.94</v>
      </c>
      <c r="AY664" s="40">
        <f t="shared" si="189"/>
        <v>-3988</v>
      </c>
      <c r="AZ664" s="40">
        <f t="shared" si="190"/>
        <v>-2727.7424999999998</v>
      </c>
      <c r="BA664" s="40">
        <f>+'load Info'!S664</f>
        <v>0</v>
      </c>
      <c r="BB664" s="40">
        <f t="shared" si="191"/>
        <v>-494</v>
      </c>
      <c r="BE664" s="41">
        <f t="shared" si="192"/>
        <v>-6597.94</v>
      </c>
      <c r="BF664" s="41">
        <f t="shared" si="193"/>
        <v>-3988</v>
      </c>
      <c r="BG664" s="41">
        <f t="shared" si="194"/>
        <v>-2727.7424999999998</v>
      </c>
      <c r="BH664" s="41">
        <f t="shared" si="195"/>
        <v>0</v>
      </c>
      <c r="BI664" s="41">
        <f t="shared" si="196"/>
        <v>-494</v>
      </c>
      <c r="BJ664" s="40">
        <f t="shared" si="197"/>
        <v>-13807.682499999999</v>
      </c>
    </row>
    <row r="665" spans="2:62" x14ac:dyDescent="0.25">
      <c r="B665" s="1">
        <f t="shared" si="182"/>
        <v>10</v>
      </c>
      <c r="D665" s="36">
        <v>36088</v>
      </c>
      <c r="E665" s="46">
        <v>2</v>
      </c>
      <c r="F665" s="46">
        <v>1</v>
      </c>
      <c r="G665" s="46">
        <v>54</v>
      </c>
      <c r="H665" s="46">
        <v>70</v>
      </c>
      <c r="I665" s="37">
        <f t="shared" si="183"/>
        <v>62</v>
      </c>
      <c r="J665" s="27" t="s">
        <v>50</v>
      </c>
      <c r="K665" s="56">
        <v>0</v>
      </c>
      <c r="L665" s="57">
        <v>28248</v>
      </c>
      <c r="M665" s="57">
        <v>-2785.94</v>
      </c>
      <c r="N665" s="57">
        <v>-3988</v>
      </c>
      <c r="O665" s="58"/>
      <c r="P665" s="56">
        <v>13513</v>
      </c>
      <c r="Q665" s="57">
        <v>2150</v>
      </c>
      <c r="R665" s="58">
        <v>-2599.4225000000001</v>
      </c>
      <c r="S665" s="48">
        <v>0</v>
      </c>
      <c r="T665" s="48"/>
      <c r="U665" s="48">
        <v>-32.658943749999999</v>
      </c>
      <c r="V665" s="56">
        <v>0</v>
      </c>
      <c r="W665" s="57">
        <v>30000</v>
      </c>
      <c r="X665" s="57">
        <v>-494</v>
      </c>
      <c r="Y665" s="57">
        <v>0</v>
      </c>
      <c r="Z665" s="58">
        <v>-295</v>
      </c>
      <c r="AA665" s="48">
        <v>0</v>
      </c>
      <c r="AB665" s="38">
        <f t="shared" si="198"/>
        <v>63715.978556249996</v>
      </c>
      <c r="AC665" s="48">
        <v>64465</v>
      </c>
      <c r="AD665" s="48">
        <v>65986</v>
      </c>
      <c r="AE665" s="48">
        <v>0</v>
      </c>
      <c r="AF665" s="48">
        <v>0</v>
      </c>
      <c r="AG665" s="48">
        <v>0</v>
      </c>
      <c r="AH665" s="38">
        <f t="shared" si="184"/>
        <v>130451</v>
      </c>
      <c r="AI665" s="39">
        <f t="shared" si="185"/>
        <v>33317.978556249996</v>
      </c>
      <c r="AJ665" s="40">
        <f t="shared" si="181"/>
        <v>30398</v>
      </c>
      <c r="AK665" s="60" t="s">
        <v>58</v>
      </c>
      <c r="AL665" s="60">
        <v>26306.458880000002</v>
      </c>
      <c r="AM665" s="60">
        <v>0</v>
      </c>
      <c r="AN665" s="40">
        <f t="shared" si="186"/>
        <v>30398</v>
      </c>
      <c r="AO665" s="40">
        <f t="shared" si="187"/>
        <v>34067</v>
      </c>
      <c r="AP665" s="36">
        <v>36088</v>
      </c>
      <c r="AQ665" s="60" t="s">
        <v>58</v>
      </c>
      <c r="AR665" s="60" t="s">
        <v>58</v>
      </c>
      <c r="AS665" s="60" t="s">
        <v>58</v>
      </c>
      <c r="AX665" s="40">
        <f t="shared" si="188"/>
        <v>-2785.94</v>
      </c>
      <c r="AY665" s="40">
        <f t="shared" si="189"/>
        <v>-3988</v>
      </c>
      <c r="AZ665" s="40">
        <f t="shared" si="190"/>
        <v>-2599.4225000000001</v>
      </c>
      <c r="BA665" s="40">
        <f>+'load Info'!S665</f>
        <v>0</v>
      </c>
      <c r="BB665" s="40">
        <f t="shared" si="191"/>
        <v>-494</v>
      </c>
      <c r="BE665" s="41">
        <f t="shared" si="192"/>
        <v>-2785.94</v>
      </c>
      <c r="BF665" s="41">
        <f t="shared" si="193"/>
        <v>-3988</v>
      </c>
      <c r="BG665" s="41">
        <f t="shared" si="194"/>
        <v>-2599.4225000000001</v>
      </c>
      <c r="BH665" s="41">
        <f t="shared" si="195"/>
        <v>0</v>
      </c>
      <c r="BI665" s="41">
        <f t="shared" si="196"/>
        <v>-494</v>
      </c>
      <c r="BJ665" s="40">
        <f t="shared" si="197"/>
        <v>-9867.3625000000011</v>
      </c>
    </row>
    <row r="666" spans="2:62" x14ac:dyDescent="0.25">
      <c r="B666" s="1">
        <f t="shared" si="182"/>
        <v>10</v>
      </c>
      <c r="D666" s="36">
        <v>36089</v>
      </c>
      <c r="E666" s="46">
        <v>7</v>
      </c>
      <c r="F666" s="46">
        <v>8</v>
      </c>
      <c r="G666" s="46">
        <v>51</v>
      </c>
      <c r="H666" s="46">
        <v>65</v>
      </c>
      <c r="I666" s="37">
        <f t="shared" si="183"/>
        <v>58</v>
      </c>
      <c r="J666" s="27" t="s">
        <v>50</v>
      </c>
      <c r="K666" s="56">
        <v>0</v>
      </c>
      <c r="L666" s="57">
        <v>28259</v>
      </c>
      <c r="M666" s="57">
        <v>3337.06</v>
      </c>
      <c r="N666" s="57">
        <v>-3988</v>
      </c>
      <c r="O666" s="58"/>
      <c r="P666" s="56">
        <v>13513</v>
      </c>
      <c r="Q666" s="57">
        <v>2150</v>
      </c>
      <c r="R666" s="58">
        <v>-26.005000000001019</v>
      </c>
      <c r="S666" s="48">
        <v>0</v>
      </c>
      <c r="T666" s="48"/>
      <c r="U666" s="48">
        <v>-39.092487499999997</v>
      </c>
      <c r="V666" s="56">
        <v>0</v>
      </c>
      <c r="W666" s="57">
        <v>35000</v>
      </c>
      <c r="X666" s="57">
        <v>-494</v>
      </c>
      <c r="Y666" s="57">
        <v>0</v>
      </c>
      <c r="Z666" s="58">
        <v>-345</v>
      </c>
      <c r="AA666" s="48">
        <v>0</v>
      </c>
      <c r="AB666" s="38">
        <f t="shared" si="198"/>
        <v>77366.962512500002</v>
      </c>
      <c r="AC666" s="48">
        <v>81466</v>
      </c>
      <c r="AD666" s="48">
        <v>41881</v>
      </c>
      <c r="AE666" s="48">
        <v>0</v>
      </c>
      <c r="AF666" s="48">
        <v>0</v>
      </c>
      <c r="AG666" s="48">
        <v>1</v>
      </c>
      <c r="AH666" s="38">
        <f t="shared" si="184"/>
        <v>123348</v>
      </c>
      <c r="AI666" s="39">
        <f t="shared" si="185"/>
        <v>46957.962512500002</v>
      </c>
      <c r="AJ666" s="40">
        <f t="shared" si="181"/>
        <v>30409</v>
      </c>
      <c r="AK666" s="60" t="s">
        <v>58</v>
      </c>
      <c r="AL666" s="60">
        <v>26215.334990000003</v>
      </c>
      <c r="AM666" s="60">
        <v>0</v>
      </c>
      <c r="AN666" s="40">
        <f t="shared" si="186"/>
        <v>30409</v>
      </c>
      <c r="AO666" s="40">
        <f t="shared" si="187"/>
        <v>51057</v>
      </c>
      <c r="AP666" s="36">
        <v>36089</v>
      </c>
      <c r="AQ666" s="60" t="s">
        <v>58</v>
      </c>
      <c r="AR666" s="60" t="s">
        <v>58</v>
      </c>
      <c r="AS666" s="60" t="s">
        <v>58</v>
      </c>
      <c r="AX666" s="40">
        <f t="shared" si="188"/>
        <v>3337.06</v>
      </c>
      <c r="AY666" s="40">
        <f t="shared" si="189"/>
        <v>-3988</v>
      </c>
      <c r="AZ666" s="40">
        <f t="shared" si="190"/>
        <v>-26.005000000001019</v>
      </c>
      <c r="BA666" s="40">
        <f>+'load Info'!S666</f>
        <v>0</v>
      </c>
      <c r="BB666" s="40">
        <f t="shared" si="191"/>
        <v>-494</v>
      </c>
      <c r="BE666" s="41">
        <f t="shared" si="192"/>
        <v>0</v>
      </c>
      <c r="BF666" s="41">
        <f t="shared" si="193"/>
        <v>-3988</v>
      </c>
      <c r="BG666" s="41">
        <f t="shared" si="194"/>
        <v>-26.005000000001019</v>
      </c>
      <c r="BH666" s="41">
        <f t="shared" si="195"/>
        <v>0</v>
      </c>
      <c r="BI666" s="41">
        <f t="shared" si="196"/>
        <v>-494</v>
      </c>
      <c r="BJ666" s="40">
        <f t="shared" si="197"/>
        <v>-4508.005000000001</v>
      </c>
    </row>
    <row r="667" spans="2:62" x14ac:dyDescent="0.25">
      <c r="B667" s="1">
        <f t="shared" si="182"/>
        <v>10</v>
      </c>
      <c r="D667" s="36">
        <v>36090</v>
      </c>
      <c r="E667" s="46">
        <v>12</v>
      </c>
      <c r="F667" s="46">
        <v>14</v>
      </c>
      <c r="G667" s="46">
        <v>50</v>
      </c>
      <c r="H667" s="46">
        <v>56</v>
      </c>
      <c r="I667" s="37">
        <f t="shared" si="183"/>
        <v>53</v>
      </c>
      <c r="J667" s="27" t="s">
        <v>50</v>
      </c>
      <c r="K667" s="56">
        <v>0</v>
      </c>
      <c r="L667" s="57">
        <v>28359</v>
      </c>
      <c r="M667" s="57">
        <v>19989.060000000001</v>
      </c>
      <c r="N667" s="57">
        <v>-3988</v>
      </c>
      <c r="O667" s="58"/>
      <c r="P667" s="56">
        <v>13513</v>
      </c>
      <c r="Q667" s="57">
        <v>2150</v>
      </c>
      <c r="R667" s="58">
        <v>26568.314999999999</v>
      </c>
      <c r="S667" s="48">
        <v>0</v>
      </c>
      <c r="T667" s="48"/>
      <c r="U667" s="48">
        <v>-105.57828749999999</v>
      </c>
      <c r="V667" s="56">
        <v>0</v>
      </c>
      <c r="W667" s="57">
        <v>35000</v>
      </c>
      <c r="X667" s="57">
        <v>-494</v>
      </c>
      <c r="Y667" s="57">
        <v>0</v>
      </c>
      <c r="Z667" s="58">
        <v>-345</v>
      </c>
      <c r="AA667" s="48">
        <v>0</v>
      </c>
      <c r="AB667" s="38">
        <f t="shared" si="198"/>
        <v>120646.7967125</v>
      </c>
      <c r="AC667" s="48">
        <v>119951</v>
      </c>
      <c r="AD667" s="48">
        <v>52510</v>
      </c>
      <c r="AE667" s="48">
        <v>18462</v>
      </c>
      <c r="AF667" s="48">
        <v>0</v>
      </c>
      <c r="AG667" s="48">
        <v>1</v>
      </c>
      <c r="AH667" s="38">
        <f t="shared" si="184"/>
        <v>190924</v>
      </c>
      <c r="AI667" s="39">
        <f t="shared" si="185"/>
        <v>90137.7967125</v>
      </c>
      <c r="AJ667" s="40">
        <f t="shared" si="181"/>
        <v>30509</v>
      </c>
      <c r="AK667" s="60" t="s">
        <v>58</v>
      </c>
      <c r="AL667" s="60">
        <v>27446.02634</v>
      </c>
      <c r="AM667" s="60">
        <v>0</v>
      </c>
      <c r="AN667" s="40">
        <f t="shared" si="186"/>
        <v>30509</v>
      </c>
      <c r="AO667" s="40">
        <f t="shared" si="187"/>
        <v>89442</v>
      </c>
      <c r="AP667" s="36">
        <v>36090</v>
      </c>
      <c r="AQ667" s="60" t="s">
        <v>58</v>
      </c>
      <c r="AR667" s="60" t="s">
        <v>58</v>
      </c>
      <c r="AS667" s="60" t="s">
        <v>58</v>
      </c>
      <c r="AX667" s="40">
        <f t="shared" si="188"/>
        <v>19989.060000000001</v>
      </c>
      <c r="AY667" s="40">
        <f t="shared" si="189"/>
        <v>-3988</v>
      </c>
      <c r="AZ667" s="40">
        <f t="shared" si="190"/>
        <v>26568.314999999999</v>
      </c>
      <c r="BA667" s="40">
        <f>+'load Info'!S667</f>
        <v>0</v>
      </c>
      <c r="BB667" s="40">
        <f t="shared" si="191"/>
        <v>-494</v>
      </c>
      <c r="BE667" s="41">
        <f t="shared" si="192"/>
        <v>0</v>
      </c>
      <c r="BF667" s="41">
        <f t="shared" si="193"/>
        <v>-3988</v>
      </c>
      <c r="BG667" s="41">
        <f t="shared" si="194"/>
        <v>0</v>
      </c>
      <c r="BH667" s="41">
        <f t="shared" si="195"/>
        <v>0</v>
      </c>
      <c r="BI667" s="41">
        <f t="shared" si="196"/>
        <v>-494</v>
      </c>
      <c r="BJ667" s="40">
        <f t="shared" si="197"/>
        <v>-4482</v>
      </c>
    </row>
    <row r="668" spans="2:62" x14ac:dyDescent="0.25">
      <c r="B668" s="1">
        <f t="shared" si="182"/>
        <v>10</v>
      </c>
      <c r="D668" s="36">
        <v>36091</v>
      </c>
      <c r="E668" s="46">
        <v>13</v>
      </c>
      <c r="F668" s="46">
        <v>15</v>
      </c>
      <c r="G668" s="46">
        <v>44</v>
      </c>
      <c r="H668" s="46">
        <v>59</v>
      </c>
      <c r="I668" s="37">
        <f t="shared" si="183"/>
        <v>51.5</v>
      </c>
      <c r="J668" s="27" t="s">
        <v>50</v>
      </c>
      <c r="K668" s="56">
        <v>0</v>
      </c>
      <c r="L668" s="57">
        <v>30359</v>
      </c>
      <c r="M668" s="57">
        <v>18335.060000000001</v>
      </c>
      <c r="N668" s="57">
        <v>-3988</v>
      </c>
      <c r="O668" s="58"/>
      <c r="P668" s="56">
        <v>13513</v>
      </c>
      <c r="Q668" s="57">
        <v>2150</v>
      </c>
      <c r="R668" s="58">
        <v>9364.4124999999985</v>
      </c>
      <c r="S668" s="48">
        <v>0</v>
      </c>
      <c r="T668" s="48"/>
      <c r="U668" s="48">
        <v>-62.568531249999999</v>
      </c>
      <c r="V668" s="56">
        <v>15930</v>
      </c>
      <c r="W668" s="57">
        <v>20000</v>
      </c>
      <c r="X668" s="57">
        <v>-494</v>
      </c>
      <c r="Y668" s="57">
        <v>0</v>
      </c>
      <c r="Z668" s="58">
        <v>-354</v>
      </c>
      <c r="AA668" s="48">
        <v>0</v>
      </c>
      <c r="AB668" s="38">
        <f t="shared" si="198"/>
        <v>104752.90396875</v>
      </c>
      <c r="AC668" s="48">
        <v>106008</v>
      </c>
      <c r="AD668" s="48">
        <v>19468</v>
      </c>
      <c r="AE668" s="48">
        <v>17082</v>
      </c>
      <c r="AF668" s="48">
        <v>0</v>
      </c>
      <c r="AG668" s="48">
        <v>1</v>
      </c>
      <c r="AH668" s="38">
        <f t="shared" si="184"/>
        <v>142559</v>
      </c>
      <c r="AI668" s="39">
        <f t="shared" si="185"/>
        <v>72243.903968750004</v>
      </c>
      <c r="AJ668" s="40">
        <f t="shared" si="181"/>
        <v>32509</v>
      </c>
      <c r="AK668" s="60" t="s">
        <v>58</v>
      </c>
      <c r="AL668" s="60">
        <v>26322.860269999997</v>
      </c>
      <c r="AM668" s="60">
        <v>0</v>
      </c>
      <c r="AN668" s="40">
        <f t="shared" si="186"/>
        <v>32509</v>
      </c>
      <c r="AO668" s="40">
        <f t="shared" si="187"/>
        <v>73499</v>
      </c>
      <c r="AP668" s="36">
        <v>36091</v>
      </c>
      <c r="AQ668" s="60" t="s">
        <v>58</v>
      </c>
      <c r="AR668" s="60" t="s">
        <v>58</v>
      </c>
      <c r="AS668" s="60" t="s">
        <v>58</v>
      </c>
      <c r="AX668" s="40">
        <f t="shared" si="188"/>
        <v>18335.060000000001</v>
      </c>
      <c r="AY668" s="40">
        <f t="shared" si="189"/>
        <v>-3988</v>
      </c>
      <c r="AZ668" s="40">
        <f t="shared" si="190"/>
        <v>9364.4124999999985</v>
      </c>
      <c r="BA668" s="40">
        <f>+'load Info'!S668</f>
        <v>0</v>
      </c>
      <c r="BB668" s="40">
        <f t="shared" si="191"/>
        <v>-494</v>
      </c>
      <c r="BE668" s="41">
        <f t="shared" si="192"/>
        <v>0</v>
      </c>
      <c r="BF668" s="41">
        <f t="shared" si="193"/>
        <v>-3988</v>
      </c>
      <c r="BG668" s="41">
        <f t="shared" si="194"/>
        <v>0</v>
      </c>
      <c r="BH668" s="41">
        <f t="shared" si="195"/>
        <v>0</v>
      </c>
      <c r="BI668" s="41">
        <f t="shared" si="196"/>
        <v>-494</v>
      </c>
      <c r="BJ668" s="40">
        <f t="shared" si="197"/>
        <v>-4482</v>
      </c>
    </row>
    <row r="669" spans="2:62" x14ac:dyDescent="0.25">
      <c r="B669" s="1">
        <f t="shared" si="182"/>
        <v>10</v>
      </c>
      <c r="D669" s="36">
        <v>36092</v>
      </c>
      <c r="E669" s="46">
        <v>10</v>
      </c>
      <c r="F669" s="46">
        <v>7</v>
      </c>
      <c r="G669" s="46">
        <v>40</v>
      </c>
      <c r="H669" s="46">
        <v>69</v>
      </c>
      <c r="I669" s="37">
        <f t="shared" si="183"/>
        <v>54.5</v>
      </c>
      <c r="J669" s="27" t="s">
        <v>50</v>
      </c>
      <c r="K669" s="56">
        <v>0</v>
      </c>
      <c r="L669" s="57">
        <v>30033</v>
      </c>
      <c r="M669" s="57">
        <v>10879.06</v>
      </c>
      <c r="N669" s="57">
        <v>-3988</v>
      </c>
      <c r="O669" s="58"/>
      <c r="P669" s="56">
        <v>13513</v>
      </c>
      <c r="Q669" s="57">
        <v>2150</v>
      </c>
      <c r="R669" s="58">
        <v>1816.59</v>
      </c>
      <c r="S669" s="48">
        <v>0</v>
      </c>
      <c r="T669" s="48"/>
      <c r="U669" s="48">
        <v>-43.698974999999997</v>
      </c>
      <c r="V669" s="56">
        <v>0</v>
      </c>
      <c r="W669" s="57">
        <v>31930</v>
      </c>
      <c r="X669" s="57">
        <v>-494</v>
      </c>
      <c r="Y669" s="57">
        <v>0</v>
      </c>
      <c r="Z669" s="58">
        <v>-314</v>
      </c>
      <c r="AA669" s="48">
        <v>0</v>
      </c>
      <c r="AB669" s="38">
        <f t="shared" si="198"/>
        <v>85481.951024999988</v>
      </c>
      <c r="AC669" s="48">
        <v>85730</v>
      </c>
      <c r="AD669" s="48">
        <v>0</v>
      </c>
      <c r="AE669" s="48">
        <v>31</v>
      </c>
      <c r="AF669" s="48">
        <v>0</v>
      </c>
      <c r="AG669" s="48">
        <v>1</v>
      </c>
      <c r="AH669" s="38">
        <f t="shared" si="184"/>
        <v>85762</v>
      </c>
      <c r="AI669" s="39">
        <f t="shared" si="185"/>
        <v>53298.951024999988</v>
      </c>
      <c r="AJ669" s="40">
        <f t="shared" si="181"/>
        <v>32183</v>
      </c>
      <c r="AK669" s="60" t="s">
        <v>58</v>
      </c>
      <c r="AL669" s="60">
        <v>25009.370290000003</v>
      </c>
      <c r="AM669" s="60">
        <v>0</v>
      </c>
      <c r="AN669" s="40">
        <f t="shared" si="186"/>
        <v>32183</v>
      </c>
      <c r="AO669" s="40">
        <f t="shared" si="187"/>
        <v>53547</v>
      </c>
      <c r="AP669" s="36">
        <v>36092</v>
      </c>
      <c r="AQ669" s="60" t="s">
        <v>58</v>
      </c>
      <c r="AR669" s="60" t="s">
        <v>58</v>
      </c>
      <c r="AS669" s="60" t="s">
        <v>58</v>
      </c>
      <c r="AX669" s="40">
        <f t="shared" si="188"/>
        <v>10879.06</v>
      </c>
      <c r="AY669" s="40">
        <f t="shared" si="189"/>
        <v>-3988</v>
      </c>
      <c r="AZ669" s="40">
        <f t="shared" si="190"/>
        <v>1816.59</v>
      </c>
      <c r="BA669" s="40">
        <f>+'load Info'!S669</f>
        <v>0</v>
      </c>
      <c r="BB669" s="40">
        <f t="shared" si="191"/>
        <v>-494</v>
      </c>
      <c r="BE669" s="41">
        <f t="shared" si="192"/>
        <v>0</v>
      </c>
      <c r="BF669" s="41">
        <f t="shared" si="193"/>
        <v>-3988</v>
      </c>
      <c r="BG669" s="41">
        <f t="shared" si="194"/>
        <v>0</v>
      </c>
      <c r="BH669" s="41">
        <f t="shared" si="195"/>
        <v>0</v>
      </c>
      <c r="BI669" s="41">
        <f t="shared" si="196"/>
        <v>-494</v>
      </c>
      <c r="BJ669" s="40">
        <f t="shared" si="197"/>
        <v>-4482</v>
      </c>
    </row>
    <row r="670" spans="2:62" x14ac:dyDescent="0.25">
      <c r="B670" s="1">
        <f t="shared" si="182"/>
        <v>10</v>
      </c>
      <c r="D670" s="36">
        <v>36093</v>
      </c>
      <c r="E670" s="46">
        <v>10</v>
      </c>
      <c r="F670" s="46">
        <v>8</v>
      </c>
      <c r="G670" s="46">
        <v>43</v>
      </c>
      <c r="H670" s="46">
        <v>67</v>
      </c>
      <c r="I670" s="37">
        <f t="shared" si="183"/>
        <v>55</v>
      </c>
      <c r="J670" s="27" t="s">
        <v>50</v>
      </c>
      <c r="K670" s="56">
        <v>0</v>
      </c>
      <c r="L670" s="57">
        <v>31890</v>
      </c>
      <c r="M670" s="57">
        <v>6024.06</v>
      </c>
      <c r="N670" s="57">
        <v>-3988</v>
      </c>
      <c r="O670" s="58"/>
      <c r="P670" s="56">
        <v>13513</v>
      </c>
      <c r="Q670" s="57">
        <v>2150</v>
      </c>
      <c r="R670" s="58">
        <v>481.2599999999984</v>
      </c>
      <c r="S670" s="48">
        <v>0</v>
      </c>
      <c r="T670" s="48"/>
      <c r="U670" s="48">
        <v>-40.36065</v>
      </c>
      <c r="V670" s="56">
        <v>0</v>
      </c>
      <c r="W670" s="57">
        <v>31930</v>
      </c>
      <c r="X670" s="57">
        <v>-494</v>
      </c>
      <c r="Y670" s="57">
        <v>0</v>
      </c>
      <c r="Z670" s="58">
        <v>-314</v>
      </c>
      <c r="AA670" s="48">
        <v>0</v>
      </c>
      <c r="AB670" s="38">
        <f t="shared" si="198"/>
        <v>81151.95934999999</v>
      </c>
      <c r="AC670" s="48">
        <v>79812</v>
      </c>
      <c r="AD670" s="48">
        <v>6269</v>
      </c>
      <c r="AE670" s="48">
        <v>21</v>
      </c>
      <c r="AF670" s="48">
        <v>0</v>
      </c>
      <c r="AG670" s="48">
        <v>1</v>
      </c>
      <c r="AH670" s="38">
        <f t="shared" si="184"/>
        <v>86103</v>
      </c>
      <c r="AI670" s="39">
        <f t="shared" si="185"/>
        <v>47111.95934999999</v>
      </c>
      <c r="AJ670" s="40">
        <f t="shared" si="181"/>
        <v>34040</v>
      </c>
      <c r="AK670" s="60" t="s">
        <v>58</v>
      </c>
      <c r="AL670" s="60">
        <v>24946.26454</v>
      </c>
      <c r="AM670" s="60">
        <v>0</v>
      </c>
      <c r="AN670" s="40">
        <f t="shared" si="186"/>
        <v>34040</v>
      </c>
      <c r="AO670" s="40">
        <f t="shared" si="187"/>
        <v>45772</v>
      </c>
      <c r="AP670" s="36">
        <v>36093</v>
      </c>
      <c r="AQ670" s="60" t="s">
        <v>58</v>
      </c>
      <c r="AR670" s="60" t="s">
        <v>58</v>
      </c>
      <c r="AS670" s="60" t="s">
        <v>58</v>
      </c>
      <c r="AX670" s="40">
        <f t="shared" si="188"/>
        <v>6024.06</v>
      </c>
      <c r="AY670" s="40">
        <f t="shared" si="189"/>
        <v>-3988</v>
      </c>
      <c r="AZ670" s="40">
        <f t="shared" si="190"/>
        <v>481.2599999999984</v>
      </c>
      <c r="BA670" s="40">
        <f>+'load Info'!S670</f>
        <v>0</v>
      </c>
      <c r="BB670" s="40">
        <f t="shared" si="191"/>
        <v>-494</v>
      </c>
      <c r="BE670" s="41">
        <f t="shared" si="192"/>
        <v>0</v>
      </c>
      <c r="BF670" s="41">
        <f t="shared" si="193"/>
        <v>-3988</v>
      </c>
      <c r="BG670" s="41">
        <f t="shared" si="194"/>
        <v>0</v>
      </c>
      <c r="BH670" s="41">
        <f t="shared" si="195"/>
        <v>0</v>
      </c>
      <c r="BI670" s="41">
        <f t="shared" si="196"/>
        <v>-494</v>
      </c>
      <c r="BJ670" s="40">
        <f t="shared" si="197"/>
        <v>-4482</v>
      </c>
    </row>
    <row r="671" spans="2:62" x14ac:dyDescent="0.25">
      <c r="B671" s="1">
        <f t="shared" si="182"/>
        <v>10</v>
      </c>
      <c r="D671" s="36">
        <v>36094</v>
      </c>
      <c r="E671" s="46">
        <v>8</v>
      </c>
      <c r="F671" s="46">
        <v>3</v>
      </c>
      <c r="G671" s="46">
        <v>44</v>
      </c>
      <c r="H671" s="46">
        <v>69</v>
      </c>
      <c r="I671" s="37">
        <f t="shared" si="183"/>
        <v>56.5</v>
      </c>
      <c r="J671" s="27" t="s">
        <v>50</v>
      </c>
      <c r="K671" s="56">
        <v>0</v>
      </c>
      <c r="L671" s="57">
        <v>30360</v>
      </c>
      <c r="M671" s="57">
        <v>-5219.9399999999996</v>
      </c>
      <c r="N671" s="57">
        <v>-3988</v>
      </c>
      <c r="O671" s="58"/>
      <c r="P671" s="56">
        <v>13513</v>
      </c>
      <c r="Q671" s="57">
        <v>8650</v>
      </c>
      <c r="R671" s="58">
        <v>-2697.4575</v>
      </c>
      <c r="S671" s="48">
        <v>0</v>
      </c>
      <c r="T671" s="48"/>
      <c r="U671" s="48">
        <v>-48.663856250000002</v>
      </c>
      <c r="V671" s="56">
        <v>4000</v>
      </c>
      <c r="W671" s="57">
        <v>31930</v>
      </c>
      <c r="X671" s="57">
        <v>-494</v>
      </c>
      <c r="Y671" s="57">
        <v>0</v>
      </c>
      <c r="Z671" s="58">
        <v>-354</v>
      </c>
      <c r="AA671" s="48">
        <v>0</v>
      </c>
      <c r="AB671" s="38">
        <f t="shared" si="198"/>
        <v>75650.938643750007</v>
      </c>
      <c r="AC671" s="48">
        <v>74033</v>
      </c>
      <c r="AD671" s="48">
        <v>39140</v>
      </c>
      <c r="AE671" s="48">
        <v>0</v>
      </c>
      <c r="AF671" s="48">
        <v>0</v>
      </c>
      <c r="AG671" s="48">
        <v>0</v>
      </c>
      <c r="AH671" s="38">
        <f t="shared" si="184"/>
        <v>113173</v>
      </c>
      <c r="AI671" s="39">
        <f t="shared" si="185"/>
        <v>36640.938643750007</v>
      </c>
      <c r="AJ671" s="40">
        <f t="shared" si="181"/>
        <v>39010</v>
      </c>
      <c r="AK671" s="60" t="s">
        <v>58</v>
      </c>
      <c r="AL671" s="60">
        <v>25087.465339999999</v>
      </c>
      <c r="AM671" s="60">
        <v>0</v>
      </c>
      <c r="AN671" s="40">
        <f t="shared" si="186"/>
        <v>39010</v>
      </c>
      <c r="AO671" s="40">
        <f t="shared" si="187"/>
        <v>35023</v>
      </c>
      <c r="AP671" s="36">
        <v>36094</v>
      </c>
      <c r="AQ671" s="60" t="s">
        <v>58</v>
      </c>
      <c r="AR671" s="60" t="s">
        <v>58</v>
      </c>
      <c r="AS671" s="60" t="s">
        <v>58</v>
      </c>
      <c r="AX671" s="40">
        <f t="shared" si="188"/>
        <v>-5219.9399999999996</v>
      </c>
      <c r="AY671" s="40">
        <f t="shared" si="189"/>
        <v>-3988</v>
      </c>
      <c r="AZ671" s="40">
        <f t="shared" si="190"/>
        <v>-2697.4575</v>
      </c>
      <c r="BA671" s="40">
        <f>+'load Info'!S671</f>
        <v>0</v>
      </c>
      <c r="BB671" s="40">
        <f t="shared" si="191"/>
        <v>-494</v>
      </c>
      <c r="BE671" s="41">
        <f t="shared" si="192"/>
        <v>-5219.9399999999996</v>
      </c>
      <c r="BF671" s="41">
        <f t="shared" si="193"/>
        <v>-3988</v>
      </c>
      <c r="BG671" s="41">
        <f t="shared" si="194"/>
        <v>-2697.4575</v>
      </c>
      <c r="BH671" s="41">
        <f t="shared" si="195"/>
        <v>0</v>
      </c>
      <c r="BI671" s="41">
        <f t="shared" si="196"/>
        <v>-494</v>
      </c>
      <c r="BJ671" s="40">
        <f t="shared" si="197"/>
        <v>-12399.397499999999</v>
      </c>
    </row>
    <row r="672" spans="2:62" x14ac:dyDescent="0.25">
      <c r="B672" s="1">
        <f t="shared" si="182"/>
        <v>10</v>
      </c>
      <c r="D672" s="36">
        <v>36095</v>
      </c>
      <c r="E672" s="46">
        <v>5</v>
      </c>
      <c r="F672" s="46">
        <v>5</v>
      </c>
      <c r="G672" s="46">
        <v>52</v>
      </c>
      <c r="H672" s="46">
        <v>68</v>
      </c>
      <c r="I672" s="37">
        <f t="shared" si="183"/>
        <v>60</v>
      </c>
      <c r="J672" s="27" t="s">
        <v>50</v>
      </c>
      <c r="K672" s="56">
        <v>0</v>
      </c>
      <c r="L672" s="57">
        <v>28359</v>
      </c>
      <c r="M672" s="57">
        <v>14835.06</v>
      </c>
      <c r="N672" s="57">
        <v>-3988</v>
      </c>
      <c r="O672" s="58"/>
      <c r="P672" s="56">
        <v>13513</v>
      </c>
      <c r="Q672" s="57">
        <v>5650</v>
      </c>
      <c r="R672" s="58">
        <v>-17219.1525</v>
      </c>
      <c r="S672" s="48">
        <v>0</v>
      </c>
      <c r="T672" s="48"/>
      <c r="U672" s="48">
        <v>-4.8596187500000001</v>
      </c>
      <c r="V672" s="56">
        <v>0</v>
      </c>
      <c r="W672" s="57">
        <v>31097</v>
      </c>
      <c r="X672" s="57">
        <v>-494</v>
      </c>
      <c r="Y672" s="57">
        <v>0</v>
      </c>
      <c r="Z672" s="58">
        <v>-306</v>
      </c>
      <c r="AA672" s="48">
        <v>0</v>
      </c>
      <c r="AB672" s="38">
        <f t="shared" si="198"/>
        <v>71442.047881250008</v>
      </c>
      <c r="AC672" s="48">
        <v>73180</v>
      </c>
      <c r="AD672" s="48">
        <v>62201</v>
      </c>
      <c r="AE672" s="48">
        <v>0</v>
      </c>
      <c r="AF672" s="48">
        <v>0</v>
      </c>
      <c r="AG672" s="48">
        <v>1</v>
      </c>
      <c r="AH672" s="38">
        <f t="shared" si="184"/>
        <v>135382</v>
      </c>
      <c r="AI672" s="39">
        <f t="shared" si="185"/>
        <v>37433.047881250008</v>
      </c>
      <c r="AJ672" s="40">
        <f t="shared" ref="AJ672:AJ735" si="199">L672+Q672</f>
        <v>34009</v>
      </c>
      <c r="AK672" s="60" t="s">
        <v>58</v>
      </c>
      <c r="AL672" s="60">
        <v>23985.324830000001</v>
      </c>
      <c r="AM672" s="60">
        <v>0</v>
      </c>
      <c r="AN672" s="40">
        <f t="shared" si="186"/>
        <v>34009</v>
      </c>
      <c r="AO672" s="40">
        <f t="shared" si="187"/>
        <v>39171</v>
      </c>
      <c r="AP672" s="36">
        <v>36095</v>
      </c>
      <c r="AQ672" s="60" t="s">
        <v>58</v>
      </c>
      <c r="AR672" s="60" t="s">
        <v>58</v>
      </c>
      <c r="AS672" s="60" t="s">
        <v>58</v>
      </c>
      <c r="AX672" s="40">
        <f t="shared" si="188"/>
        <v>14835.06</v>
      </c>
      <c r="AY672" s="40">
        <f t="shared" si="189"/>
        <v>-3988</v>
      </c>
      <c r="AZ672" s="40">
        <f t="shared" si="190"/>
        <v>-17219.1525</v>
      </c>
      <c r="BA672" s="40">
        <f>+'load Info'!S672</f>
        <v>0</v>
      </c>
      <c r="BB672" s="40">
        <f t="shared" si="191"/>
        <v>-494</v>
      </c>
      <c r="BE672" s="41">
        <f t="shared" si="192"/>
        <v>0</v>
      </c>
      <c r="BF672" s="41">
        <f t="shared" si="193"/>
        <v>-3988</v>
      </c>
      <c r="BG672" s="41">
        <f t="shared" si="194"/>
        <v>-17219.1525</v>
      </c>
      <c r="BH672" s="41">
        <f t="shared" si="195"/>
        <v>0</v>
      </c>
      <c r="BI672" s="41">
        <f t="shared" si="196"/>
        <v>-494</v>
      </c>
      <c r="BJ672" s="40">
        <f t="shared" si="197"/>
        <v>-21701.1525</v>
      </c>
    </row>
    <row r="673" spans="2:62" x14ac:dyDescent="0.25">
      <c r="B673" s="1">
        <f t="shared" si="182"/>
        <v>10</v>
      </c>
      <c r="D673" s="36">
        <v>36096</v>
      </c>
      <c r="E673" s="46">
        <v>4</v>
      </c>
      <c r="F673" s="46">
        <v>0</v>
      </c>
      <c r="G673" s="46">
        <v>49</v>
      </c>
      <c r="H673" s="46">
        <v>74</v>
      </c>
      <c r="I673" s="37">
        <f t="shared" si="183"/>
        <v>61.5</v>
      </c>
      <c r="J673" s="27" t="s">
        <v>50</v>
      </c>
      <c r="K673" s="56">
        <v>0</v>
      </c>
      <c r="L673" s="57">
        <v>28429</v>
      </c>
      <c r="M673" s="57">
        <v>-3708.94</v>
      </c>
      <c r="N673" s="57">
        <v>-3988</v>
      </c>
      <c r="O673" s="58"/>
      <c r="P673" s="56">
        <v>13513</v>
      </c>
      <c r="Q673" s="57">
        <v>9400</v>
      </c>
      <c r="R673" s="58">
        <v>-3783.2950000000001</v>
      </c>
      <c r="S673" s="48">
        <v>0</v>
      </c>
      <c r="T673" s="48"/>
      <c r="U673" s="48">
        <v>-47.824262499999996</v>
      </c>
      <c r="V673" s="56">
        <v>0</v>
      </c>
      <c r="W673" s="57">
        <v>31097</v>
      </c>
      <c r="X673" s="57">
        <v>-494</v>
      </c>
      <c r="Y673" s="57">
        <v>0</v>
      </c>
      <c r="Z673" s="58">
        <v>-306</v>
      </c>
      <c r="AA673" s="48">
        <v>0</v>
      </c>
      <c r="AB673" s="38">
        <f t="shared" si="198"/>
        <v>70110.940737500001</v>
      </c>
      <c r="AC673" s="48">
        <v>67037</v>
      </c>
      <c r="AD673" s="48">
        <v>28209</v>
      </c>
      <c r="AE673" s="48">
        <v>32050</v>
      </c>
      <c r="AF673" s="48">
        <v>0</v>
      </c>
      <c r="AG673" s="48">
        <v>0</v>
      </c>
      <c r="AH673" s="38">
        <f t="shared" si="184"/>
        <v>127296</v>
      </c>
      <c r="AI673" s="39">
        <f t="shared" si="185"/>
        <v>32281.940737500001</v>
      </c>
      <c r="AJ673" s="40">
        <f t="shared" si="199"/>
        <v>37829</v>
      </c>
      <c r="AK673" s="60" t="s">
        <v>58</v>
      </c>
      <c r="AL673" s="60">
        <v>24263.145909999999</v>
      </c>
      <c r="AM673" s="60">
        <v>0</v>
      </c>
      <c r="AN673" s="40">
        <f t="shared" si="186"/>
        <v>37829</v>
      </c>
      <c r="AO673" s="40">
        <f t="shared" si="187"/>
        <v>29208</v>
      </c>
      <c r="AP673" s="36">
        <v>36096</v>
      </c>
      <c r="AQ673" s="60" t="s">
        <v>58</v>
      </c>
      <c r="AR673" s="60" t="s">
        <v>58</v>
      </c>
      <c r="AS673" s="60" t="s">
        <v>58</v>
      </c>
      <c r="AX673" s="40">
        <f t="shared" si="188"/>
        <v>-3708.94</v>
      </c>
      <c r="AY673" s="40">
        <f t="shared" si="189"/>
        <v>-3988</v>
      </c>
      <c r="AZ673" s="40">
        <f t="shared" si="190"/>
        <v>-3783.2950000000001</v>
      </c>
      <c r="BA673" s="40">
        <f>+'load Info'!S673</f>
        <v>0</v>
      </c>
      <c r="BB673" s="40">
        <f t="shared" si="191"/>
        <v>-494</v>
      </c>
      <c r="BE673" s="41">
        <f t="shared" si="192"/>
        <v>-3708.94</v>
      </c>
      <c r="BF673" s="41">
        <f t="shared" si="193"/>
        <v>-3988</v>
      </c>
      <c r="BG673" s="41">
        <f t="shared" si="194"/>
        <v>-3783.2950000000001</v>
      </c>
      <c r="BH673" s="41">
        <f t="shared" si="195"/>
        <v>0</v>
      </c>
      <c r="BI673" s="41">
        <f t="shared" si="196"/>
        <v>-494</v>
      </c>
      <c r="BJ673" s="40">
        <f t="shared" si="197"/>
        <v>-11974.235000000001</v>
      </c>
    </row>
    <row r="674" spans="2:62" x14ac:dyDescent="0.25">
      <c r="B674" s="1">
        <f t="shared" si="182"/>
        <v>10</v>
      </c>
      <c r="D674" s="36">
        <v>36097</v>
      </c>
      <c r="E674" s="46">
        <v>4</v>
      </c>
      <c r="F674" s="46">
        <v>7</v>
      </c>
      <c r="G674" s="46">
        <v>55</v>
      </c>
      <c r="H674" s="46">
        <v>66</v>
      </c>
      <c r="I674" s="37">
        <f t="shared" si="183"/>
        <v>60.5</v>
      </c>
      <c r="J674" s="27" t="s">
        <v>50</v>
      </c>
      <c r="K674" s="56">
        <v>0</v>
      </c>
      <c r="L674" s="57">
        <v>32200</v>
      </c>
      <c r="M674" s="57">
        <v>-1199.94</v>
      </c>
      <c r="N674" s="57">
        <v>-3988</v>
      </c>
      <c r="O674" s="58"/>
      <c r="P674" s="56">
        <v>13513</v>
      </c>
      <c r="Q674" s="57">
        <v>9400</v>
      </c>
      <c r="R674" s="58">
        <v>-485.07</v>
      </c>
      <c r="S674" s="48">
        <v>0</v>
      </c>
      <c r="T674" s="48"/>
      <c r="U674" s="48">
        <v>-56.069825000000002</v>
      </c>
      <c r="V674" s="56">
        <v>0</v>
      </c>
      <c r="W674" s="57">
        <v>31097</v>
      </c>
      <c r="X674" s="57">
        <v>-494</v>
      </c>
      <c r="Y674" s="57">
        <v>0</v>
      </c>
      <c r="Z674" s="58">
        <v>-306</v>
      </c>
      <c r="AA674" s="48">
        <v>0</v>
      </c>
      <c r="AB674" s="38">
        <f t="shared" si="198"/>
        <v>79680.920175000007</v>
      </c>
      <c r="AC674" s="48">
        <v>84399</v>
      </c>
      <c r="AD674" s="48">
        <v>1394</v>
      </c>
      <c r="AE674" s="48">
        <v>37689</v>
      </c>
      <c r="AF674" s="48">
        <v>0</v>
      </c>
      <c r="AG674" s="48">
        <v>1</v>
      </c>
      <c r="AH674" s="38">
        <f t="shared" si="184"/>
        <v>123483</v>
      </c>
      <c r="AI674" s="39">
        <f t="shared" si="185"/>
        <v>38080.920175000007</v>
      </c>
      <c r="AJ674" s="40">
        <f t="shared" si="199"/>
        <v>41600</v>
      </c>
      <c r="AK674" s="60" t="s">
        <v>58</v>
      </c>
      <c r="AL674" s="60">
        <v>25263.193579999999</v>
      </c>
      <c r="AM674" s="60">
        <v>0</v>
      </c>
      <c r="AN674" s="40">
        <f t="shared" si="186"/>
        <v>41600</v>
      </c>
      <c r="AO674" s="40">
        <f t="shared" si="187"/>
        <v>42799</v>
      </c>
      <c r="AP674" s="36">
        <v>36097</v>
      </c>
      <c r="AQ674" s="60" t="s">
        <v>58</v>
      </c>
      <c r="AR674" s="60" t="s">
        <v>58</v>
      </c>
      <c r="AS674" s="60" t="s">
        <v>58</v>
      </c>
      <c r="AX674" s="40">
        <f t="shared" si="188"/>
        <v>-1199.94</v>
      </c>
      <c r="AY674" s="40">
        <f t="shared" si="189"/>
        <v>-3988</v>
      </c>
      <c r="AZ674" s="40">
        <f t="shared" si="190"/>
        <v>-485.07</v>
      </c>
      <c r="BA674" s="40">
        <f>+'load Info'!S674</f>
        <v>0</v>
      </c>
      <c r="BB674" s="40">
        <f t="shared" si="191"/>
        <v>-494</v>
      </c>
      <c r="BE674" s="41">
        <f t="shared" si="192"/>
        <v>-1199.94</v>
      </c>
      <c r="BF674" s="41">
        <f t="shared" si="193"/>
        <v>-3988</v>
      </c>
      <c r="BG674" s="41">
        <f t="shared" si="194"/>
        <v>-485.07</v>
      </c>
      <c r="BH674" s="41">
        <f t="shared" si="195"/>
        <v>0</v>
      </c>
      <c r="BI674" s="41">
        <f t="shared" si="196"/>
        <v>-494</v>
      </c>
      <c r="BJ674" s="40">
        <f t="shared" si="197"/>
        <v>-6167.01</v>
      </c>
    </row>
    <row r="675" spans="2:62" x14ac:dyDescent="0.25">
      <c r="B675" s="1">
        <f t="shared" si="182"/>
        <v>10</v>
      </c>
      <c r="D675" s="36">
        <v>36098</v>
      </c>
      <c r="E675" s="46">
        <v>10</v>
      </c>
      <c r="F675" s="46">
        <v>10</v>
      </c>
      <c r="G675" s="46">
        <v>42</v>
      </c>
      <c r="H675" s="46">
        <v>67</v>
      </c>
      <c r="I675" s="37">
        <f t="shared" si="183"/>
        <v>54.5</v>
      </c>
      <c r="J675" s="27" t="s">
        <v>50</v>
      </c>
      <c r="K675" s="56">
        <v>0</v>
      </c>
      <c r="L675" s="57">
        <v>40116</v>
      </c>
      <c r="M675" s="57">
        <v>-4802.9399999999996</v>
      </c>
      <c r="N675" s="57">
        <v>-3988</v>
      </c>
      <c r="O675" s="58"/>
      <c r="P675" s="56">
        <v>13513</v>
      </c>
      <c r="Q675" s="57">
        <v>9400</v>
      </c>
      <c r="R675" s="58">
        <v>-3321.1425000000017</v>
      </c>
      <c r="S675" s="48">
        <v>0</v>
      </c>
      <c r="T675" s="48"/>
      <c r="U675" s="48">
        <v>-48.979643749999994</v>
      </c>
      <c r="V675" s="56">
        <v>0</v>
      </c>
      <c r="W675" s="57">
        <v>31097</v>
      </c>
      <c r="X675" s="57">
        <v>-494</v>
      </c>
      <c r="Y675" s="57">
        <v>0</v>
      </c>
      <c r="Z675" s="58">
        <v>-306</v>
      </c>
      <c r="AA675" s="48">
        <v>0</v>
      </c>
      <c r="AB675" s="38">
        <f t="shared" si="198"/>
        <v>81164.937856250006</v>
      </c>
      <c r="AC675" s="48">
        <v>76596</v>
      </c>
      <c r="AD675" s="48">
        <v>57348</v>
      </c>
      <c r="AE675" s="48">
        <v>37258</v>
      </c>
      <c r="AF675" s="48">
        <v>4314</v>
      </c>
      <c r="AG675" s="48">
        <v>0</v>
      </c>
      <c r="AH675" s="38">
        <f t="shared" si="184"/>
        <v>175516</v>
      </c>
      <c r="AI675" s="39">
        <f t="shared" si="185"/>
        <v>31648.937856250006</v>
      </c>
      <c r="AJ675" s="40">
        <f t="shared" si="199"/>
        <v>49516</v>
      </c>
      <c r="AK675" s="60" t="s">
        <v>58</v>
      </c>
      <c r="AL675" s="60">
        <v>24824.404900000001</v>
      </c>
      <c r="AM675" s="60">
        <v>0</v>
      </c>
      <c r="AN675" s="40">
        <f t="shared" si="186"/>
        <v>49516</v>
      </c>
      <c r="AO675" s="40">
        <f t="shared" si="187"/>
        <v>27080</v>
      </c>
      <c r="AP675" s="36">
        <v>36098</v>
      </c>
      <c r="AQ675" s="60" t="s">
        <v>58</v>
      </c>
      <c r="AR675" s="60" t="s">
        <v>58</v>
      </c>
      <c r="AS675" s="60" t="s">
        <v>58</v>
      </c>
      <c r="AX675" s="40">
        <f t="shared" si="188"/>
        <v>-4802.9399999999996</v>
      </c>
      <c r="AY675" s="40">
        <f t="shared" si="189"/>
        <v>-3988</v>
      </c>
      <c r="AZ675" s="40">
        <f t="shared" si="190"/>
        <v>-3321.1425000000017</v>
      </c>
      <c r="BA675" s="40">
        <f>+'load Info'!S675</f>
        <v>0</v>
      </c>
      <c r="BB675" s="40">
        <f t="shared" si="191"/>
        <v>-494</v>
      </c>
      <c r="BE675" s="41">
        <f t="shared" si="192"/>
        <v>-4802.9399999999996</v>
      </c>
      <c r="BF675" s="41">
        <f t="shared" si="193"/>
        <v>-3988</v>
      </c>
      <c r="BG675" s="41">
        <f t="shared" si="194"/>
        <v>-3321.1425000000017</v>
      </c>
      <c r="BH675" s="41">
        <f t="shared" si="195"/>
        <v>0</v>
      </c>
      <c r="BI675" s="41">
        <f t="shared" si="196"/>
        <v>-494</v>
      </c>
      <c r="BJ675" s="40">
        <f t="shared" si="197"/>
        <v>-12606.0825</v>
      </c>
    </row>
    <row r="676" spans="2:62" x14ac:dyDescent="0.25">
      <c r="B676" s="1">
        <f t="shared" si="182"/>
        <v>10</v>
      </c>
      <c r="D676" s="36">
        <v>36099</v>
      </c>
      <c r="E676" s="46">
        <v>11</v>
      </c>
      <c r="F676" s="46">
        <v>11</v>
      </c>
      <c r="G676" s="46">
        <v>45</v>
      </c>
      <c r="H676" s="46">
        <v>63</v>
      </c>
      <c r="I676" s="37">
        <f t="shared" si="183"/>
        <v>54</v>
      </c>
      <c r="J676" s="27" t="s">
        <v>50</v>
      </c>
      <c r="K676" s="56">
        <v>0</v>
      </c>
      <c r="L676" s="57">
        <v>28944</v>
      </c>
      <c r="M676" s="57">
        <v>4926</v>
      </c>
      <c r="N676" s="57">
        <v>-4001</v>
      </c>
      <c r="O676" s="58"/>
      <c r="P676" s="56">
        <v>13513</v>
      </c>
      <c r="Q676" s="57">
        <v>9401</v>
      </c>
      <c r="R676" s="58">
        <v>7535.9350000000004</v>
      </c>
      <c r="S676" s="48">
        <v>0</v>
      </c>
      <c r="T676" s="48"/>
      <c r="U676" s="48">
        <v>-76.124837499999998</v>
      </c>
      <c r="V676" s="56">
        <v>0</v>
      </c>
      <c r="W676" s="57">
        <v>31097</v>
      </c>
      <c r="X676" s="57">
        <v>-494</v>
      </c>
      <c r="Y676" s="57">
        <v>0</v>
      </c>
      <c r="Z676" s="58">
        <v>-306</v>
      </c>
      <c r="AA676" s="48">
        <v>0</v>
      </c>
      <c r="AB676" s="38">
        <f t="shared" si="198"/>
        <v>90539.810162499998</v>
      </c>
      <c r="AC676" s="48">
        <v>89702</v>
      </c>
      <c r="AD676" s="48">
        <v>0</v>
      </c>
      <c r="AE676" s="48">
        <v>37525</v>
      </c>
      <c r="AF676" s="48">
        <v>4867</v>
      </c>
      <c r="AG676" s="48">
        <v>0</v>
      </c>
      <c r="AH676" s="38">
        <f t="shared" si="184"/>
        <v>132094</v>
      </c>
      <c r="AI676" s="39">
        <f t="shared" si="185"/>
        <v>52194.810162499998</v>
      </c>
      <c r="AJ676" s="40">
        <f t="shared" si="199"/>
        <v>38345</v>
      </c>
      <c r="AK676" s="60" t="s">
        <v>58</v>
      </c>
      <c r="AL676" s="60">
        <v>24824.404900000001</v>
      </c>
      <c r="AM676" s="60">
        <v>0</v>
      </c>
      <c r="AN676" s="40">
        <f t="shared" si="186"/>
        <v>38345</v>
      </c>
      <c r="AO676" s="40">
        <f t="shared" si="187"/>
        <v>51357</v>
      </c>
      <c r="AP676" s="36">
        <v>36099</v>
      </c>
      <c r="AQ676" s="60" t="s">
        <v>58</v>
      </c>
      <c r="AR676" s="60" t="s">
        <v>58</v>
      </c>
      <c r="AS676" s="60" t="s">
        <v>58</v>
      </c>
      <c r="AX676" s="40">
        <f t="shared" si="188"/>
        <v>4926</v>
      </c>
      <c r="AY676" s="40">
        <f t="shared" si="189"/>
        <v>-4001</v>
      </c>
      <c r="AZ676" s="40">
        <f t="shared" si="190"/>
        <v>7535.9350000000004</v>
      </c>
      <c r="BA676" s="40">
        <f>+'load Info'!S676</f>
        <v>0</v>
      </c>
      <c r="BB676" s="40">
        <f t="shared" si="191"/>
        <v>-494</v>
      </c>
      <c r="BE676" s="41">
        <f t="shared" si="192"/>
        <v>0</v>
      </c>
      <c r="BF676" s="41">
        <f t="shared" si="193"/>
        <v>-4001</v>
      </c>
      <c r="BG676" s="41">
        <f t="shared" si="194"/>
        <v>0</v>
      </c>
      <c r="BH676" s="41">
        <f t="shared" si="195"/>
        <v>0</v>
      </c>
      <c r="BI676" s="41">
        <f t="shared" si="196"/>
        <v>-494</v>
      </c>
      <c r="BJ676" s="40">
        <f t="shared" si="197"/>
        <v>-4495</v>
      </c>
    </row>
    <row r="677" spans="2:62" ht="15" x14ac:dyDescent="0.25">
      <c r="B677" s="1">
        <f t="shared" si="182"/>
        <v>11</v>
      </c>
      <c r="D677" s="36">
        <v>36100</v>
      </c>
      <c r="E677" s="46">
        <v>13</v>
      </c>
      <c r="F677" s="46">
        <v>12</v>
      </c>
      <c r="G677" s="46">
        <v>42</v>
      </c>
      <c r="H677" s="46">
        <v>61</v>
      </c>
      <c r="I677" s="37">
        <f t="shared" si="183"/>
        <v>51.5</v>
      </c>
      <c r="J677" s="27" t="s">
        <v>50</v>
      </c>
      <c r="K677" s="56">
        <v>19993</v>
      </c>
      <c r="L677" s="57">
        <v>25099</v>
      </c>
      <c r="M677" s="57">
        <v>-3264.6000000000058</v>
      </c>
      <c r="N677" s="57">
        <v>0</v>
      </c>
      <c r="O677" s="58"/>
      <c r="P677" s="56">
        <v>14636</v>
      </c>
      <c r="Q677" s="57">
        <v>13726</v>
      </c>
      <c r="R677" s="58">
        <v>-9038.8125</v>
      </c>
      <c r="S677" s="48">
        <v>0</v>
      </c>
      <c r="T677" s="48"/>
      <c r="U677" s="48">
        <v>-48.307968750000001</v>
      </c>
      <c r="V677" s="56">
        <v>0</v>
      </c>
      <c r="W677" s="57">
        <v>22400</v>
      </c>
      <c r="X677" s="57">
        <v>-494</v>
      </c>
      <c r="Y677" s="57">
        <v>0</v>
      </c>
      <c r="Z677" s="58">
        <v>-219</v>
      </c>
      <c r="AA677" s="48">
        <v>0</v>
      </c>
      <c r="AB677" s="38">
        <f t="shared" si="198"/>
        <v>82789.279531249995</v>
      </c>
      <c r="AC677" s="48">
        <v>90797</v>
      </c>
      <c r="AD677" s="48">
        <v>14326</v>
      </c>
      <c r="AE677" s="48">
        <v>34714</v>
      </c>
      <c r="AF677" s="48">
        <v>4903</v>
      </c>
      <c r="AG677" s="48">
        <v>0</v>
      </c>
      <c r="AH677" s="38">
        <f t="shared" si="184"/>
        <v>144740</v>
      </c>
      <c r="AI677" s="39">
        <f t="shared" si="185"/>
        <v>43964.279531249995</v>
      </c>
      <c r="AJ677" s="40">
        <f t="shared" si="199"/>
        <v>38825</v>
      </c>
      <c r="AK677" s="60" t="s">
        <v>58</v>
      </c>
      <c r="AL677" s="60">
        <v>25900.662706666666</v>
      </c>
      <c r="AM677" s="62">
        <v>2714</v>
      </c>
      <c r="AN677" s="40">
        <f t="shared" si="186"/>
        <v>36111</v>
      </c>
      <c r="AO677" s="40">
        <f t="shared" si="187"/>
        <v>51972</v>
      </c>
      <c r="AP677" s="36">
        <v>36100</v>
      </c>
      <c r="AQ677" s="60" t="s">
        <v>58</v>
      </c>
      <c r="AR677" s="60" t="s">
        <v>58</v>
      </c>
      <c r="AS677" s="60" t="s">
        <v>58</v>
      </c>
      <c r="AX677" s="40">
        <f t="shared" si="188"/>
        <v>-3264.6000000000058</v>
      </c>
      <c r="AY677" s="40">
        <f t="shared" si="189"/>
        <v>0</v>
      </c>
      <c r="AZ677" s="40">
        <f t="shared" si="190"/>
        <v>-9038.8125</v>
      </c>
      <c r="BA677" s="40">
        <f>+'load Info'!S677</f>
        <v>0</v>
      </c>
      <c r="BB677" s="40">
        <f t="shared" si="191"/>
        <v>-494</v>
      </c>
      <c r="BE677" s="41">
        <f t="shared" si="192"/>
        <v>-3264.6000000000058</v>
      </c>
      <c r="BF677" s="41">
        <f t="shared" si="193"/>
        <v>0</v>
      </c>
      <c r="BG677" s="41">
        <f t="shared" si="194"/>
        <v>-9038.8125</v>
      </c>
      <c r="BH677" s="41">
        <f t="shared" si="195"/>
        <v>0</v>
      </c>
      <c r="BI677" s="41">
        <f t="shared" si="196"/>
        <v>-494</v>
      </c>
      <c r="BJ677" s="40">
        <f t="shared" si="197"/>
        <v>-12797.412500000006</v>
      </c>
    </row>
    <row r="678" spans="2:62" ht="15" x14ac:dyDescent="0.25">
      <c r="B678" s="1">
        <f t="shared" si="182"/>
        <v>11</v>
      </c>
      <c r="D678" s="36">
        <v>36101</v>
      </c>
      <c r="E678" s="46">
        <v>13</v>
      </c>
      <c r="F678" s="46">
        <v>10</v>
      </c>
      <c r="G678" s="46">
        <v>44</v>
      </c>
      <c r="H678" s="46">
        <v>60</v>
      </c>
      <c r="I678" s="37">
        <f t="shared" si="183"/>
        <v>52</v>
      </c>
      <c r="J678" s="27" t="s">
        <v>50</v>
      </c>
      <c r="K678" s="56">
        <v>19993</v>
      </c>
      <c r="L678" s="57">
        <v>25551</v>
      </c>
      <c r="M678" s="57">
        <v>-822.41999999999825</v>
      </c>
      <c r="N678" s="57">
        <v>0</v>
      </c>
      <c r="O678" s="58"/>
      <c r="P678" s="56">
        <v>6818</v>
      </c>
      <c r="Q678" s="57">
        <v>13726</v>
      </c>
      <c r="R678" s="58">
        <v>329.05249999999796</v>
      </c>
      <c r="S678" s="48">
        <v>0</v>
      </c>
      <c r="T678" s="48"/>
      <c r="U678" s="48">
        <v>-52.182631249999993</v>
      </c>
      <c r="V678" s="56">
        <v>15930</v>
      </c>
      <c r="W678" s="57">
        <v>14400</v>
      </c>
      <c r="X678" s="57">
        <v>-494</v>
      </c>
      <c r="Y678" s="57">
        <v>0</v>
      </c>
      <c r="Z678" s="58">
        <v>-298</v>
      </c>
      <c r="AA678" s="48">
        <v>0</v>
      </c>
      <c r="AB678" s="38">
        <f t="shared" si="198"/>
        <v>95080.449868750002</v>
      </c>
      <c r="AC678" s="48">
        <v>91124</v>
      </c>
      <c r="AD678" s="48">
        <v>39632</v>
      </c>
      <c r="AE678" s="48">
        <v>34665</v>
      </c>
      <c r="AF678" s="48">
        <v>5420</v>
      </c>
      <c r="AG678" s="48">
        <v>0</v>
      </c>
      <c r="AH678" s="38">
        <f t="shared" si="184"/>
        <v>170841</v>
      </c>
      <c r="AI678" s="39">
        <f t="shared" si="185"/>
        <v>55803.449868750002</v>
      </c>
      <c r="AJ678" s="40">
        <f t="shared" si="199"/>
        <v>39277</v>
      </c>
      <c r="AK678" s="60" t="s">
        <v>58</v>
      </c>
      <c r="AL678" s="60">
        <v>25329.561016666667</v>
      </c>
      <c r="AM678" s="62">
        <v>3146</v>
      </c>
      <c r="AN678" s="40">
        <f t="shared" si="186"/>
        <v>36131</v>
      </c>
      <c r="AO678" s="40">
        <f t="shared" si="187"/>
        <v>51847</v>
      </c>
      <c r="AP678" s="36">
        <v>36101</v>
      </c>
      <c r="AQ678" s="60" t="s">
        <v>58</v>
      </c>
      <c r="AR678" s="60" t="s">
        <v>58</v>
      </c>
      <c r="AS678" s="60" t="s">
        <v>58</v>
      </c>
      <c r="AX678" s="40">
        <f t="shared" si="188"/>
        <v>-822.41999999999825</v>
      </c>
      <c r="AY678" s="40">
        <f t="shared" si="189"/>
        <v>0</v>
      </c>
      <c r="AZ678" s="40">
        <f t="shared" si="190"/>
        <v>329.05249999999796</v>
      </c>
      <c r="BA678" s="40">
        <f>+'load Info'!S678</f>
        <v>0</v>
      </c>
      <c r="BB678" s="40">
        <f t="shared" si="191"/>
        <v>-494</v>
      </c>
      <c r="BE678" s="41">
        <f t="shared" si="192"/>
        <v>-822.41999999999825</v>
      </c>
      <c r="BF678" s="41">
        <f t="shared" si="193"/>
        <v>0</v>
      </c>
      <c r="BG678" s="41">
        <f t="shared" si="194"/>
        <v>0</v>
      </c>
      <c r="BH678" s="41">
        <f t="shared" si="195"/>
        <v>0</v>
      </c>
      <c r="BI678" s="41">
        <f t="shared" si="196"/>
        <v>-494</v>
      </c>
      <c r="BJ678" s="40">
        <f t="shared" si="197"/>
        <v>-1316.4199999999983</v>
      </c>
    </row>
    <row r="679" spans="2:62" ht="15" x14ac:dyDescent="0.25">
      <c r="B679" s="1">
        <f t="shared" si="182"/>
        <v>11</v>
      </c>
      <c r="D679" s="36">
        <v>36102</v>
      </c>
      <c r="E679" s="46">
        <v>13</v>
      </c>
      <c r="F679" s="46">
        <v>15</v>
      </c>
      <c r="G679" s="46">
        <v>48</v>
      </c>
      <c r="H679" s="46">
        <v>55</v>
      </c>
      <c r="I679" s="37">
        <f t="shared" si="183"/>
        <v>51.5</v>
      </c>
      <c r="J679" s="27" t="s">
        <v>50</v>
      </c>
      <c r="K679" s="56">
        <v>44624</v>
      </c>
      <c r="L679" s="57">
        <v>29485</v>
      </c>
      <c r="M679" s="57">
        <v>-4751.6400000000003</v>
      </c>
      <c r="N679" s="57">
        <v>0</v>
      </c>
      <c r="O679" s="58"/>
      <c r="P679" s="56">
        <v>14656</v>
      </c>
      <c r="Q679" s="57">
        <v>13726</v>
      </c>
      <c r="R679" s="58">
        <v>123.08499999999913</v>
      </c>
      <c r="S679" s="48">
        <v>0</v>
      </c>
      <c r="T679" s="48"/>
      <c r="U679" s="48">
        <v>-71.262712500000006</v>
      </c>
      <c r="V679" s="56">
        <v>15930</v>
      </c>
      <c r="W679" s="57">
        <v>14400</v>
      </c>
      <c r="X679" s="57">
        <v>-494</v>
      </c>
      <c r="Y679" s="57">
        <v>0</v>
      </c>
      <c r="Z679" s="58">
        <v>-298</v>
      </c>
      <c r="AA679" s="48">
        <v>0</v>
      </c>
      <c r="AB679" s="38">
        <f t="shared" si="198"/>
        <v>127329.18228750001</v>
      </c>
      <c r="AC679" s="48">
        <v>124629</v>
      </c>
      <c r="AD679" s="48">
        <v>70400</v>
      </c>
      <c r="AE679" s="48">
        <v>37654</v>
      </c>
      <c r="AF679" s="48">
        <v>6578</v>
      </c>
      <c r="AG679" s="48">
        <v>453</v>
      </c>
      <c r="AH679" s="38">
        <f t="shared" si="184"/>
        <v>239714</v>
      </c>
      <c r="AI679" s="39">
        <f t="shared" si="185"/>
        <v>84118.182287500007</v>
      </c>
      <c r="AJ679" s="40">
        <f t="shared" si="199"/>
        <v>43211</v>
      </c>
      <c r="AK679" s="60" t="s">
        <v>58</v>
      </c>
      <c r="AL679" s="60">
        <v>27357.340076666667</v>
      </c>
      <c r="AM679" s="62">
        <v>4010</v>
      </c>
      <c r="AN679" s="40">
        <f t="shared" si="186"/>
        <v>39201</v>
      </c>
      <c r="AO679" s="40">
        <f t="shared" si="187"/>
        <v>81418</v>
      </c>
      <c r="AP679" s="36">
        <v>36102</v>
      </c>
      <c r="AQ679" s="60" t="s">
        <v>58</v>
      </c>
      <c r="AR679" s="60" t="s">
        <v>58</v>
      </c>
      <c r="AS679" s="60" t="s">
        <v>58</v>
      </c>
      <c r="AX679" s="40">
        <f t="shared" si="188"/>
        <v>-4751.6400000000003</v>
      </c>
      <c r="AY679" s="40">
        <f t="shared" si="189"/>
        <v>0</v>
      </c>
      <c r="AZ679" s="40">
        <f t="shared" si="190"/>
        <v>123.08499999999913</v>
      </c>
      <c r="BA679" s="40">
        <f>+'load Info'!S679</f>
        <v>0</v>
      </c>
      <c r="BB679" s="40">
        <f t="shared" si="191"/>
        <v>-494</v>
      </c>
      <c r="BE679" s="41">
        <f t="shared" si="192"/>
        <v>-4751.6400000000003</v>
      </c>
      <c r="BF679" s="41">
        <f t="shared" si="193"/>
        <v>0</v>
      </c>
      <c r="BG679" s="41">
        <f t="shared" si="194"/>
        <v>0</v>
      </c>
      <c r="BH679" s="41">
        <f t="shared" si="195"/>
        <v>0</v>
      </c>
      <c r="BI679" s="41">
        <f t="shared" si="196"/>
        <v>-494</v>
      </c>
      <c r="BJ679" s="40">
        <f t="shared" si="197"/>
        <v>-5245.64</v>
      </c>
    </row>
    <row r="680" spans="2:62" ht="15" x14ac:dyDescent="0.25">
      <c r="B680" s="1">
        <f t="shared" si="182"/>
        <v>11</v>
      </c>
      <c r="D680" s="36">
        <v>36103</v>
      </c>
      <c r="E680" s="46">
        <v>15</v>
      </c>
      <c r="F680" s="46">
        <v>16</v>
      </c>
      <c r="G680" s="46">
        <v>48</v>
      </c>
      <c r="H680" s="46">
        <v>51</v>
      </c>
      <c r="I680" s="37">
        <f t="shared" si="183"/>
        <v>49.5</v>
      </c>
      <c r="J680" s="27" t="s">
        <v>50</v>
      </c>
      <c r="K680" s="56">
        <v>52913</v>
      </c>
      <c r="L680" s="57">
        <v>26904</v>
      </c>
      <c r="M680" s="57">
        <v>1863.62</v>
      </c>
      <c r="N680" s="57">
        <v>0</v>
      </c>
      <c r="O680" s="58"/>
      <c r="P680" s="56">
        <v>22968</v>
      </c>
      <c r="Q680" s="57">
        <v>14022</v>
      </c>
      <c r="R680" s="58">
        <v>3060.8774999999951</v>
      </c>
      <c r="S680" s="48">
        <v>0</v>
      </c>
      <c r="T680" s="48"/>
      <c r="U680" s="48">
        <v>-100.12719374999999</v>
      </c>
      <c r="V680" s="56">
        <v>15930</v>
      </c>
      <c r="W680" s="57">
        <v>14400</v>
      </c>
      <c r="X680" s="57">
        <v>-494</v>
      </c>
      <c r="Y680" s="57">
        <v>0</v>
      </c>
      <c r="Z680" s="58">
        <v>-298</v>
      </c>
      <c r="AA680" s="48">
        <v>0</v>
      </c>
      <c r="AB680" s="38">
        <f t="shared" si="198"/>
        <v>151169.37030625</v>
      </c>
      <c r="AC680" s="48">
        <v>151417</v>
      </c>
      <c r="AD680" s="48">
        <v>63096</v>
      </c>
      <c r="AE680" s="48">
        <v>37250</v>
      </c>
      <c r="AF680" s="48">
        <v>6865</v>
      </c>
      <c r="AG680" s="48">
        <v>453</v>
      </c>
      <c r="AH680" s="38">
        <f t="shared" si="184"/>
        <v>259081</v>
      </c>
      <c r="AI680" s="39">
        <f t="shared" si="185"/>
        <v>110243.37030625</v>
      </c>
      <c r="AJ680" s="40">
        <f t="shared" si="199"/>
        <v>40926</v>
      </c>
      <c r="AK680" s="60" t="s">
        <v>58</v>
      </c>
      <c r="AL680" s="60">
        <v>28879.281656666666</v>
      </c>
      <c r="AM680" s="62">
        <v>4239</v>
      </c>
      <c r="AN680" s="40">
        <f t="shared" si="186"/>
        <v>36687</v>
      </c>
      <c r="AO680" s="40">
        <f t="shared" si="187"/>
        <v>110491</v>
      </c>
      <c r="AP680" s="36">
        <v>36103</v>
      </c>
      <c r="AQ680" s="60" t="s">
        <v>58</v>
      </c>
      <c r="AR680" s="60" t="s">
        <v>58</v>
      </c>
      <c r="AS680" s="60" t="s">
        <v>58</v>
      </c>
      <c r="AX680" s="40">
        <f t="shared" si="188"/>
        <v>1863.62</v>
      </c>
      <c r="AY680" s="40">
        <f t="shared" si="189"/>
        <v>0</v>
      </c>
      <c r="AZ680" s="40">
        <f t="shared" si="190"/>
        <v>3060.8774999999951</v>
      </c>
      <c r="BA680" s="40">
        <f>+'load Info'!S680</f>
        <v>0</v>
      </c>
      <c r="BB680" s="40">
        <f t="shared" si="191"/>
        <v>-494</v>
      </c>
      <c r="BE680" s="41">
        <f t="shared" si="192"/>
        <v>0</v>
      </c>
      <c r="BF680" s="41">
        <f t="shared" si="193"/>
        <v>0</v>
      </c>
      <c r="BG680" s="41">
        <f t="shared" si="194"/>
        <v>0</v>
      </c>
      <c r="BH680" s="41">
        <f t="shared" si="195"/>
        <v>0</v>
      </c>
      <c r="BI680" s="41">
        <f t="shared" si="196"/>
        <v>-494</v>
      </c>
      <c r="BJ680" s="40">
        <f t="shared" si="197"/>
        <v>-494</v>
      </c>
    </row>
    <row r="681" spans="2:62" ht="15" x14ac:dyDescent="0.25">
      <c r="B681" s="1">
        <f t="shared" si="182"/>
        <v>11</v>
      </c>
      <c r="D681" s="36">
        <v>36104</v>
      </c>
      <c r="E681" s="46">
        <v>18</v>
      </c>
      <c r="F681" s="46">
        <v>18</v>
      </c>
      <c r="G681" s="46">
        <v>44</v>
      </c>
      <c r="H681" s="46">
        <v>50</v>
      </c>
      <c r="I681" s="37">
        <f t="shared" si="183"/>
        <v>47</v>
      </c>
      <c r="J681" s="27" t="s">
        <v>50</v>
      </c>
      <c r="K681" s="56">
        <v>52913</v>
      </c>
      <c r="L681" s="57">
        <v>26696</v>
      </c>
      <c r="M681" s="57">
        <v>1922.48</v>
      </c>
      <c r="N681" s="57">
        <v>0</v>
      </c>
      <c r="O681" s="58"/>
      <c r="P681" s="56">
        <v>22968</v>
      </c>
      <c r="Q681" s="57">
        <v>14022</v>
      </c>
      <c r="R681" s="58">
        <v>6766.1175000000003</v>
      </c>
      <c r="S681" s="48">
        <v>0</v>
      </c>
      <c r="T681" s="48"/>
      <c r="U681" s="48">
        <v>-109.39029375</v>
      </c>
      <c r="V681" s="56">
        <v>15930</v>
      </c>
      <c r="W681" s="57">
        <v>14400</v>
      </c>
      <c r="X681" s="57">
        <v>-494</v>
      </c>
      <c r="Y681" s="57">
        <v>0</v>
      </c>
      <c r="Z681" s="58">
        <v>-298</v>
      </c>
      <c r="AA681" s="48">
        <v>0</v>
      </c>
      <c r="AB681" s="38">
        <f t="shared" si="198"/>
        <v>154716.20720624999</v>
      </c>
      <c r="AC681" s="48">
        <v>155141</v>
      </c>
      <c r="AD681" s="48">
        <v>101080</v>
      </c>
      <c r="AE681" s="48">
        <v>36136</v>
      </c>
      <c r="AF681" s="48">
        <v>7942</v>
      </c>
      <c r="AG681" s="48">
        <v>838</v>
      </c>
      <c r="AH681" s="38">
        <f t="shared" si="184"/>
        <v>301137</v>
      </c>
      <c r="AI681" s="39">
        <f t="shared" si="185"/>
        <v>113998.20720624999</v>
      </c>
      <c r="AJ681" s="40">
        <f t="shared" si="199"/>
        <v>40718</v>
      </c>
      <c r="AK681" s="60" t="s">
        <v>58</v>
      </c>
      <c r="AL681" s="60">
        <v>28414.370166666668</v>
      </c>
      <c r="AM681" s="62">
        <v>4696</v>
      </c>
      <c r="AN681" s="40">
        <f t="shared" si="186"/>
        <v>36022</v>
      </c>
      <c r="AO681" s="40">
        <f t="shared" si="187"/>
        <v>114423</v>
      </c>
      <c r="AP681" s="36">
        <v>36104</v>
      </c>
      <c r="AQ681" s="60" t="s">
        <v>58</v>
      </c>
      <c r="AR681" s="60" t="s">
        <v>58</v>
      </c>
      <c r="AS681" s="60" t="s">
        <v>58</v>
      </c>
      <c r="AX681" s="40">
        <f t="shared" si="188"/>
        <v>1922.48</v>
      </c>
      <c r="AY681" s="40">
        <f t="shared" si="189"/>
        <v>0</v>
      </c>
      <c r="AZ681" s="40">
        <f t="shared" si="190"/>
        <v>6766.1175000000003</v>
      </c>
      <c r="BA681" s="40">
        <f>+'load Info'!S681</f>
        <v>0</v>
      </c>
      <c r="BB681" s="40">
        <f t="shared" si="191"/>
        <v>-494</v>
      </c>
      <c r="BE681" s="41">
        <f t="shared" si="192"/>
        <v>0</v>
      </c>
      <c r="BF681" s="41">
        <f t="shared" si="193"/>
        <v>0</v>
      </c>
      <c r="BG681" s="41">
        <f t="shared" si="194"/>
        <v>0</v>
      </c>
      <c r="BH681" s="41">
        <f t="shared" si="195"/>
        <v>0</v>
      </c>
      <c r="BI681" s="41">
        <f t="shared" si="196"/>
        <v>-494</v>
      </c>
      <c r="BJ681" s="40">
        <f t="shared" si="197"/>
        <v>-494</v>
      </c>
    </row>
    <row r="682" spans="2:62" ht="15" x14ac:dyDescent="0.25">
      <c r="B682" s="1">
        <f t="shared" si="182"/>
        <v>11</v>
      </c>
      <c r="D682" s="36">
        <v>36105</v>
      </c>
      <c r="E682" s="46">
        <v>18</v>
      </c>
      <c r="F682" s="46">
        <v>19</v>
      </c>
      <c r="G682" s="46">
        <v>44</v>
      </c>
      <c r="H682" s="46">
        <v>50</v>
      </c>
      <c r="I682" s="37">
        <f t="shared" si="183"/>
        <v>47</v>
      </c>
      <c r="J682" s="27" t="s">
        <v>50</v>
      </c>
      <c r="K682" s="56">
        <v>52952</v>
      </c>
      <c r="L682" s="57">
        <v>27209</v>
      </c>
      <c r="M682" s="57">
        <v>3450.48</v>
      </c>
      <c r="N682" s="57">
        <v>0</v>
      </c>
      <c r="O682" s="58"/>
      <c r="P682" s="56">
        <v>23028</v>
      </c>
      <c r="Q682" s="57">
        <v>14022</v>
      </c>
      <c r="R682" s="58">
        <v>4855.5024999999951</v>
      </c>
      <c r="S682" s="48">
        <v>0</v>
      </c>
      <c r="T682" s="48"/>
      <c r="U682" s="48">
        <v>-104.76375624999999</v>
      </c>
      <c r="V682" s="56">
        <v>15930</v>
      </c>
      <c r="W682" s="57">
        <v>14400</v>
      </c>
      <c r="X682" s="57">
        <v>-494</v>
      </c>
      <c r="Y682" s="57">
        <v>5600</v>
      </c>
      <c r="Z682" s="58">
        <v>-354</v>
      </c>
      <c r="AA682" s="48">
        <v>0</v>
      </c>
      <c r="AB682" s="38">
        <f t="shared" si="198"/>
        <v>160494.21874374998</v>
      </c>
      <c r="AC682" s="48">
        <v>162475</v>
      </c>
      <c r="AD682" s="48">
        <v>116378</v>
      </c>
      <c r="AE682" s="48">
        <v>49584</v>
      </c>
      <c r="AF682" s="48">
        <v>15359</v>
      </c>
      <c r="AG682" s="48">
        <v>778</v>
      </c>
      <c r="AH682" s="38">
        <f t="shared" si="184"/>
        <v>344574</v>
      </c>
      <c r="AI682" s="39">
        <f t="shared" si="185"/>
        <v>119263.21874374998</v>
      </c>
      <c r="AJ682" s="40">
        <f t="shared" si="199"/>
        <v>41231</v>
      </c>
      <c r="AK682" s="60" t="s">
        <v>58</v>
      </c>
      <c r="AL682" s="60">
        <v>28123.688666666669</v>
      </c>
      <c r="AM682" s="62">
        <v>5153</v>
      </c>
      <c r="AN682" s="40">
        <f t="shared" si="186"/>
        <v>36078</v>
      </c>
      <c r="AO682" s="40">
        <f t="shared" si="187"/>
        <v>121244</v>
      </c>
      <c r="AP682" s="36">
        <v>36105</v>
      </c>
      <c r="AQ682" s="60" t="s">
        <v>58</v>
      </c>
      <c r="AR682" s="60" t="s">
        <v>58</v>
      </c>
      <c r="AS682" s="60" t="s">
        <v>58</v>
      </c>
      <c r="AX682" s="40">
        <f t="shared" si="188"/>
        <v>3450.48</v>
      </c>
      <c r="AY682" s="40">
        <f t="shared" si="189"/>
        <v>0</v>
      </c>
      <c r="AZ682" s="40">
        <f t="shared" si="190"/>
        <v>4855.5024999999951</v>
      </c>
      <c r="BA682" s="40">
        <f>+'load Info'!S682</f>
        <v>0</v>
      </c>
      <c r="BB682" s="40">
        <f t="shared" si="191"/>
        <v>-494</v>
      </c>
      <c r="BE682" s="41">
        <f t="shared" si="192"/>
        <v>0</v>
      </c>
      <c r="BF682" s="41">
        <f t="shared" si="193"/>
        <v>0</v>
      </c>
      <c r="BG682" s="41">
        <f t="shared" si="194"/>
        <v>0</v>
      </c>
      <c r="BH682" s="41">
        <f t="shared" si="195"/>
        <v>0</v>
      </c>
      <c r="BI682" s="41">
        <f t="shared" si="196"/>
        <v>-494</v>
      </c>
      <c r="BJ682" s="40">
        <f t="shared" si="197"/>
        <v>-494</v>
      </c>
    </row>
    <row r="683" spans="2:62" ht="15" x14ac:dyDescent="0.25">
      <c r="B683" s="1">
        <f t="shared" si="182"/>
        <v>11</v>
      </c>
      <c r="D683" s="36">
        <v>36106</v>
      </c>
      <c r="E683" s="46">
        <v>19</v>
      </c>
      <c r="F683" s="46">
        <v>19</v>
      </c>
      <c r="G683" s="46">
        <v>38</v>
      </c>
      <c r="H683" s="46">
        <v>54</v>
      </c>
      <c r="I683" s="37">
        <f t="shared" si="183"/>
        <v>46</v>
      </c>
      <c r="J683" s="27" t="s">
        <v>50</v>
      </c>
      <c r="K683" s="56">
        <v>45453</v>
      </c>
      <c r="L683" s="57">
        <v>27426</v>
      </c>
      <c r="M683" s="57">
        <v>4297.4799999999996</v>
      </c>
      <c r="N683" s="57">
        <v>0</v>
      </c>
      <c r="O683" s="58"/>
      <c r="P683" s="56">
        <v>10142</v>
      </c>
      <c r="Q683" s="57">
        <v>14022</v>
      </c>
      <c r="R683" s="58">
        <v>11344.55</v>
      </c>
      <c r="S683" s="48">
        <v>0</v>
      </c>
      <c r="T683" s="48"/>
      <c r="U683" s="48">
        <v>-88.771374999999992</v>
      </c>
      <c r="V683" s="56">
        <v>13330</v>
      </c>
      <c r="W683" s="57">
        <v>14400</v>
      </c>
      <c r="X683" s="57">
        <v>-494</v>
      </c>
      <c r="Y683" s="57">
        <v>8200</v>
      </c>
      <c r="Z683" s="58">
        <v>-354</v>
      </c>
      <c r="AA683" s="48">
        <v>0</v>
      </c>
      <c r="AB683" s="38">
        <f t="shared" si="198"/>
        <v>147678.25862500002</v>
      </c>
      <c r="AC683" s="48">
        <v>149819</v>
      </c>
      <c r="AD683" s="48">
        <v>70965</v>
      </c>
      <c r="AE683" s="48">
        <v>31847</v>
      </c>
      <c r="AF683" s="48">
        <v>14312</v>
      </c>
      <c r="AG683" s="48">
        <v>550</v>
      </c>
      <c r="AH683" s="38">
        <f t="shared" si="184"/>
        <v>267493</v>
      </c>
      <c r="AI683" s="39">
        <f t="shared" si="185"/>
        <v>106230.25862500002</v>
      </c>
      <c r="AJ683" s="40">
        <f t="shared" si="199"/>
        <v>41448</v>
      </c>
      <c r="AK683" s="60" t="s">
        <v>58</v>
      </c>
      <c r="AL683" s="60">
        <v>27898.246746666668</v>
      </c>
      <c r="AM683" s="62">
        <v>5381</v>
      </c>
      <c r="AN683" s="40">
        <f t="shared" si="186"/>
        <v>36067</v>
      </c>
      <c r="AO683" s="40">
        <f t="shared" si="187"/>
        <v>108371</v>
      </c>
      <c r="AP683" s="36">
        <v>36106</v>
      </c>
      <c r="AQ683" s="60" t="s">
        <v>58</v>
      </c>
      <c r="AR683" s="60" t="s">
        <v>58</v>
      </c>
      <c r="AS683" s="60" t="s">
        <v>58</v>
      </c>
      <c r="AX683" s="40">
        <f t="shared" si="188"/>
        <v>4297.4799999999996</v>
      </c>
      <c r="AY683" s="40">
        <f t="shared" si="189"/>
        <v>0</v>
      </c>
      <c r="AZ683" s="40">
        <f t="shared" si="190"/>
        <v>11344.55</v>
      </c>
      <c r="BA683" s="40">
        <f>+'load Info'!S683</f>
        <v>0</v>
      </c>
      <c r="BB683" s="40">
        <f t="shared" si="191"/>
        <v>-494</v>
      </c>
      <c r="BE683" s="41">
        <f t="shared" si="192"/>
        <v>0</v>
      </c>
      <c r="BF683" s="41">
        <f t="shared" si="193"/>
        <v>0</v>
      </c>
      <c r="BG683" s="41">
        <f t="shared" si="194"/>
        <v>0</v>
      </c>
      <c r="BH683" s="41">
        <f t="shared" si="195"/>
        <v>0</v>
      </c>
      <c r="BI683" s="41">
        <f t="shared" si="196"/>
        <v>-494</v>
      </c>
      <c r="BJ683" s="40">
        <f t="shared" si="197"/>
        <v>-494</v>
      </c>
    </row>
    <row r="684" spans="2:62" ht="15" x14ac:dyDescent="0.25">
      <c r="B684" s="1">
        <f t="shared" si="182"/>
        <v>11</v>
      </c>
      <c r="D684" s="36">
        <v>36107</v>
      </c>
      <c r="E684" s="46">
        <v>20</v>
      </c>
      <c r="F684" s="46">
        <v>16</v>
      </c>
      <c r="G684" s="46">
        <v>37</v>
      </c>
      <c r="H684" s="46">
        <v>52</v>
      </c>
      <c r="I684" s="37">
        <f t="shared" si="183"/>
        <v>44.5</v>
      </c>
      <c r="J684" s="27" t="s">
        <v>50</v>
      </c>
      <c r="K684" s="56">
        <v>45453</v>
      </c>
      <c r="L684" s="57">
        <v>27353</v>
      </c>
      <c r="M684" s="57">
        <v>1868.48</v>
      </c>
      <c r="N684" s="57">
        <v>0</v>
      </c>
      <c r="O684" s="58"/>
      <c r="P684" s="56">
        <v>10142</v>
      </c>
      <c r="Q684" s="57">
        <v>14022</v>
      </c>
      <c r="R684" s="58">
        <v>12286.9</v>
      </c>
      <c r="S684" s="48">
        <v>0</v>
      </c>
      <c r="T684" s="48"/>
      <c r="U684" s="48">
        <v>-91.127250000000004</v>
      </c>
      <c r="V684" s="56">
        <v>8330</v>
      </c>
      <c r="W684" s="57">
        <v>14400</v>
      </c>
      <c r="X684" s="57">
        <v>-494</v>
      </c>
      <c r="Y684" s="57">
        <v>8200</v>
      </c>
      <c r="Z684" s="58">
        <v>-304</v>
      </c>
      <c r="AA684" s="48">
        <v>0</v>
      </c>
      <c r="AB684" s="38">
        <f t="shared" si="198"/>
        <v>141166.25274999999</v>
      </c>
      <c r="AC684" s="48">
        <v>139960</v>
      </c>
      <c r="AD684" s="48">
        <v>52467</v>
      </c>
      <c r="AE684" s="48">
        <v>36048</v>
      </c>
      <c r="AF684" s="48">
        <v>13667</v>
      </c>
      <c r="AG684" s="48">
        <v>497</v>
      </c>
      <c r="AH684" s="38">
        <f t="shared" si="184"/>
        <v>242639</v>
      </c>
      <c r="AI684" s="39">
        <f t="shared" si="185"/>
        <v>99791.252749999985</v>
      </c>
      <c r="AJ684" s="40">
        <f t="shared" si="199"/>
        <v>41375</v>
      </c>
      <c r="AK684" s="60" t="s">
        <v>58</v>
      </c>
      <c r="AL684" s="60">
        <v>28484.412146666666</v>
      </c>
      <c r="AM684" s="62">
        <v>5381</v>
      </c>
      <c r="AN684" s="40">
        <f t="shared" si="186"/>
        <v>35994</v>
      </c>
      <c r="AO684" s="40">
        <f t="shared" si="187"/>
        <v>98585</v>
      </c>
      <c r="AP684" s="36">
        <v>36107</v>
      </c>
      <c r="AQ684" s="60" t="s">
        <v>58</v>
      </c>
      <c r="AR684" s="60" t="s">
        <v>58</v>
      </c>
      <c r="AS684" s="60" t="s">
        <v>58</v>
      </c>
      <c r="AX684" s="40">
        <f t="shared" si="188"/>
        <v>1868.48</v>
      </c>
      <c r="AY684" s="40">
        <f t="shared" si="189"/>
        <v>0</v>
      </c>
      <c r="AZ684" s="40">
        <f t="shared" si="190"/>
        <v>12286.9</v>
      </c>
      <c r="BA684" s="40">
        <f>+'load Info'!S684</f>
        <v>0</v>
      </c>
      <c r="BB684" s="40">
        <f t="shared" si="191"/>
        <v>-494</v>
      </c>
      <c r="BE684" s="41">
        <f t="shared" si="192"/>
        <v>0</v>
      </c>
      <c r="BF684" s="41">
        <f t="shared" si="193"/>
        <v>0</v>
      </c>
      <c r="BG684" s="41">
        <f t="shared" si="194"/>
        <v>0</v>
      </c>
      <c r="BH684" s="41">
        <f t="shared" si="195"/>
        <v>0</v>
      </c>
      <c r="BI684" s="41">
        <f t="shared" si="196"/>
        <v>-494</v>
      </c>
      <c r="BJ684" s="40">
        <f t="shared" si="197"/>
        <v>-494</v>
      </c>
    </row>
    <row r="685" spans="2:62" ht="15" x14ac:dyDescent="0.25">
      <c r="B685" s="1">
        <f t="shared" si="182"/>
        <v>11</v>
      </c>
      <c r="D685" s="36">
        <v>36108</v>
      </c>
      <c r="E685" s="46">
        <v>14</v>
      </c>
      <c r="F685" s="46">
        <v>15</v>
      </c>
      <c r="G685" s="46">
        <v>45</v>
      </c>
      <c r="H685" s="46">
        <v>56</v>
      </c>
      <c r="I685" s="37">
        <f t="shared" si="183"/>
        <v>50.5</v>
      </c>
      <c r="J685" s="27" t="s">
        <v>50</v>
      </c>
      <c r="K685" s="56">
        <v>45453</v>
      </c>
      <c r="L685" s="57">
        <v>26845</v>
      </c>
      <c r="M685" s="57">
        <v>-608.52000000000407</v>
      </c>
      <c r="N685" s="57">
        <v>0</v>
      </c>
      <c r="O685" s="58"/>
      <c r="P685" s="56">
        <v>10142</v>
      </c>
      <c r="Q685" s="57">
        <v>14022</v>
      </c>
      <c r="R685" s="58">
        <v>221.8125</v>
      </c>
      <c r="S685" s="48">
        <v>0</v>
      </c>
      <c r="T685" s="48"/>
      <c r="U685" s="48">
        <v>-60.96453125</v>
      </c>
      <c r="V685" s="56">
        <v>8330</v>
      </c>
      <c r="W685" s="57">
        <v>14400</v>
      </c>
      <c r="X685" s="57">
        <v>-494</v>
      </c>
      <c r="Y685" s="57">
        <v>8200</v>
      </c>
      <c r="Z685" s="58">
        <v>-304</v>
      </c>
      <c r="AA685" s="48">
        <v>0</v>
      </c>
      <c r="AB685" s="38">
        <f t="shared" si="198"/>
        <v>126146.32796874999</v>
      </c>
      <c r="AC685" s="48">
        <v>125069</v>
      </c>
      <c r="AD685" s="48">
        <v>56002</v>
      </c>
      <c r="AE685" s="48">
        <v>31396</v>
      </c>
      <c r="AF685" s="48">
        <v>11595</v>
      </c>
      <c r="AG685" s="48">
        <v>434</v>
      </c>
      <c r="AH685" s="38">
        <f t="shared" si="184"/>
        <v>224496</v>
      </c>
      <c r="AI685" s="39">
        <f t="shared" si="185"/>
        <v>85279.327968749989</v>
      </c>
      <c r="AJ685" s="40">
        <f t="shared" si="199"/>
        <v>40867</v>
      </c>
      <c r="AK685" s="60" t="s">
        <v>58</v>
      </c>
      <c r="AL685" s="60">
        <v>28633.886396666669</v>
      </c>
      <c r="AM685" s="62">
        <v>4924</v>
      </c>
      <c r="AN685" s="40">
        <f t="shared" si="186"/>
        <v>35943</v>
      </c>
      <c r="AO685" s="40">
        <f t="shared" si="187"/>
        <v>84202</v>
      </c>
      <c r="AP685" s="36">
        <v>36108</v>
      </c>
      <c r="AQ685" s="60" t="s">
        <v>58</v>
      </c>
      <c r="AR685" s="60" t="s">
        <v>58</v>
      </c>
      <c r="AS685" s="60" t="s">
        <v>58</v>
      </c>
      <c r="AX685" s="40">
        <f t="shared" si="188"/>
        <v>-608.52000000000407</v>
      </c>
      <c r="AY685" s="40">
        <f t="shared" si="189"/>
        <v>0</v>
      </c>
      <c r="AZ685" s="40">
        <f t="shared" si="190"/>
        <v>221.8125</v>
      </c>
      <c r="BA685" s="40">
        <f>+'load Info'!S685</f>
        <v>0</v>
      </c>
      <c r="BB685" s="40">
        <f t="shared" si="191"/>
        <v>-494</v>
      </c>
      <c r="BE685" s="41">
        <f t="shared" si="192"/>
        <v>-608.52000000000407</v>
      </c>
      <c r="BF685" s="41">
        <f t="shared" si="193"/>
        <v>0</v>
      </c>
      <c r="BG685" s="41">
        <f t="shared" si="194"/>
        <v>0</v>
      </c>
      <c r="BH685" s="41">
        <f t="shared" si="195"/>
        <v>0</v>
      </c>
      <c r="BI685" s="41">
        <f t="shared" si="196"/>
        <v>-494</v>
      </c>
      <c r="BJ685" s="40">
        <f t="shared" si="197"/>
        <v>-1102.5200000000041</v>
      </c>
    </row>
    <row r="686" spans="2:62" ht="15" x14ac:dyDescent="0.25">
      <c r="B686" s="1">
        <f t="shared" si="182"/>
        <v>11</v>
      </c>
      <c r="D686" s="36">
        <v>36109</v>
      </c>
      <c r="E686" s="46">
        <v>9</v>
      </c>
      <c r="F686" s="46">
        <v>0</v>
      </c>
      <c r="G686" s="46">
        <v>42</v>
      </c>
      <c r="H686" s="46">
        <v>69</v>
      </c>
      <c r="I686" s="37">
        <f t="shared" si="183"/>
        <v>55.5</v>
      </c>
      <c r="J686" s="27" t="s">
        <v>50</v>
      </c>
      <c r="K686" s="56">
        <v>23739</v>
      </c>
      <c r="L686" s="57">
        <v>25656</v>
      </c>
      <c r="M686" s="57">
        <v>-25104.52</v>
      </c>
      <c r="N686" s="57">
        <v>0</v>
      </c>
      <c r="O686" s="58"/>
      <c r="P686" s="56">
        <v>10142</v>
      </c>
      <c r="Q686" s="57">
        <v>14022</v>
      </c>
      <c r="R686" s="58">
        <v>-13342.012500000001</v>
      </c>
      <c r="S686" s="48">
        <v>0</v>
      </c>
      <c r="T686" s="48"/>
      <c r="U686" s="48">
        <v>-27.05496875</v>
      </c>
      <c r="V686" s="56">
        <v>13330</v>
      </c>
      <c r="W686" s="57">
        <v>14400</v>
      </c>
      <c r="X686" s="57">
        <v>-494</v>
      </c>
      <c r="Y686" s="57">
        <v>8200</v>
      </c>
      <c r="Z686" s="58">
        <v>-354</v>
      </c>
      <c r="AA686" s="48">
        <v>0</v>
      </c>
      <c r="AB686" s="38">
        <f t="shared" si="198"/>
        <v>70167.412531249996</v>
      </c>
      <c r="AC686" s="48">
        <v>71548</v>
      </c>
      <c r="AD686" s="48">
        <v>45605</v>
      </c>
      <c r="AE686" s="48">
        <v>34012</v>
      </c>
      <c r="AF686" s="48">
        <v>6496</v>
      </c>
      <c r="AG686" s="48">
        <v>231</v>
      </c>
      <c r="AH686" s="38">
        <f t="shared" si="184"/>
        <v>157892</v>
      </c>
      <c r="AI686" s="39">
        <f t="shared" si="185"/>
        <v>30489.412531249996</v>
      </c>
      <c r="AJ686" s="40">
        <f t="shared" si="199"/>
        <v>39678</v>
      </c>
      <c r="AK686" s="60" t="s">
        <v>58</v>
      </c>
      <c r="AL686" s="60">
        <v>25871.346666666668</v>
      </c>
      <c r="AM686" s="62">
        <v>3554</v>
      </c>
      <c r="AN686" s="40">
        <f t="shared" si="186"/>
        <v>36124</v>
      </c>
      <c r="AO686" s="40">
        <f t="shared" si="187"/>
        <v>31870</v>
      </c>
      <c r="AP686" s="36">
        <v>36109</v>
      </c>
      <c r="AQ686" s="60" t="s">
        <v>58</v>
      </c>
      <c r="AR686" s="60" t="s">
        <v>58</v>
      </c>
      <c r="AS686" s="60" t="s">
        <v>58</v>
      </c>
      <c r="AX686" s="40">
        <f t="shared" si="188"/>
        <v>-25104.52</v>
      </c>
      <c r="AY686" s="40">
        <f t="shared" si="189"/>
        <v>0</v>
      </c>
      <c r="AZ686" s="40">
        <f t="shared" si="190"/>
        <v>-13342.012500000001</v>
      </c>
      <c r="BA686" s="40">
        <f>+'load Info'!S686</f>
        <v>0</v>
      </c>
      <c r="BB686" s="40">
        <f t="shared" si="191"/>
        <v>-494</v>
      </c>
      <c r="BE686" s="41">
        <f t="shared" si="192"/>
        <v>-25104.52</v>
      </c>
      <c r="BF686" s="41">
        <f t="shared" si="193"/>
        <v>0</v>
      </c>
      <c r="BG686" s="41">
        <f t="shared" si="194"/>
        <v>-13342.012500000001</v>
      </c>
      <c r="BH686" s="41">
        <f t="shared" si="195"/>
        <v>0</v>
      </c>
      <c r="BI686" s="41">
        <f t="shared" si="196"/>
        <v>-494</v>
      </c>
      <c r="BJ686" s="40">
        <f t="shared" si="197"/>
        <v>-38940.532500000001</v>
      </c>
    </row>
    <row r="687" spans="2:62" ht="15" x14ac:dyDescent="0.25">
      <c r="B687" s="1">
        <f t="shared" si="182"/>
        <v>11</v>
      </c>
      <c r="D687" s="36">
        <v>36110</v>
      </c>
      <c r="E687" s="46">
        <v>2</v>
      </c>
      <c r="F687" s="46">
        <v>9</v>
      </c>
      <c r="G687" s="46">
        <v>50</v>
      </c>
      <c r="H687" s="46">
        <v>76</v>
      </c>
      <c r="I687" s="37">
        <f t="shared" si="183"/>
        <v>63</v>
      </c>
      <c r="J687" s="27" t="s">
        <v>50</v>
      </c>
      <c r="K687" s="56">
        <v>23748</v>
      </c>
      <c r="L687" s="57">
        <v>25518</v>
      </c>
      <c r="M687" s="57">
        <v>-3365.52</v>
      </c>
      <c r="N687" s="57">
        <v>0</v>
      </c>
      <c r="O687" s="58"/>
      <c r="P687" s="56">
        <v>10142</v>
      </c>
      <c r="Q687" s="57">
        <v>14022</v>
      </c>
      <c r="R687" s="58">
        <v>-3101.4750000000022</v>
      </c>
      <c r="S687" s="48">
        <v>0</v>
      </c>
      <c r="T687" s="48"/>
      <c r="U687" s="48">
        <v>-52.656312499999999</v>
      </c>
      <c r="V687" s="56">
        <v>13330</v>
      </c>
      <c r="W687" s="57">
        <v>14400</v>
      </c>
      <c r="X687" s="57">
        <v>-494</v>
      </c>
      <c r="Y687" s="57">
        <v>8200</v>
      </c>
      <c r="Z687" s="58">
        <v>-354</v>
      </c>
      <c r="AA687" s="48">
        <v>0</v>
      </c>
      <c r="AB687" s="38">
        <f t="shared" si="198"/>
        <v>101992.34868750001</v>
      </c>
      <c r="AC687" s="48">
        <v>103226</v>
      </c>
      <c r="AD687" s="48">
        <v>49936</v>
      </c>
      <c r="AE687" s="48">
        <v>31697</v>
      </c>
      <c r="AF687" s="48">
        <v>9558</v>
      </c>
      <c r="AG687" s="48">
        <v>289</v>
      </c>
      <c r="AH687" s="38">
        <f t="shared" si="184"/>
        <v>194706</v>
      </c>
      <c r="AI687" s="39">
        <f t="shared" si="185"/>
        <v>62452.348687500009</v>
      </c>
      <c r="AJ687" s="40">
        <f t="shared" si="199"/>
        <v>39540</v>
      </c>
      <c r="AK687" s="60" t="s">
        <v>58</v>
      </c>
      <c r="AL687" s="60">
        <v>27412.425646666667</v>
      </c>
      <c r="AM687" s="62">
        <v>3554</v>
      </c>
      <c r="AN687" s="40">
        <f t="shared" si="186"/>
        <v>35986</v>
      </c>
      <c r="AO687" s="40">
        <f t="shared" si="187"/>
        <v>63686</v>
      </c>
      <c r="AP687" s="36">
        <v>36110</v>
      </c>
      <c r="AQ687" s="60" t="s">
        <v>58</v>
      </c>
      <c r="AR687" s="60" t="s">
        <v>58</v>
      </c>
      <c r="AS687" s="60" t="s">
        <v>58</v>
      </c>
      <c r="AX687" s="40">
        <f t="shared" si="188"/>
        <v>-3365.52</v>
      </c>
      <c r="AY687" s="40">
        <f t="shared" si="189"/>
        <v>0</v>
      </c>
      <c r="AZ687" s="40">
        <f t="shared" si="190"/>
        <v>-3101.4750000000022</v>
      </c>
      <c r="BA687" s="40">
        <f>+'load Info'!S687</f>
        <v>0</v>
      </c>
      <c r="BB687" s="40">
        <f t="shared" si="191"/>
        <v>-494</v>
      </c>
      <c r="BE687" s="41">
        <f t="shared" si="192"/>
        <v>-3365.52</v>
      </c>
      <c r="BF687" s="41">
        <f t="shared" si="193"/>
        <v>0</v>
      </c>
      <c r="BG687" s="41">
        <f t="shared" si="194"/>
        <v>-3101.4750000000022</v>
      </c>
      <c r="BH687" s="41">
        <f t="shared" si="195"/>
        <v>0</v>
      </c>
      <c r="BI687" s="41">
        <f t="shared" si="196"/>
        <v>-494</v>
      </c>
      <c r="BJ687" s="40">
        <f t="shared" si="197"/>
        <v>-6960.9950000000026</v>
      </c>
    </row>
    <row r="688" spans="2:62" ht="15" x14ac:dyDescent="0.25">
      <c r="B688" s="1">
        <f t="shared" si="182"/>
        <v>11</v>
      </c>
      <c r="D688" s="36">
        <v>36111</v>
      </c>
      <c r="E688" s="46">
        <v>16</v>
      </c>
      <c r="F688" s="46">
        <v>17</v>
      </c>
      <c r="G688" s="46">
        <v>42</v>
      </c>
      <c r="H688" s="46">
        <v>55</v>
      </c>
      <c r="I688" s="37">
        <f t="shared" si="183"/>
        <v>48.5</v>
      </c>
      <c r="J688" s="27" t="s">
        <v>50</v>
      </c>
      <c r="K688" s="56">
        <v>52952</v>
      </c>
      <c r="L688" s="57">
        <v>27123</v>
      </c>
      <c r="M688" s="57">
        <v>-3167.52</v>
      </c>
      <c r="N688" s="57">
        <v>0</v>
      </c>
      <c r="O688" s="58"/>
      <c r="P688" s="56">
        <v>10142</v>
      </c>
      <c r="Q688" s="57">
        <v>14031</v>
      </c>
      <c r="R688" s="58">
        <v>-863.87250000000131</v>
      </c>
      <c r="S688" s="48">
        <v>0</v>
      </c>
      <c r="T688" s="48"/>
      <c r="U688" s="48">
        <v>-58.272818749999999</v>
      </c>
      <c r="V688" s="56">
        <v>13330</v>
      </c>
      <c r="W688" s="57">
        <v>14400</v>
      </c>
      <c r="X688" s="57">
        <v>-494</v>
      </c>
      <c r="Y688" s="57">
        <v>8200</v>
      </c>
      <c r="Z688" s="58">
        <v>-354</v>
      </c>
      <c r="AA688" s="48">
        <v>0</v>
      </c>
      <c r="AB688" s="38">
        <f t="shared" si="198"/>
        <v>135240.33468124998</v>
      </c>
      <c r="AC688" s="48">
        <v>134276</v>
      </c>
      <c r="AD688" s="48">
        <v>24535</v>
      </c>
      <c r="AE688" s="48">
        <v>8756</v>
      </c>
      <c r="AF688" s="48">
        <v>12251</v>
      </c>
      <c r="AG688" s="48">
        <v>568</v>
      </c>
      <c r="AH688" s="38">
        <f t="shared" si="184"/>
        <v>180386</v>
      </c>
      <c r="AI688" s="39">
        <f t="shared" si="185"/>
        <v>94086.33468124998</v>
      </c>
      <c r="AJ688" s="40">
        <f t="shared" si="199"/>
        <v>41154</v>
      </c>
      <c r="AK688" s="60" t="s">
        <v>58</v>
      </c>
      <c r="AL688" s="60">
        <v>29534.314996666668</v>
      </c>
      <c r="AM688" s="62">
        <v>4696</v>
      </c>
      <c r="AN688" s="40">
        <f t="shared" si="186"/>
        <v>36458</v>
      </c>
      <c r="AO688" s="40">
        <f t="shared" si="187"/>
        <v>93122</v>
      </c>
      <c r="AP688" s="36">
        <v>36111</v>
      </c>
      <c r="AQ688" s="60" t="s">
        <v>58</v>
      </c>
      <c r="AR688" s="60" t="s">
        <v>58</v>
      </c>
      <c r="AS688" s="60" t="s">
        <v>58</v>
      </c>
      <c r="AX688" s="40">
        <f t="shared" si="188"/>
        <v>-3167.52</v>
      </c>
      <c r="AY688" s="40">
        <f t="shared" si="189"/>
        <v>0</v>
      </c>
      <c r="AZ688" s="40">
        <f t="shared" si="190"/>
        <v>-863.87250000000131</v>
      </c>
      <c r="BA688" s="40">
        <f>+'load Info'!S688</f>
        <v>0</v>
      </c>
      <c r="BB688" s="40">
        <f t="shared" si="191"/>
        <v>-494</v>
      </c>
      <c r="BE688" s="41">
        <f t="shared" si="192"/>
        <v>-3167.52</v>
      </c>
      <c r="BF688" s="41">
        <f t="shared" si="193"/>
        <v>0</v>
      </c>
      <c r="BG688" s="41">
        <f t="shared" si="194"/>
        <v>-863.87250000000131</v>
      </c>
      <c r="BH688" s="41">
        <f t="shared" si="195"/>
        <v>0</v>
      </c>
      <c r="BI688" s="41">
        <f t="shared" si="196"/>
        <v>-494</v>
      </c>
      <c r="BJ688" s="40">
        <f t="shared" si="197"/>
        <v>-4525.3925000000017</v>
      </c>
    </row>
    <row r="689" spans="2:62" ht="15" x14ac:dyDescent="0.25">
      <c r="B689" s="1">
        <f t="shared" si="182"/>
        <v>11</v>
      </c>
      <c r="D689" s="36">
        <v>36112</v>
      </c>
      <c r="E689" s="46">
        <v>18</v>
      </c>
      <c r="F689" s="46">
        <v>18</v>
      </c>
      <c r="G689" s="46">
        <v>39</v>
      </c>
      <c r="H689" s="46">
        <v>55</v>
      </c>
      <c r="I689" s="37">
        <f t="shared" si="183"/>
        <v>47</v>
      </c>
      <c r="J689" s="27" t="s">
        <v>50</v>
      </c>
      <c r="K689" s="56">
        <v>52952</v>
      </c>
      <c r="L689" s="57">
        <v>28118</v>
      </c>
      <c r="M689" s="57">
        <v>3661.98</v>
      </c>
      <c r="N689" s="57">
        <v>0</v>
      </c>
      <c r="O689" s="58"/>
      <c r="P689" s="56">
        <v>10142</v>
      </c>
      <c r="Q689" s="57">
        <v>14031</v>
      </c>
      <c r="R689" s="58">
        <v>1955.1574999999975</v>
      </c>
      <c r="S689" s="48">
        <v>0</v>
      </c>
      <c r="T689" s="48"/>
      <c r="U689" s="48">
        <v>-65.320393749999994</v>
      </c>
      <c r="V689" s="56">
        <v>13330</v>
      </c>
      <c r="W689" s="57">
        <v>14400</v>
      </c>
      <c r="X689" s="57">
        <v>-494</v>
      </c>
      <c r="Y689" s="57">
        <v>8200</v>
      </c>
      <c r="Z689" s="58">
        <v>-354</v>
      </c>
      <c r="AA689" s="48">
        <v>0</v>
      </c>
      <c r="AB689" s="38">
        <f t="shared" si="198"/>
        <v>145876.81710625</v>
      </c>
      <c r="AC689" s="48">
        <v>146057</v>
      </c>
      <c r="AD689" s="48">
        <v>396</v>
      </c>
      <c r="AE689" s="48">
        <v>486</v>
      </c>
      <c r="AF689" s="48">
        <v>11619</v>
      </c>
      <c r="AG689" s="48">
        <v>410</v>
      </c>
      <c r="AH689" s="38">
        <f t="shared" si="184"/>
        <v>158968</v>
      </c>
      <c r="AI689" s="39">
        <f t="shared" si="185"/>
        <v>103727.81710625</v>
      </c>
      <c r="AJ689" s="40">
        <f t="shared" si="199"/>
        <v>42149</v>
      </c>
      <c r="AK689" s="60" t="s">
        <v>58</v>
      </c>
      <c r="AL689" s="60">
        <v>31408.020526666667</v>
      </c>
      <c r="AM689" s="62">
        <v>4924</v>
      </c>
      <c r="AN689" s="40">
        <f t="shared" si="186"/>
        <v>37225</v>
      </c>
      <c r="AO689" s="40">
        <f t="shared" si="187"/>
        <v>103908</v>
      </c>
      <c r="AP689" s="36">
        <v>36112</v>
      </c>
      <c r="AQ689" s="60" t="s">
        <v>58</v>
      </c>
      <c r="AR689" s="60" t="s">
        <v>58</v>
      </c>
      <c r="AS689" s="60" t="s">
        <v>58</v>
      </c>
      <c r="AX689" s="40">
        <f t="shared" si="188"/>
        <v>3661.98</v>
      </c>
      <c r="AY689" s="40">
        <f t="shared" si="189"/>
        <v>0</v>
      </c>
      <c r="AZ689" s="40">
        <f t="shared" si="190"/>
        <v>1955.1574999999975</v>
      </c>
      <c r="BA689" s="40">
        <f>+'load Info'!S689</f>
        <v>0</v>
      </c>
      <c r="BB689" s="40">
        <f t="shared" si="191"/>
        <v>-494</v>
      </c>
      <c r="BE689" s="41">
        <f t="shared" si="192"/>
        <v>0</v>
      </c>
      <c r="BF689" s="41">
        <f t="shared" si="193"/>
        <v>0</v>
      </c>
      <c r="BG689" s="41">
        <f t="shared" si="194"/>
        <v>0</v>
      </c>
      <c r="BH689" s="41">
        <f t="shared" si="195"/>
        <v>0</v>
      </c>
      <c r="BI689" s="41">
        <f t="shared" si="196"/>
        <v>-494</v>
      </c>
      <c r="BJ689" s="40">
        <f t="shared" si="197"/>
        <v>-494</v>
      </c>
    </row>
    <row r="690" spans="2:62" ht="15" x14ac:dyDescent="0.25">
      <c r="B690" s="1">
        <f t="shared" si="182"/>
        <v>11</v>
      </c>
      <c r="D690" s="36">
        <v>36113</v>
      </c>
      <c r="E690" s="46">
        <v>17</v>
      </c>
      <c r="F690" s="46">
        <v>10</v>
      </c>
      <c r="G690" s="46">
        <v>38</v>
      </c>
      <c r="H690" s="46">
        <v>57</v>
      </c>
      <c r="I690" s="37">
        <f t="shared" si="183"/>
        <v>47.5</v>
      </c>
      <c r="J690" s="27" t="s">
        <v>50</v>
      </c>
      <c r="K690" s="56">
        <v>38307</v>
      </c>
      <c r="L690" s="57">
        <v>27631</v>
      </c>
      <c r="M690" s="57">
        <v>-2599.02</v>
      </c>
      <c r="N690" s="57">
        <v>0</v>
      </c>
      <c r="O690" s="58"/>
      <c r="P690" s="56">
        <v>10142</v>
      </c>
      <c r="Q690" s="57">
        <v>13998</v>
      </c>
      <c r="R690" s="58">
        <v>-956.18500000000131</v>
      </c>
      <c r="S690" s="48">
        <v>0</v>
      </c>
      <c r="T690" s="48"/>
      <c r="U690" s="48">
        <v>-57.959537499999996</v>
      </c>
      <c r="V690" s="56">
        <v>0</v>
      </c>
      <c r="W690" s="57">
        <v>14400</v>
      </c>
      <c r="X690" s="57">
        <v>-494</v>
      </c>
      <c r="Y690" s="57">
        <v>8200</v>
      </c>
      <c r="Z690" s="58">
        <v>-221</v>
      </c>
      <c r="AA690" s="48">
        <v>0</v>
      </c>
      <c r="AB690" s="38">
        <f t="shared" si="198"/>
        <v>108349.83546250001</v>
      </c>
      <c r="AC690" s="48">
        <v>111473</v>
      </c>
      <c r="AD690" s="48">
        <v>0</v>
      </c>
      <c r="AE690" s="48">
        <v>50</v>
      </c>
      <c r="AF690" s="48">
        <v>9153</v>
      </c>
      <c r="AG690" s="48">
        <v>193</v>
      </c>
      <c r="AH690" s="38">
        <f t="shared" si="184"/>
        <v>120869</v>
      </c>
      <c r="AI690" s="39">
        <f t="shared" si="185"/>
        <v>66720.835462500007</v>
      </c>
      <c r="AJ690" s="40">
        <f t="shared" si="199"/>
        <v>41629</v>
      </c>
      <c r="AK690" s="60" t="s">
        <v>58</v>
      </c>
      <c r="AL690" s="60">
        <v>28061.83824666667</v>
      </c>
      <c r="AM690" s="62">
        <v>4239</v>
      </c>
      <c r="AN690" s="40">
        <f t="shared" si="186"/>
        <v>37390</v>
      </c>
      <c r="AO690" s="40">
        <f t="shared" si="187"/>
        <v>69844</v>
      </c>
      <c r="AP690" s="36">
        <v>36113</v>
      </c>
      <c r="AQ690" s="60" t="s">
        <v>58</v>
      </c>
      <c r="AR690" s="60" t="s">
        <v>58</v>
      </c>
      <c r="AS690" s="60" t="s">
        <v>58</v>
      </c>
      <c r="AX690" s="40">
        <f t="shared" si="188"/>
        <v>-2599.02</v>
      </c>
      <c r="AY690" s="40">
        <f t="shared" si="189"/>
        <v>0</v>
      </c>
      <c r="AZ690" s="40">
        <f t="shared" si="190"/>
        <v>-956.18500000000131</v>
      </c>
      <c r="BA690" s="40">
        <f>+'load Info'!S690</f>
        <v>0</v>
      </c>
      <c r="BB690" s="40">
        <f t="shared" si="191"/>
        <v>-494</v>
      </c>
      <c r="BE690" s="41">
        <f t="shared" si="192"/>
        <v>-2599.02</v>
      </c>
      <c r="BF690" s="41">
        <f t="shared" si="193"/>
        <v>0</v>
      </c>
      <c r="BG690" s="41">
        <f t="shared" si="194"/>
        <v>-956.18500000000131</v>
      </c>
      <c r="BH690" s="41">
        <f t="shared" si="195"/>
        <v>0</v>
      </c>
      <c r="BI690" s="41">
        <f t="shared" si="196"/>
        <v>-494</v>
      </c>
      <c r="BJ690" s="40">
        <f t="shared" si="197"/>
        <v>-4049.2050000000013</v>
      </c>
    </row>
    <row r="691" spans="2:62" ht="15" x14ac:dyDescent="0.25">
      <c r="B691" s="1">
        <f t="shared" si="182"/>
        <v>11</v>
      </c>
      <c r="D691" s="36">
        <v>36114</v>
      </c>
      <c r="E691" s="46">
        <v>5</v>
      </c>
      <c r="F691" s="46">
        <v>8</v>
      </c>
      <c r="G691" s="46">
        <v>50</v>
      </c>
      <c r="H691" s="46">
        <v>70</v>
      </c>
      <c r="I691" s="37">
        <f t="shared" si="183"/>
        <v>60</v>
      </c>
      <c r="J691" s="27" t="s">
        <v>50</v>
      </c>
      <c r="K691" s="56">
        <v>38207</v>
      </c>
      <c r="L691" s="57">
        <v>28880</v>
      </c>
      <c r="M691" s="57">
        <v>-4114.0200000000004</v>
      </c>
      <c r="N691" s="57">
        <v>0</v>
      </c>
      <c r="O691" s="58"/>
      <c r="P691" s="56">
        <v>10142</v>
      </c>
      <c r="Q691" s="57">
        <v>13998</v>
      </c>
      <c r="R691" s="58">
        <v>-11128.552500000002</v>
      </c>
      <c r="S691" s="48">
        <v>0</v>
      </c>
      <c r="T691" s="48"/>
      <c r="U691" s="48">
        <v>-32.52861875</v>
      </c>
      <c r="V691" s="56">
        <v>0</v>
      </c>
      <c r="W691" s="57">
        <v>14400</v>
      </c>
      <c r="X691" s="57">
        <v>-494</v>
      </c>
      <c r="Y691" s="57">
        <v>8200</v>
      </c>
      <c r="Z691" s="58">
        <v>-221</v>
      </c>
      <c r="AA691" s="48">
        <v>0</v>
      </c>
      <c r="AB691" s="38">
        <f t="shared" si="198"/>
        <v>97836.898881249988</v>
      </c>
      <c r="AC691" s="48">
        <v>95914</v>
      </c>
      <c r="AD691" s="48">
        <v>13106</v>
      </c>
      <c r="AE691" s="48">
        <v>20</v>
      </c>
      <c r="AF691" s="48">
        <v>8399</v>
      </c>
      <c r="AG691" s="48">
        <v>228</v>
      </c>
      <c r="AH691" s="38">
        <f t="shared" si="184"/>
        <v>117667</v>
      </c>
      <c r="AI691" s="39">
        <f t="shared" si="185"/>
        <v>54958.898881249988</v>
      </c>
      <c r="AJ691" s="40">
        <f t="shared" si="199"/>
        <v>42878</v>
      </c>
      <c r="AK691" s="60" t="s">
        <v>58</v>
      </c>
      <c r="AL691" s="60">
        <v>28356.149016666666</v>
      </c>
      <c r="AM691" s="62">
        <v>4696</v>
      </c>
      <c r="AN691" s="40">
        <f t="shared" si="186"/>
        <v>38182</v>
      </c>
      <c r="AO691" s="40">
        <f t="shared" si="187"/>
        <v>53036</v>
      </c>
      <c r="AP691" s="36">
        <v>36114</v>
      </c>
      <c r="AQ691" s="60" t="s">
        <v>58</v>
      </c>
      <c r="AR691" s="60" t="s">
        <v>58</v>
      </c>
      <c r="AS691" s="60" t="s">
        <v>58</v>
      </c>
      <c r="AX691" s="40">
        <f t="shared" si="188"/>
        <v>-4114.0200000000004</v>
      </c>
      <c r="AY691" s="40">
        <f t="shared" si="189"/>
        <v>0</v>
      </c>
      <c r="AZ691" s="40">
        <f t="shared" si="190"/>
        <v>-11128.552500000002</v>
      </c>
      <c r="BA691" s="40">
        <f>+'load Info'!S691</f>
        <v>0</v>
      </c>
      <c r="BB691" s="40">
        <f t="shared" si="191"/>
        <v>-494</v>
      </c>
      <c r="BE691" s="41">
        <f t="shared" si="192"/>
        <v>-4114.0200000000004</v>
      </c>
      <c r="BF691" s="41">
        <f t="shared" si="193"/>
        <v>0</v>
      </c>
      <c r="BG691" s="41">
        <f t="shared" si="194"/>
        <v>-11128.552500000002</v>
      </c>
      <c r="BH691" s="41">
        <f t="shared" si="195"/>
        <v>0</v>
      </c>
      <c r="BI691" s="41">
        <f t="shared" si="196"/>
        <v>-494</v>
      </c>
      <c r="BJ691" s="40">
        <f t="shared" si="197"/>
        <v>-15736.572500000002</v>
      </c>
    </row>
    <row r="692" spans="2:62" ht="15" x14ac:dyDescent="0.25">
      <c r="B692" s="1">
        <f t="shared" si="182"/>
        <v>11</v>
      </c>
      <c r="D692" s="36">
        <v>36115</v>
      </c>
      <c r="E692" s="46">
        <v>8</v>
      </c>
      <c r="F692" s="46">
        <v>6</v>
      </c>
      <c r="G692" s="46">
        <v>50</v>
      </c>
      <c r="H692" s="46">
        <v>64</v>
      </c>
      <c r="I692" s="37">
        <f t="shared" si="183"/>
        <v>57</v>
      </c>
      <c r="J692" s="27" t="s">
        <v>50</v>
      </c>
      <c r="K692" s="56">
        <v>38207</v>
      </c>
      <c r="L692" s="57">
        <v>28314</v>
      </c>
      <c r="M692" s="57">
        <v>-13785.02</v>
      </c>
      <c r="N692" s="57">
        <v>0</v>
      </c>
      <c r="O692" s="58"/>
      <c r="P692" s="56">
        <v>10142</v>
      </c>
      <c r="Q692" s="57">
        <v>13998</v>
      </c>
      <c r="R692" s="58">
        <v>-13012.25</v>
      </c>
      <c r="S692" s="48">
        <v>0</v>
      </c>
      <c r="T692" s="48"/>
      <c r="U692" s="48">
        <v>-27.819375000000001</v>
      </c>
      <c r="V692" s="56">
        <v>0</v>
      </c>
      <c r="W692" s="57">
        <v>14400</v>
      </c>
      <c r="X692" s="57">
        <v>-494</v>
      </c>
      <c r="Y692" s="57">
        <v>8200</v>
      </c>
      <c r="Z692" s="58">
        <v>-221</v>
      </c>
      <c r="AA692" s="48">
        <v>0</v>
      </c>
      <c r="AB692" s="38">
        <f t="shared" si="198"/>
        <v>85720.91062499999</v>
      </c>
      <c r="AC692" s="48">
        <v>83068</v>
      </c>
      <c r="AD692" s="48">
        <v>5471</v>
      </c>
      <c r="AE692" s="48">
        <v>15</v>
      </c>
      <c r="AF692" s="48">
        <v>7261</v>
      </c>
      <c r="AG692" s="48">
        <v>372</v>
      </c>
      <c r="AH692" s="38">
        <f t="shared" si="184"/>
        <v>96187</v>
      </c>
      <c r="AI692" s="39">
        <f t="shared" si="185"/>
        <v>43408.91062499999</v>
      </c>
      <c r="AJ692" s="40">
        <f t="shared" si="199"/>
        <v>42312</v>
      </c>
      <c r="AK692" s="60" t="s">
        <v>58</v>
      </c>
      <c r="AL692" s="60">
        <v>27667.052076666667</v>
      </c>
      <c r="AM692" s="62">
        <v>4468</v>
      </c>
      <c r="AN692" s="40">
        <f t="shared" si="186"/>
        <v>37844</v>
      </c>
      <c r="AO692" s="40">
        <f t="shared" si="187"/>
        <v>40756</v>
      </c>
      <c r="AP692" s="36">
        <v>36115</v>
      </c>
      <c r="AQ692" s="60" t="s">
        <v>58</v>
      </c>
      <c r="AR692" s="60" t="s">
        <v>58</v>
      </c>
      <c r="AS692" s="60" t="s">
        <v>58</v>
      </c>
      <c r="AX692" s="40">
        <f t="shared" si="188"/>
        <v>-13785.02</v>
      </c>
      <c r="AY692" s="40">
        <f t="shared" si="189"/>
        <v>0</v>
      </c>
      <c r="AZ692" s="40">
        <f t="shared" si="190"/>
        <v>-13012.25</v>
      </c>
      <c r="BA692" s="40">
        <f>+'load Info'!S692</f>
        <v>0</v>
      </c>
      <c r="BB692" s="40">
        <f t="shared" si="191"/>
        <v>-494</v>
      </c>
      <c r="BE692" s="41">
        <f t="shared" si="192"/>
        <v>-13785.02</v>
      </c>
      <c r="BF692" s="41">
        <f t="shared" si="193"/>
        <v>0</v>
      </c>
      <c r="BG692" s="41">
        <f t="shared" si="194"/>
        <v>-13012.25</v>
      </c>
      <c r="BH692" s="41">
        <f t="shared" si="195"/>
        <v>0</v>
      </c>
      <c r="BI692" s="41">
        <f t="shared" si="196"/>
        <v>-494</v>
      </c>
      <c r="BJ692" s="40">
        <f t="shared" si="197"/>
        <v>-27291.27</v>
      </c>
    </row>
    <row r="693" spans="2:62" ht="15" x14ac:dyDescent="0.25">
      <c r="B693" s="1">
        <f t="shared" si="182"/>
        <v>11</v>
      </c>
      <c r="D693" s="36">
        <v>36116</v>
      </c>
      <c r="E693" s="46">
        <v>2</v>
      </c>
      <c r="F693" s="46">
        <v>5</v>
      </c>
      <c r="G693" s="46">
        <v>55</v>
      </c>
      <c r="H693" s="46">
        <v>71</v>
      </c>
      <c r="I693" s="37">
        <f t="shared" si="183"/>
        <v>63</v>
      </c>
      <c r="J693" s="27" t="s">
        <v>50</v>
      </c>
      <c r="K693" s="56">
        <v>38207</v>
      </c>
      <c r="L693" s="57">
        <v>28606</v>
      </c>
      <c r="M693" s="57">
        <v>-11991.52</v>
      </c>
      <c r="N693" s="57">
        <v>0</v>
      </c>
      <c r="O693" s="58"/>
      <c r="P693" s="56">
        <v>10142</v>
      </c>
      <c r="Q693" s="57">
        <v>13998</v>
      </c>
      <c r="R693" s="58">
        <v>-11972.657500000001</v>
      </c>
      <c r="S693" s="48">
        <v>0</v>
      </c>
      <c r="T693" s="48"/>
      <c r="U693" s="48">
        <v>-30.418356249999999</v>
      </c>
      <c r="V693" s="56">
        <v>0</v>
      </c>
      <c r="W693" s="57">
        <v>14400</v>
      </c>
      <c r="X693" s="57">
        <v>-494</v>
      </c>
      <c r="Y693" s="57">
        <v>8200</v>
      </c>
      <c r="Z693" s="58">
        <v>-221</v>
      </c>
      <c r="AA693" s="48">
        <v>0</v>
      </c>
      <c r="AB693" s="38">
        <f t="shared" si="198"/>
        <v>88843.404143749998</v>
      </c>
      <c r="AC693" s="48">
        <v>92391</v>
      </c>
      <c r="AD693" s="48">
        <v>11949</v>
      </c>
      <c r="AE693" s="48">
        <v>50</v>
      </c>
      <c r="AF693" s="48">
        <v>7261</v>
      </c>
      <c r="AG693" s="48">
        <v>356</v>
      </c>
      <c r="AH693" s="38">
        <f t="shared" si="184"/>
        <v>112007</v>
      </c>
      <c r="AI693" s="39">
        <f t="shared" si="185"/>
        <v>46239.404143749998</v>
      </c>
      <c r="AJ693" s="40">
        <f t="shared" si="199"/>
        <v>42604</v>
      </c>
      <c r="AK693" s="60" t="s">
        <v>58</v>
      </c>
      <c r="AL693" s="60">
        <v>28882.566586666668</v>
      </c>
      <c r="AM693" s="62">
        <v>4468</v>
      </c>
      <c r="AN693" s="40">
        <f t="shared" si="186"/>
        <v>38136</v>
      </c>
      <c r="AO693" s="40">
        <f t="shared" si="187"/>
        <v>49787</v>
      </c>
      <c r="AP693" s="36">
        <v>36116</v>
      </c>
      <c r="AQ693" s="60" t="s">
        <v>58</v>
      </c>
      <c r="AR693" s="60" t="s">
        <v>58</v>
      </c>
      <c r="AS693" s="60" t="s">
        <v>58</v>
      </c>
      <c r="AX693" s="40">
        <f t="shared" si="188"/>
        <v>-11991.52</v>
      </c>
      <c r="AY693" s="40">
        <f t="shared" si="189"/>
        <v>0</v>
      </c>
      <c r="AZ693" s="40">
        <f t="shared" si="190"/>
        <v>-11972.657500000001</v>
      </c>
      <c r="BA693" s="40">
        <f>+'load Info'!S693</f>
        <v>0</v>
      </c>
      <c r="BB693" s="40">
        <f t="shared" si="191"/>
        <v>-494</v>
      </c>
      <c r="BE693" s="41">
        <f t="shared" si="192"/>
        <v>-11991.52</v>
      </c>
      <c r="BF693" s="41">
        <f t="shared" si="193"/>
        <v>0</v>
      </c>
      <c r="BG693" s="41">
        <f t="shared" si="194"/>
        <v>-11972.657500000001</v>
      </c>
      <c r="BH693" s="41">
        <f t="shared" si="195"/>
        <v>0</v>
      </c>
      <c r="BI693" s="41">
        <f t="shared" si="196"/>
        <v>-494</v>
      </c>
      <c r="BJ693" s="40">
        <f t="shared" si="197"/>
        <v>-24458.177500000002</v>
      </c>
    </row>
    <row r="694" spans="2:62" ht="15" x14ac:dyDescent="0.25">
      <c r="B694" s="1">
        <f t="shared" si="182"/>
        <v>11</v>
      </c>
      <c r="D694" s="36">
        <v>36117</v>
      </c>
      <c r="E694" s="46">
        <v>15</v>
      </c>
      <c r="F694" s="46">
        <v>17</v>
      </c>
      <c r="G694" s="46">
        <v>45</v>
      </c>
      <c r="H694" s="46">
        <v>55</v>
      </c>
      <c r="I694" s="37">
        <f t="shared" si="183"/>
        <v>50</v>
      </c>
      <c r="J694" s="27" t="s">
        <v>50</v>
      </c>
      <c r="K694" s="56">
        <v>38207</v>
      </c>
      <c r="L694" s="57">
        <v>24563</v>
      </c>
      <c r="M694" s="57">
        <v>-274.52000000000407</v>
      </c>
      <c r="N694" s="57">
        <v>0</v>
      </c>
      <c r="O694" s="58"/>
      <c r="P694" s="56">
        <v>17960</v>
      </c>
      <c r="Q694" s="57">
        <v>13998</v>
      </c>
      <c r="R694" s="58">
        <v>-2551.6675000000032</v>
      </c>
      <c r="S694" s="48">
        <v>0</v>
      </c>
      <c r="T694" s="48"/>
      <c r="U694" s="48">
        <v>-73.515831249999991</v>
      </c>
      <c r="V694" s="56">
        <v>13330</v>
      </c>
      <c r="W694" s="57">
        <v>14400</v>
      </c>
      <c r="X694" s="57">
        <v>-494</v>
      </c>
      <c r="Y694" s="57">
        <v>8200</v>
      </c>
      <c r="Z694" s="58">
        <v>-354</v>
      </c>
      <c r="AA694" s="48">
        <v>0</v>
      </c>
      <c r="AB694" s="38">
        <f t="shared" si="198"/>
        <v>126910.29666875</v>
      </c>
      <c r="AC694" s="48">
        <v>133413</v>
      </c>
      <c r="AD694" s="48">
        <v>48297</v>
      </c>
      <c r="AE694" s="48">
        <v>0</v>
      </c>
      <c r="AF694" s="48">
        <v>7261</v>
      </c>
      <c r="AG694" s="48">
        <v>583</v>
      </c>
      <c r="AH694" s="38">
        <f t="shared" si="184"/>
        <v>189554</v>
      </c>
      <c r="AI694" s="39">
        <f t="shared" si="185"/>
        <v>88349.296668750001</v>
      </c>
      <c r="AJ694" s="40">
        <f t="shared" si="199"/>
        <v>38561</v>
      </c>
      <c r="AK694" s="60" t="s">
        <v>58</v>
      </c>
      <c r="AL694" s="60">
        <v>29511.060056666669</v>
      </c>
      <c r="AM694" s="62">
        <v>3783</v>
      </c>
      <c r="AN694" s="40">
        <f t="shared" si="186"/>
        <v>34778</v>
      </c>
      <c r="AO694" s="40">
        <f t="shared" si="187"/>
        <v>94852</v>
      </c>
      <c r="AP694" s="36">
        <v>36117</v>
      </c>
      <c r="AQ694" s="60" t="s">
        <v>58</v>
      </c>
      <c r="AR694" s="60" t="s">
        <v>58</v>
      </c>
      <c r="AS694" s="60" t="s">
        <v>58</v>
      </c>
      <c r="AX694" s="40">
        <f t="shared" si="188"/>
        <v>-274.52000000000407</v>
      </c>
      <c r="AY694" s="40">
        <f t="shared" si="189"/>
        <v>0</v>
      </c>
      <c r="AZ694" s="40">
        <f t="shared" si="190"/>
        <v>-2551.6675000000032</v>
      </c>
      <c r="BA694" s="40">
        <f>+'load Info'!S694</f>
        <v>0</v>
      </c>
      <c r="BB694" s="40">
        <f t="shared" si="191"/>
        <v>-494</v>
      </c>
      <c r="BE694" s="41">
        <f t="shared" si="192"/>
        <v>-274.52000000000407</v>
      </c>
      <c r="BF694" s="41">
        <f t="shared" si="193"/>
        <v>0</v>
      </c>
      <c r="BG694" s="41">
        <f t="shared" si="194"/>
        <v>-2551.6675000000032</v>
      </c>
      <c r="BH694" s="41">
        <f t="shared" si="195"/>
        <v>0</v>
      </c>
      <c r="BI694" s="41">
        <f t="shared" si="196"/>
        <v>-494</v>
      </c>
      <c r="BJ694" s="40">
        <f t="shared" si="197"/>
        <v>-3320.1875000000073</v>
      </c>
    </row>
    <row r="695" spans="2:62" ht="15" x14ac:dyDescent="0.25">
      <c r="B695" s="1">
        <f t="shared" si="182"/>
        <v>11</v>
      </c>
      <c r="D695" s="36">
        <v>36118</v>
      </c>
      <c r="E695" s="46">
        <v>12</v>
      </c>
      <c r="F695" s="46">
        <v>3</v>
      </c>
      <c r="G695" s="46">
        <v>40</v>
      </c>
      <c r="H695" s="46">
        <v>65</v>
      </c>
      <c r="I695" s="37">
        <f t="shared" si="183"/>
        <v>52.5</v>
      </c>
      <c r="J695" s="27" t="s">
        <v>50</v>
      </c>
      <c r="K695" s="56">
        <v>14993</v>
      </c>
      <c r="L695" s="57">
        <v>23332</v>
      </c>
      <c r="M695" s="57">
        <v>-4336.5200000000004</v>
      </c>
      <c r="N695" s="57">
        <v>0</v>
      </c>
      <c r="O695" s="58"/>
      <c r="P695" s="56">
        <v>17960</v>
      </c>
      <c r="Q695" s="57">
        <v>13979</v>
      </c>
      <c r="R695" s="58">
        <v>-10433.370000000001</v>
      </c>
      <c r="S695" s="48">
        <v>0</v>
      </c>
      <c r="T695" s="48"/>
      <c r="U695" s="48">
        <v>-53.764074999999998</v>
      </c>
      <c r="V695" s="56">
        <v>13330</v>
      </c>
      <c r="W695" s="57">
        <v>14400</v>
      </c>
      <c r="X695" s="57">
        <v>-494</v>
      </c>
      <c r="Y695" s="57">
        <v>8200</v>
      </c>
      <c r="Z695" s="58">
        <v>-354</v>
      </c>
      <c r="AA695" s="48">
        <v>0</v>
      </c>
      <c r="AB695" s="38">
        <f t="shared" si="198"/>
        <v>90522.345925000001</v>
      </c>
      <c r="AC695" s="48">
        <v>84895</v>
      </c>
      <c r="AD695" s="48">
        <v>40972</v>
      </c>
      <c r="AE695" s="48">
        <v>0</v>
      </c>
      <c r="AF695" s="48">
        <v>7261</v>
      </c>
      <c r="AG695" s="48">
        <v>302</v>
      </c>
      <c r="AH695" s="38">
        <f t="shared" si="184"/>
        <v>133430</v>
      </c>
      <c r="AI695" s="39">
        <f t="shared" si="185"/>
        <v>53211.345925000001</v>
      </c>
      <c r="AJ695" s="40">
        <f t="shared" si="199"/>
        <v>37311</v>
      </c>
      <c r="AK695" s="60" t="s">
        <v>58</v>
      </c>
      <c r="AL695" s="60">
        <v>27569.662076666667</v>
      </c>
      <c r="AM695" s="62">
        <v>2184</v>
      </c>
      <c r="AN695" s="40">
        <f t="shared" si="186"/>
        <v>35127</v>
      </c>
      <c r="AO695" s="40">
        <f t="shared" si="187"/>
        <v>47584</v>
      </c>
      <c r="AP695" s="36">
        <v>36118</v>
      </c>
      <c r="AQ695" s="60" t="s">
        <v>58</v>
      </c>
      <c r="AR695" s="60" t="s">
        <v>58</v>
      </c>
      <c r="AS695" s="60" t="s">
        <v>58</v>
      </c>
      <c r="AX695" s="40">
        <f t="shared" si="188"/>
        <v>-4336.5200000000004</v>
      </c>
      <c r="AY695" s="40">
        <f t="shared" si="189"/>
        <v>0</v>
      </c>
      <c r="AZ695" s="40">
        <f t="shared" si="190"/>
        <v>-10433.370000000001</v>
      </c>
      <c r="BA695" s="40">
        <f>+'load Info'!S695</f>
        <v>0</v>
      </c>
      <c r="BB695" s="40">
        <f t="shared" si="191"/>
        <v>-494</v>
      </c>
      <c r="BE695" s="41">
        <f t="shared" si="192"/>
        <v>-4336.5200000000004</v>
      </c>
      <c r="BF695" s="41">
        <f t="shared" si="193"/>
        <v>0</v>
      </c>
      <c r="BG695" s="41">
        <f t="shared" si="194"/>
        <v>-10433.370000000001</v>
      </c>
      <c r="BH695" s="41">
        <f t="shared" si="195"/>
        <v>0</v>
      </c>
      <c r="BI695" s="41">
        <f t="shared" si="196"/>
        <v>-494</v>
      </c>
      <c r="BJ695" s="40">
        <f t="shared" si="197"/>
        <v>-15263.890000000001</v>
      </c>
    </row>
    <row r="696" spans="2:62" ht="15" x14ac:dyDescent="0.25">
      <c r="B696" s="1">
        <f t="shared" si="182"/>
        <v>11</v>
      </c>
      <c r="D696" s="36">
        <v>36119</v>
      </c>
      <c r="E696" s="46">
        <v>3</v>
      </c>
      <c r="F696" s="46">
        <v>6</v>
      </c>
      <c r="G696" s="46">
        <v>52</v>
      </c>
      <c r="H696" s="46">
        <v>71</v>
      </c>
      <c r="I696" s="37">
        <f t="shared" si="183"/>
        <v>61.5</v>
      </c>
      <c r="J696" s="27" t="s">
        <v>50</v>
      </c>
      <c r="K696" s="56">
        <v>9993</v>
      </c>
      <c r="L696" s="57">
        <v>23963</v>
      </c>
      <c r="M696" s="57">
        <v>-2879.52</v>
      </c>
      <c r="N696" s="57">
        <v>0</v>
      </c>
      <c r="O696" s="58"/>
      <c r="P696" s="56">
        <v>10142</v>
      </c>
      <c r="Q696" s="57">
        <v>13972</v>
      </c>
      <c r="R696" s="58">
        <v>-6019.8774999999996</v>
      </c>
      <c r="S696" s="48">
        <v>0</v>
      </c>
      <c r="T696" s="48"/>
      <c r="U696" s="48">
        <v>-45.235306249999994</v>
      </c>
      <c r="V696" s="56">
        <v>13330</v>
      </c>
      <c r="W696" s="57">
        <v>14400</v>
      </c>
      <c r="X696" s="57">
        <v>-494</v>
      </c>
      <c r="Y696" s="57">
        <v>8200</v>
      </c>
      <c r="Z696" s="58">
        <v>-354</v>
      </c>
      <c r="AA696" s="48">
        <v>0</v>
      </c>
      <c r="AB696" s="38">
        <f t="shared" si="198"/>
        <v>84207.367193749989</v>
      </c>
      <c r="AC696" s="48">
        <v>84681</v>
      </c>
      <c r="AD696" s="48">
        <v>90</v>
      </c>
      <c r="AE696" s="48">
        <v>0</v>
      </c>
      <c r="AF696" s="48">
        <v>7261</v>
      </c>
      <c r="AG696" s="48">
        <v>279</v>
      </c>
      <c r="AH696" s="38">
        <f t="shared" si="184"/>
        <v>92311</v>
      </c>
      <c r="AI696" s="39">
        <f t="shared" si="185"/>
        <v>46272.367193749989</v>
      </c>
      <c r="AJ696" s="40">
        <f t="shared" si="199"/>
        <v>37935</v>
      </c>
      <c r="AK696" s="60" t="s">
        <v>58</v>
      </c>
      <c r="AL696" s="60">
        <v>27419.511736666667</v>
      </c>
      <c r="AM696" s="62">
        <v>2869</v>
      </c>
      <c r="AN696" s="40">
        <f t="shared" si="186"/>
        <v>35066</v>
      </c>
      <c r="AO696" s="40">
        <f t="shared" si="187"/>
        <v>46746</v>
      </c>
      <c r="AP696" s="36">
        <v>36119</v>
      </c>
      <c r="AQ696" s="60" t="s">
        <v>58</v>
      </c>
      <c r="AR696" s="60" t="s">
        <v>58</v>
      </c>
      <c r="AS696" s="60" t="s">
        <v>58</v>
      </c>
      <c r="AX696" s="40">
        <f t="shared" si="188"/>
        <v>-2879.52</v>
      </c>
      <c r="AY696" s="40">
        <f t="shared" si="189"/>
        <v>0</v>
      </c>
      <c r="AZ696" s="40">
        <f t="shared" si="190"/>
        <v>-6019.8774999999996</v>
      </c>
      <c r="BA696" s="40">
        <f>+'load Info'!S696</f>
        <v>0</v>
      </c>
      <c r="BB696" s="40">
        <f t="shared" si="191"/>
        <v>-494</v>
      </c>
      <c r="BE696" s="41">
        <f t="shared" si="192"/>
        <v>-2879.52</v>
      </c>
      <c r="BF696" s="41">
        <f t="shared" si="193"/>
        <v>0</v>
      </c>
      <c r="BG696" s="41">
        <f t="shared" si="194"/>
        <v>-6019.8774999999996</v>
      </c>
      <c r="BH696" s="41">
        <f t="shared" si="195"/>
        <v>0</v>
      </c>
      <c r="BI696" s="41">
        <f t="shared" si="196"/>
        <v>-494</v>
      </c>
      <c r="BJ696" s="40">
        <f t="shared" si="197"/>
        <v>-9393.3974999999991</v>
      </c>
    </row>
    <row r="697" spans="2:62" ht="15" x14ac:dyDescent="0.25">
      <c r="B697" s="1">
        <f t="shared" si="182"/>
        <v>11</v>
      </c>
      <c r="D697" s="36">
        <v>36120</v>
      </c>
      <c r="E697" s="46">
        <v>13</v>
      </c>
      <c r="F697" s="46">
        <v>16</v>
      </c>
      <c r="G697" s="46">
        <v>46</v>
      </c>
      <c r="H697" s="46">
        <v>57</v>
      </c>
      <c r="I697" s="37">
        <f t="shared" si="183"/>
        <v>51.5</v>
      </c>
      <c r="J697" s="27" t="s">
        <v>50</v>
      </c>
      <c r="K697" s="56">
        <v>52952</v>
      </c>
      <c r="L697" s="57">
        <v>25290</v>
      </c>
      <c r="M697" s="57">
        <v>-4463.5200000000004</v>
      </c>
      <c r="N697" s="57">
        <v>0</v>
      </c>
      <c r="O697" s="58"/>
      <c r="P697" s="56">
        <v>24304</v>
      </c>
      <c r="Q697" s="57">
        <v>13972</v>
      </c>
      <c r="R697" s="58">
        <v>-16051.577499999999</v>
      </c>
      <c r="S697" s="48">
        <v>0</v>
      </c>
      <c r="T697" s="48"/>
      <c r="U697" s="48">
        <v>-55.56105625</v>
      </c>
      <c r="V697" s="56">
        <v>13330</v>
      </c>
      <c r="W697" s="57">
        <v>14400</v>
      </c>
      <c r="X697" s="57">
        <v>-494</v>
      </c>
      <c r="Y697" s="57">
        <v>8200</v>
      </c>
      <c r="Z697" s="58">
        <v>-354</v>
      </c>
      <c r="AA697" s="48">
        <v>0</v>
      </c>
      <c r="AB697" s="38">
        <f t="shared" si="198"/>
        <v>131029.34144375002</v>
      </c>
      <c r="AC697" s="48">
        <v>129572</v>
      </c>
      <c r="AD697" s="48">
        <v>0</v>
      </c>
      <c r="AE697" s="48">
        <v>1</v>
      </c>
      <c r="AF697" s="48">
        <v>7261</v>
      </c>
      <c r="AG697" s="48">
        <v>753</v>
      </c>
      <c r="AH697" s="38">
        <f t="shared" si="184"/>
        <v>137587</v>
      </c>
      <c r="AI697" s="39">
        <f t="shared" si="185"/>
        <v>91767.341443750018</v>
      </c>
      <c r="AJ697" s="40">
        <f t="shared" si="199"/>
        <v>39262</v>
      </c>
      <c r="AK697" s="60" t="s">
        <v>58</v>
      </c>
      <c r="AL697" s="60">
        <v>25632.124786666667</v>
      </c>
      <c r="AM697" s="62">
        <v>4696</v>
      </c>
      <c r="AN697" s="40">
        <f t="shared" si="186"/>
        <v>34566</v>
      </c>
      <c r="AO697" s="40">
        <f t="shared" si="187"/>
        <v>90310</v>
      </c>
      <c r="AP697" s="36">
        <v>36120</v>
      </c>
      <c r="AQ697" s="60" t="s">
        <v>58</v>
      </c>
      <c r="AR697" s="60" t="s">
        <v>58</v>
      </c>
      <c r="AS697" s="60" t="s">
        <v>58</v>
      </c>
      <c r="AX697" s="40">
        <f t="shared" si="188"/>
        <v>-4463.5200000000004</v>
      </c>
      <c r="AY697" s="40">
        <f t="shared" si="189"/>
        <v>0</v>
      </c>
      <c r="AZ697" s="40">
        <f t="shared" si="190"/>
        <v>-16051.577499999999</v>
      </c>
      <c r="BA697" s="40">
        <f>+'load Info'!S697</f>
        <v>0</v>
      </c>
      <c r="BB697" s="40">
        <f t="shared" si="191"/>
        <v>-494</v>
      </c>
      <c r="BE697" s="41">
        <f t="shared" si="192"/>
        <v>-4463.5200000000004</v>
      </c>
      <c r="BF697" s="41">
        <f t="shared" si="193"/>
        <v>0</v>
      </c>
      <c r="BG697" s="41">
        <f t="shared" si="194"/>
        <v>-16051.577499999999</v>
      </c>
      <c r="BH697" s="41">
        <f t="shared" si="195"/>
        <v>0</v>
      </c>
      <c r="BI697" s="41">
        <f t="shared" si="196"/>
        <v>-494</v>
      </c>
      <c r="BJ697" s="40">
        <f t="shared" si="197"/>
        <v>-21009.0975</v>
      </c>
    </row>
    <row r="698" spans="2:62" ht="15" x14ac:dyDescent="0.25">
      <c r="B698" s="1">
        <f t="shared" si="182"/>
        <v>11</v>
      </c>
      <c r="D698" s="36">
        <v>36121</v>
      </c>
      <c r="E698" s="46">
        <v>21</v>
      </c>
      <c r="F698" s="46">
        <v>20</v>
      </c>
      <c r="G698" s="46">
        <v>38</v>
      </c>
      <c r="H698" s="46">
        <v>50</v>
      </c>
      <c r="I698" s="37">
        <f t="shared" si="183"/>
        <v>44</v>
      </c>
      <c r="J698" s="27" t="s">
        <v>50</v>
      </c>
      <c r="K698" s="56">
        <v>52952</v>
      </c>
      <c r="L698" s="57">
        <v>26480</v>
      </c>
      <c r="M698" s="57">
        <v>-4414.5200000000004</v>
      </c>
      <c r="N698" s="57">
        <v>0</v>
      </c>
      <c r="O698" s="58"/>
      <c r="P698" s="56">
        <v>24304</v>
      </c>
      <c r="Q698" s="57">
        <v>13972</v>
      </c>
      <c r="R698" s="58">
        <v>-8448.6175000000003</v>
      </c>
      <c r="S698" s="48">
        <v>0</v>
      </c>
      <c r="T698" s="48"/>
      <c r="U698" s="48">
        <v>-74.568456249999997</v>
      </c>
      <c r="V698" s="56">
        <v>13330</v>
      </c>
      <c r="W698" s="57">
        <v>14400</v>
      </c>
      <c r="X698" s="57">
        <v>-494</v>
      </c>
      <c r="Y698" s="57">
        <v>8200</v>
      </c>
      <c r="Z698" s="58">
        <v>-354</v>
      </c>
      <c r="AA698" s="48">
        <v>0</v>
      </c>
      <c r="AB698" s="38">
        <f t="shared" si="198"/>
        <v>139852.29404374998</v>
      </c>
      <c r="AC698" s="48">
        <v>143358</v>
      </c>
      <c r="AD698" s="48">
        <v>35621</v>
      </c>
      <c r="AE698" s="48">
        <v>0</v>
      </c>
      <c r="AF698" s="48">
        <v>7261</v>
      </c>
      <c r="AG698" s="48">
        <v>781</v>
      </c>
      <c r="AH698" s="38">
        <f t="shared" si="184"/>
        <v>187021</v>
      </c>
      <c r="AI698" s="39">
        <f t="shared" si="185"/>
        <v>99400.294043749978</v>
      </c>
      <c r="AJ698" s="40">
        <f t="shared" si="199"/>
        <v>40452</v>
      </c>
      <c r="AK698" s="60" t="s">
        <v>58</v>
      </c>
      <c r="AL698" s="60">
        <v>28546.481206666667</v>
      </c>
      <c r="AM698" s="62">
        <v>5153</v>
      </c>
      <c r="AN698" s="40">
        <f t="shared" si="186"/>
        <v>35299</v>
      </c>
      <c r="AO698" s="40">
        <f t="shared" si="187"/>
        <v>102906</v>
      </c>
      <c r="AP698" s="36">
        <v>36121</v>
      </c>
      <c r="AQ698" s="60" t="s">
        <v>58</v>
      </c>
      <c r="AR698" s="60" t="s">
        <v>58</v>
      </c>
      <c r="AS698" s="60" t="s">
        <v>58</v>
      </c>
      <c r="AX698" s="40">
        <f t="shared" si="188"/>
        <v>-4414.5200000000004</v>
      </c>
      <c r="AY698" s="40">
        <f t="shared" si="189"/>
        <v>0</v>
      </c>
      <c r="AZ698" s="40">
        <f t="shared" si="190"/>
        <v>-8448.6175000000003</v>
      </c>
      <c r="BA698" s="40">
        <f>+'load Info'!S698</f>
        <v>0</v>
      </c>
      <c r="BB698" s="40">
        <f t="shared" si="191"/>
        <v>-494</v>
      </c>
      <c r="BE698" s="41">
        <f t="shared" si="192"/>
        <v>-4414.5200000000004</v>
      </c>
      <c r="BF698" s="41">
        <f t="shared" si="193"/>
        <v>0</v>
      </c>
      <c r="BG698" s="41">
        <f t="shared" si="194"/>
        <v>-8448.6175000000003</v>
      </c>
      <c r="BH698" s="41">
        <f t="shared" si="195"/>
        <v>0</v>
      </c>
      <c r="BI698" s="41">
        <f t="shared" si="196"/>
        <v>-494</v>
      </c>
      <c r="BJ698" s="40">
        <f t="shared" si="197"/>
        <v>-13357.137500000001</v>
      </c>
    </row>
    <row r="699" spans="2:62" ht="15" x14ac:dyDescent="0.25">
      <c r="B699" s="1">
        <f t="shared" si="182"/>
        <v>11</v>
      </c>
      <c r="D699" s="36">
        <v>36122</v>
      </c>
      <c r="E699" s="46">
        <v>11</v>
      </c>
      <c r="F699" s="46">
        <v>2</v>
      </c>
      <c r="G699" s="46">
        <v>37</v>
      </c>
      <c r="H699" s="46">
        <v>70</v>
      </c>
      <c r="I699" s="37">
        <f t="shared" si="183"/>
        <v>53.5</v>
      </c>
      <c r="J699" s="27" t="s">
        <v>50</v>
      </c>
      <c r="K699" s="56">
        <v>38207</v>
      </c>
      <c r="L699" s="57">
        <v>25338</v>
      </c>
      <c r="M699" s="57">
        <v>-1915.52</v>
      </c>
      <c r="N699" s="57">
        <v>0</v>
      </c>
      <c r="O699" s="58"/>
      <c r="P699" s="56">
        <v>24304</v>
      </c>
      <c r="Q699" s="57">
        <v>13972</v>
      </c>
      <c r="R699" s="58">
        <v>-27839.974999999999</v>
      </c>
      <c r="S699" s="48">
        <v>0</v>
      </c>
      <c r="T699" s="48"/>
      <c r="U699" s="48">
        <v>-26.090062500000005</v>
      </c>
      <c r="V699" s="56">
        <v>5830</v>
      </c>
      <c r="W699" s="57">
        <v>14400</v>
      </c>
      <c r="X699" s="57">
        <v>-494</v>
      </c>
      <c r="Y699" s="57">
        <v>0</v>
      </c>
      <c r="Z699" s="58">
        <v>-197</v>
      </c>
      <c r="AA699" s="48">
        <v>0</v>
      </c>
      <c r="AB699" s="38">
        <f t="shared" si="198"/>
        <v>91578.414937499998</v>
      </c>
      <c r="AC699" s="48">
        <v>89892</v>
      </c>
      <c r="AD699" s="48">
        <v>17952</v>
      </c>
      <c r="AE699" s="48">
        <v>15</v>
      </c>
      <c r="AF699" s="48">
        <v>7261</v>
      </c>
      <c r="AG699" s="48">
        <v>326</v>
      </c>
      <c r="AH699" s="38">
        <f t="shared" si="184"/>
        <v>115446</v>
      </c>
      <c r="AI699" s="39">
        <f t="shared" si="185"/>
        <v>52268.414937499998</v>
      </c>
      <c r="AJ699" s="40">
        <f t="shared" si="199"/>
        <v>39310</v>
      </c>
      <c r="AK699" s="60" t="s">
        <v>58</v>
      </c>
      <c r="AL699" s="60">
        <v>28095.277436666667</v>
      </c>
      <c r="AM699" s="62">
        <v>4011</v>
      </c>
      <c r="AN699" s="40">
        <f t="shared" si="186"/>
        <v>35299</v>
      </c>
      <c r="AO699" s="40">
        <f t="shared" si="187"/>
        <v>50582</v>
      </c>
      <c r="AP699" s="36">
        <v>36122</v>
      </c>
      <c r="AQ699" s="60" t="s">
        <v>58</v>
      </c>
      <c r="AR699" s="60" t="s">
        <v>58</v>
      </c>
      <c r="AS699" s="60" t="s">
        <v>58</v>
      </c>
      <c r="AX699" s="40">
        <f t="shared" si="188"/>
        <v>-1915.52</v>
      </c>
      <c r="AY699" s="40">
        <f t="shared" si="189"/>
        <v>0</v>
      </c>
      <c r="AZ699" s="40">
        <f t="shared" si="190"/>
        <v>-27839.974999999999</v>
      </c>
      <c r="BA699" s="40">
        <f>+'load Info'!S699</f>
        <v>0</v>
      </c>
      <c r="BB699" s="40">
        <f t="shared" si="191"/>
        <v>-494</v>
      </c>
      <c r="BE699" s="41">
        <f t="shared" si="192"/>
        <v>-1915.52</v>
      </c>
      <c r="BF699" s="41">
        <f t="shared" si="193"/>
        <v>0</v>
      </c>
      <c r="BG699" s="41">
        <f t="shared" si="194"/>
        <v>-27839.974999999999</v>
      </c>
      <c r="BH699" s="41">
        <f t="shared" si="195"/>
        <v>0</v>
      </c>
      <c r="BI699" s="41">
        <f t="shared" si="196"/>
        <v>-494</v>
      </c>
      <c r="BJ699" s="40">
        <f t="shared" si="197"/>
        <v>-30249.494999999999</v>
      </c>
    </row>
    <row r="700" spans="2:62" ht="15" x14ac:dyDescent="0.25">
      <c r="B700" s="1">
        <f t="shared" si="182"/>
        <v>11</v>
      </c>
      <c r="D700" s="36">
        <v>36123</v>
      </c>
      <c r="E700" s="46">
        <v>11</v>
      </c>
      <c r="F700" s="46">
        <v>13</v>
      </c>
      <c r="G700" s="46">
        <v>42</v>
      </c>
      <c r="H700" s="46">
        <v>66</v>
      </c>
      <c r="I700" s="37">
        <f t="shared" si="183"/>
        <v>54</v>
      </c>
      <c r="J700" s="27" t="s">
        <v>50</v>
      </c>
      <c r="K700" s="56">
        <v>19993</v>
      </c>
      <c r="L700" s="57">
        <v>24039</v>
      </c>
      <c r="M700" s="57">
        <v>13920.48</v>
      </c>
      <c r="N700" s="57">
        <v>0</v>
      </c>
      <c r="O700" s="58"/>
      <c r="P700" s="56">
        <v>24304</v>
      </c>
      <c r="Q700" s="57">
        <v>13972</v>
      </c>
      <c r="R700" s="58">
        <v>1517.2349999999999</v>
      </c>
      <c r="S700" s="48">
        <v>0</v>
      </c>
      <c r="T700" s="48"/>
      <c r="U700" s="48">
        <v>-99.483087500000011</v>
      </c>
      <c r="V700" s="56">
        <v>13330</v>
      </c>
      <c r="W700" s="57">
        <v>14400</v>
      </c>
      <c r="X700" s="57">
        <v>-494</v>
      </c>
      <c r="Y700" s="57">
        <v>-3201</v>
      </c>
      <c r="Z700" s="58">
        <v>-240</v>
      </c>
      <c r="AA700" s="48">
        <v>0</v>
      </c>
      <c r="AB700" s="38">
        <f t="shared" si="198"/>
        <v>121441.23191249999</v>
      </c>
      <c r="AC700" s="48">
        <v>121085</v>
      </c>
      <c r="AD700" s="48">
        <v>21090</v>
      </c>
      <c r="AE700" s="48">
        <v>2</v>
      </c>
      <c r="AF700" s="48">
        <v>10483</v>
      </c>
      <c r="AG700" s="48">
        <v>424</v>
      </c>
      <c r="AH700" s="38">
        <f t="shared" si="184"/>
        <v>153084</v>
      </c>
      <c r="AI700" s="39">
        <f t="shared" si="185"/>
        <v>83430.231912499992</v>
      </c>
      <c r="AJ700" s="40">
        <f t="shared" si="199"/>
        <v>38011</v>
      </c>
      <c r="AK700" s="60" t="s">
        <v>58</v>
      </c>
      <c r="AL700" s="60">
        <v>29067.146856666666</v>
      </c>
      <c r="AM700" s="62">
        <v>4468</v>
      </c>
      <c r="AN700" s="40">
        <f t="shared" si="186"/>
        <v>33543</v>
      </c>
      <c r="AO700" s="40">
        <f t="shared" si="187"/>
        <v>83074</v>
      </c>
      <c r="AP700" s="36">
        <v>36123</v>
      </c>
      <c r="AQ700" s="60" t="s">
        <v>58</v>
      </c>
      <c r="AR700" s="60" t="s">
        <v>58</v>
      </c>
      <c r="AS700" s="60" t="s">
        <v>58</v>
      </c>
      <c r="AX700" s="40">
        <f t="shared" si="188"/>
        <v>13920.48</v>
      </c>
      <c r="AY700" s="40">
        <f t="shared" si="189"/>
        <v>0</v>
      </c>
      <c r="AZ700" s="40">
        <f t="shared" si="190"/>
        <v>1517.2349999999999</v>
      </c>
      <c r="BA700" s="40">
        <f>+'load Info'!S700</f>
        <v>0</v>
      </c>
      <c r="BB700" s="40">
        <f t="shared" si="191"/>
        <v>-494</v>
      </c>
      <c r="BE700" s="41">
        <f t="shared" si="192"/>
        <v>0</v>
      </c>
      <c r="BF700" s="41">
        <f t="shared" si="193"/>
        <v>0</v>
      </c>
      <c r="BG700" s="41">
        <f t="shared" si="194"/>
        <v>0</v>
      </c>
      <c r="BH700" s="41">
        <f t="shared" si="195"/>
        <v>0</v>
      </c>
      <c r="BI700" s="41">
        <f t="shared" si="196"/>
        <v>-494</v>
      </c>
      <c r="BJ700" s="40">
        <f t="shared" si="197"/>
        <v>-494</v>
      </c>
    </row>
    <row r="701" spans="2:62" ht="15" x14ac:dyDescent="0.25">
      <c r="B701" s="1">
        <f t="shared" si="182"/>
        <v>11</v>
      </c>
      <c r="D701" s="36">
        <v>36124</v>
      </c>
      <c r="E701" s="46">
        <v>16</v>
      </c>
      <c r="F701" s="46">
        <v>9</v>
      </c>
      <c r="G701" s="46">
        <v>37</v>
      </c>
      <c r="H701" s="46">
        <v>60</v>
      </c>
      <c r="I701" s="37">
        <f t="shared" si="183"/>
        <v>48.5</v>
      </c>
      <c r="J701" s="27" t="s">
        <v>50</v>
      </c>
      <c r="K701" s="56">
        <v>19993</v>
      </c>
      <c r="L701" s="57">
        <v>20567</v>
      </c>
      <c r="M701" s="57">
        <v>5285.48</v>
      </c>
      <c r="N701" s="57">
        <v>0</v>
      </c>
      <c r="O701" s="58"/>
      <c r="P701" s="56">
        <v>19797</v>
      </c>
      <c r="Q701" s="57">
        <v>14757</v>
      </c>
      <c r="R701" s="58">
        <v>1182.1175000000001</v>
      </c>
      <c r="S701" s="48">
        <v>0</v>
      </c>
      <c r="T701" s="48"/>
      <c r="U701" s="48">
        <v>-89.340293750000001</v>
      </c>
      <c r="V701" s="56">
        <v>7830</v>
      </c>
      <c r="W701" s="57">
        <v>14400</v>
      </c>
      <c r="X701" s="57">
        <v>-490</v>
      </c>
      <c r="Y701" s="57">
        <v>0</v>
      </c>
      <c r="Z701" s="58">
        <v>-217</v>
      </c>
      <c r="AA701" s="48">
        <v>0</v>
      </c>
      <c r="AB701" s="38">
        <f t="shared" si="198"/>
        <v>103015.25720624998</v>
      </c>
      <c r="AC701" s="48">
        <v>100032</v>
      </c>
      <c r="AD701" s="48">
        <v>7188</v>
      </c>
      <c r="AE701" s="48">
        <v>0</v>
      </c>
      <c r="AF701" s="48">
        <v>9314</v>
      </c>
      <c r="AG701" s="48">
        <v>372</v>
      </c>
      <c r="AH701" s="38">
        <f t="shared" si="184"/>
        <v>116906</v>
      </c>
      <c r="AI701" s="39">
        <f t="shared" si="185"/>
        <v>67691.257206249982</v>
      </c>
      <c r="AJ701" s="40">
        <f t="shared" si="199"/>
        <v>35324</v>
      </c>
      <c r="AK701" s="60" t="s">
        <v>58</v>
      </c>
      <c r="AL701" s="60">
        <v>25315.219296666666</v>
      </c>
      <c r="AM701" s="62">
        <v>4468</v>
      </c>
      <c r="AN701" s="40">
        <f t="shared" si="186"/>
        <v>30856</v>
      </c>
      <c r="AO701" s="40">
        <f t="shared" si="187"/>
        <v>64708</v>
      </c>
      <c r="AP701" s="36">
        <v>36124</v>
      </c>
      <c r="AQ701" s="60" t="s">
        <v>58</v>
      </c>
      <c r="AR701" s="60" t="s">
        <v>58</v>
      </c>
      <c r="AS701" s="60" t="s">
        <v>58</v>
      </c>
      <c r="AX701" s="40">
        <f t="shared" si="188"/>
        <v>5285.48</v>
      </c>
      <c r="AY701" s="40">
        <f t="shared" si="189"/>
        <v>0</v>
      </c>
      <c r="AZ701" s="40">
        <f t="shared" si="190"/>
        <v>1182.1175000000001</v>
      </c>
      <c r="BA701" s="40">
        <f>+'load Info'!S701</f>
        <v>0</v>
      </c>
      <c r="BB701" s="40">
        <f t="shared" si="191"/>
        <v>-490</v>
      </c>
      <c r="BE701" s="41">
        <f t="shared" si="192"/>
        <v>0</v>
      </c>
      <c r="BF701" s="41">
        <f t="shared" si="193"/>
        <v>0</v>
      </c>
      <c r="BG701" s="41">
        <f t="shared" si="194"/>
        <v>0</v>
      </c>
      <c r="BH701" s="41">
        <f t="shared" si="195"/>
        <v>0</v>
      </c>
      <c r="BI701" s="41">
        <f t="shared" si="196"/>
        <v>-490</v>
      </c>
      <c r="BJ701" s="40">
        <f t="shared" si="197"/>
        <v>-490</v>
      </c>
    </row>
    <row r="702" spans="2:62" ht="15" x14ac:dyDescent="0.25">
      <c r="B702" s="1">
        <f t="shared" si="182"/>
        <v>11</v>
      </c>
      <c r="D702" s="36">
        <v>36125</v>
      </c>
      <c r="E702" s="46">
        <v>9</v>
      </c>
      <c r="F702" s="46">
        <v>9</v>
      </c>
      <c r="G702" s="46">
        <v>48</v>
      </c>
      <c r="H702" s="46">
        <v>64</v>
      </c>
      <c r="I702" s="37">
        <f t="shared" si="183"/>
        <v>56</v>
      </c>
      <c r="J702" s="27" t="s">
        <v>50</v>
      </c>
      <c r="K702" s="56">
        <v>19993</v>
      </c>
      <c r="L702" s="57">
        <v>20795</v>
      </c>
      <c r="M702" s="57">
        <v>-749.5199999999968</v>
      </c>
      <c r="N702" s="57">
        <v>0</v>
      </c>
      <c r="O702" s="58"/>
      <c r="P702" s="56">
        <v>14226</v>
      </c>
      <c r="Q702" s="57">
        <v>14757</v>
      </c>
      <c r="R702" s="58">
        <v>-1516.5050000000001</v>
      </c>
      <c r="S702" s="48">
        <v>0</v>
      </c>
      <c r="T702" s="48"/>
      <c r="U702" s="48">
        <v>-68.666237499999994</v>
      </c>
      <c r="V702" s="56">
        <v>7830</v>
      </c>
      <c r="W702" s="57">
        <v>14400</v>
      </c>
      <c r="X702" s="57">
        <v>-490</v>
      </c>
      <c r="Y702" s="57">
        <v>0</v>
      </c>
      <c r="Z702" s="58">
        <v>-217</v>
      </c>
      <c r="AA702" s="48">
        <v>0</v>
      </c>
      <c r="AB702" s="38">
        <f t="shared" si="198"/>
        <v>88959.308762500004</v>
      </c>
      <c r="AC702" s="48">
        <v>91470</v>
      </c>
      <c r="AD702" s="48">
        <v>0</v>
      </c>
      <c r="AE702" s="48">
        <v>27</v>
      </c>
      <c r="AF702" s="48">
        <v>8117</v>
      </c>
      <c r="AG702" s="48">
        <v>220</v>
      </c>
      <c r="AH702" s="38">
        <f t="shared" si="184"/>
        <v>99834</v>
      </c>
      <c r="AI702" s="39">
        <f t="shared" si="185"/>
        <v>53407.308762500004</v>
      </c>
      <c r="AJ702" s="40">
        <f t="shared" si="199"/>
        <v>35552</v>
      </c>
      <c r="AK702" s="60" t="s">
        <v>58</v>
      </c>
      <c r="AL702" s="60">
        <v>20423.511276666668</v>
      </c>
      <c r="AM702" s="62">
        <v>4239</v>
      </c>
      <c r="AN702" s="40">
        <f t="shared" si="186"/>
        <v>31313</v>
      </c>
      <c r="AO702" s="40">
        <f t="shared" si="187"/>
        <v>55918</v>
      </c>
      <c r="AP702" s="36">
        <v>36125</v>
      </c>
      <c r="AQ702" s="60" t="s">
        <v>58</v>
      </c>
      <c r="AR702" s="60" t="s">
        <v>58</v>
      </c>
      <c r="AS702" s="60" t="s">
        <v>58</v>
      </c>
      <c r="AX702" s="40">
        <f t="shared" si="188"/>
        <v>-749.5199999999968</v>
      </c>
      <c r="AY702" s="40">
        <f t="shared" si="189"/>
        <v>0</v>
      </c>
      <c r="AZ702" s="40">
        <f t="shared" si="190"/>
        <v>-1516.5050000000001</v>
      </c>
      <c r="BA702" s="40">
        <f>+'load Info'!S702</f>
        <v>0</v>
      </c>
      <c r="BB702" s="40">
        <f t="shared" si="191"/>
        <v>-490</v>
      </c>
      <c r="BE702" s="41">
        <f t="shared" si="192"/>
        <v>-749.5199999999968</v>
      </c>
      <c r="BF702" s="41">
        <f t="shared" si="193"/>
        <v>0</v>
      </c>
      <c r="BG702" s="41">
        <f t="shared" si="194"/>
        <v>-1516.5050000000001</v>
      </c>
      <c r="BH702" s="41">
        <f t="shared" si="195"/>
        <v>0</v>
      </c>
      <c r="BI702" s="41">
        <f t="shared" si="196"/>
        <v>-490</v>
      </c>
      <c r="BJ702" s="40">
        <f t="shared" si="197"/>
        <v>-2756.0249999999969</v>
      </c>
    </row>
    <row r="703" spans="2:62" ht="15" x14ac:dyDescent="0.25">
      <c r="B703" s="1">
        <f t="shared" si="182"/>
        <v>11</v>
      </c>
      <c r="D703" s="36">
        <v>36126</v>
      </c>
      <c r="E703" s="46">
        <v>13</v>
      </c>
      <c r="F703" s="46">
        <v>15</v>
      </c>
      <c r="G703" s="46">
        <v>42</v>
      </c>
      <c r="H703" s="46">
        <v>62</v>
      </c>
      <c r="I703" s="37">
        <f t="shared" si="183"/>
        <v>52</v>
      </c>
      <c r="J703" s="27" t="s">
        <v>50</v>
      </c>
      <c r="K703" s="56">
        <v>19993</v>
      </c>
      <c r="L703" s="57">
        <v>22458</v>
      </c>
      <c r="M703" s="57">
        <v>9733.48</v>
      </c>
      <c r="N703" s="57">
        <v>0</v>
      </c>
      <c r="O703" s="58"/>
      <c r="P703" s="56">
        <v>14226</v>
      </c>
      <c r="Q703" s="57">
        <v>14757</v>
      </c>
      <c r="R703" s="58">
        <v>7791.7074999999968</v>
      </c>
      <c r="S703" s="48">
        <v>0</v>
      </c>
      <c r="T703" s="48"/>
      <c r="U703" s="48">
        <v>-91.936768749999999</v>
      </c>
      <c r="V703" s="56">
        <v>7830</v>
      </c>
      <c r="W703" s="57">
        <v>14400</v>
      </c>
      <c r="X703" s="57">
        <v>-490</v>
      </c>
      <c r="Y703" s="57">
        <v>0</v>
      </c>
      <c r="Z703" s="58">
        <v>-217</v>
      </c>
      <c r="AA703" s="48">
        <v>0</v>
      </c>
      <c r="AB703" s="38">
        <f t="shared" si="198"/>
        <v>110390.25073124999</v>
      </c>
      <c r="AC703" s="48">
        <v>113157</v>
      </c>
      <c r="AD703" s="48">
        <v>0</v>
      </c>
      <c r="AE703" s="48">
        <v>9</v>
      </c>
      <c r="AF703" s="48">
        <v>9040</v>
      </c>
      <c r="AG703" s="48">
        <v>348</v>
      </c>
      <c r="AH703" s="38">
        <f t="shared" si="184"/>
        <v>122554</v>
      </c>
      <c r="AI703" s="39">
        <f t="shared" si="185"/>
        <v>73175.250731249995</v>
      </c>
      <c r="AJ703" s="40">
        <f t="shared" si="199"/>
        <v>37215</v>
      </c>
      <c r="AK703" s="60" t="s">
        <v>58</v>
      </c>
      <c r="AL703" s="60">
        <v>25187.659726666669</v>
      </c>
      <c r="AM703" s="62">
        <v>5153</v>
      </c>
      <c r="AN703" s="40">
        <f t="shared" si="186"/>
        <v>32062</v>
      </c>
      <c r="AO703" s="40">
        <f t="shared" si="187"/>
        <v>75942</v>
      </c>
      <c r="AP703" s="36">
        <v>36126</v>
      </c>
      <c r="AQ703" s="60" t="s">
        <v>58</v>
      </c>
      <c r="AR703" s="60" t="s">
        <v>58</v>
      </c>
      <c r="AS703" s="60" t="s">
        <v>58</v>
      </c>
      <c r="AX703" s="40">
        <f t="shared" si="188"/>
        <v>9733.48</v>
      </c>
      <c r="AY703" s="40">
        <f t="shared" si="189"/>
        <v>0</v>
      </c>
      <c r="AZ703" s="40">
        <f t="shared" si="190"/>
        <v>7791.7074999999968</v>
      </c>
      <c r="BA703" s="40">
        <f>+'load Info'!S703</f>
        <v>0</v>
      </c>
      <c r="BB703" s="40">
        <f t="shared" si="191"/>
        <v>-490</v>
      </c>
      <c r="BE703" s="41">
        <f t="shared" si="192"/>
        <v>0</v>
      </c>
      <c r="BF703" s="41">
        <f t="shared" si="193"/>
        <v>0</v>
      </c>
      <c r="BG703" s="41">
        <f t="shared" si="194"/>
        <v>0</v>
      </c>
      <c r="BH703" s="41">
        <f t="shared" si="195"/>
        <v>0</v>
      </c>
      <c r="BI703" s="41">
        <f t="shared" si="196"/>
        <v>-490</v>
      </c>
      <c r="BJ703" s="40">
        <f t="shared" si="197"/>
        <v>-490</v>
      </c>
    </row>
    <row r="704" spans="2:62" ht="15" x14ac:dyDescent="0.25">
      <c r="B704" s="1">
        <f t="shared" si="182"/>
        <v>11</v>
      </c>
      <c r="D704" s="36">
        <v>36127</v>
      </c>
      <c r="E704" s="46">
        <v>12</v>
      </c>
      <c r="F704" s="46">
        <v>10</v>
      </c>
      <c r="G704" s="46">
        <v>37</v>
      </c>
      <c r="H704" s="46">
        <v>69</v>
      </c>
      <c r="I704" s="37">
        <f t="shared" si="183"/>
        <v>53</v>
      </c>
      <c r="J704" s="27" t="s">
        <v>50</v>
      </c>
      <c r="K704" s="56">
        <v>19993</v>
      </c>
      <c r="L704" s="57">
        <v>21773</v>
      </c>
      <c r="M704" s="57">
        <v>4957.4799999999996</v>
      </c>
      <c r="N704" s="57">
        <v>0</v>
      </c>
      <c r="O704" s="58"/>
      <c r="P704" s="56">
        <v>14226</v>
      </c>
      <c r="Q704" s="57">
        <v>14757</v>
      </c>
      <c r="R704" s="58">
        <v>2703.0174999999981</v>
      </c>
      <c r="S704" s="48">
        <v>0</v>
      </c>
      <c r="T704" s="48"/>
      <c r="U704" s="48">
        <v>-79.215043749999992</v>
      </c>
      <c r="V704" s="56">
        <v>7830</v>
      </c>
      <c r="W704" s="57">
        <v>14400</v>
      </c>
      <c r="X704" s="57">
        <v>-490</v>
      </c>
      <c r="Y704" s="57">
        <v>0</v>
      </c>
      <c r="Z704" s="58">
        <v>-217</v>
      </c>
      <c r="AA704" s="48">
        <v>0</v>
      </c>
      <c r="AB704" s="38">
        <f t="shared" si="198"/>
        <v>99853.282456250003</v>
      </c>
      <c r="AC704" s="48">
        <v>100013</v>
      </c>
      <c r="AD704" s="48">
        <v>0</v>
      </c>
      <c r="AE704" s="48">
        <v>19</v>
      </c>
      <c r="AF704" s="48">
        <v>7733</v>
      </c>
      <c r="AG704" s="48">
        <v>204</v>
      </c>
      <c r="AH704" s="38">
        <f t="shared" si="184"/>
        <v>107969</v>
      </c>
      <c r="AI704" s="39">
        <f t="shared" si="185"/>
        <v>63323.282456250003</v>
      </c>
      <c r="AJ704" s="40">
        <f t="shared" si="199"/>
        <v>36530</v>
      </c>
      <c r="AK704" s="60" t="s">
        <v>58</v>
      </c>
      <c r="AL704" s="60">
        <v>26557.534336666668</v>
      </c>
      <c r="AM704" s="62">
        <v>4696</v>
      </c>
      <c r="AN704" s="40">
        <f t="shared" si="186"/>
        <v>31834</v>
      </c>
      <c r="AO704" s="40">
        <f t="shared" si="187"/>
        <v>63483</v>
      </c>
      <c r="AP704" s="36">
        <v>36127</v>
      </c>
      <c r="AQ704" s="60" t="s">
        <v>58</v>
      </c>
      <c r="AR704" s="60" t="s">
        <v>58</v>
      </c>
      <c r="AS704" s="60" t="s">
        <v>58</v>
      </c>
      <c r="AX704" s="40">
        <f t="shared" si="188"/>
        <v>4957.4799999999996</v>
      </c>
      <c r="AY704" s="40">
        <f t="shared" si="189"/>
        <v>0</v>
      </c>
      <c r="AZ704" s="40">
        <f t="shared" si="190"/>
        <v>2703.0174999999981</v>
      </c>
      <c r="BA704" s="40">
        <f>+'load Info'!S704</f>
        <v>0</v>
      </c>
      <c r="BB704" s="40">
        <f t="shared" si="191"/>
        <v>-490</v>
      </c>
      <c r="BE704" s="41">
        <f t="shared" si="192"/>
        <v>0</v>
      </c>
      <c r="BF704" s="41">
        <f t="shared" si="193"/>
        <v>0</v>
      </c>
      <c r="BG704" s="41">
        <f t="shared" si="194"/>
        <v>0</v>
      </c>
      <c r="BH704" s="41">
        <f t="shared" si="195"/>
        <v>0</v>
      </c>
      <c r="BI704" s="41">
        <f t="shared" si="196"/>
        <v>-490</v>
      </c>
      <c r="BJ704" s="40">
        <f t="shared" si="197"/>
        <v>-490</v>
      </c>
    </row>
    <row r="705" spans="2:62" ht="15" x14ac:dyDescent="0.25">
      <c r="B705" s="1">
        <f t="shared" si="182"/>
        <v>11</v>
      </c>
      <c r="D705" s="36">
        <v>36128</v>
      </c>
      <c r="E705" s="46">
        <v>7</v>
      </c>
      <c r="F705" s="46">
        <v>7</v>
      </c>
      <c r="G705" s="46">
        <v>42</v>
      </c>
      <c r="H705" s="46">
        <v>74</v>
      </c>
      <c r="I705" s="37">
        <f t="shared" si="183"/>
        <v>58</v>
      </c>
      <c r="J705" s="27" t="s">
        <v>50</v>
      </c>
      <c r="K705" s="56">
        <v>19993</v>
      </c>
      <c r="L705" s="57">
        <v>21773</v>
      </c>
      <c r="M705" s="57">
        <v>3438.48</v>
      </c>
      <c r="N705" s="57">
        <v>0</v>
      </c>
      <c r="O705" s="58"/>
      <c r="P705" s="56">
        <v>14226</v>
      </c>
      <c r="Q705" s="57">
        <v>14757</v>
      </c>
      <c r="R705" s="58">
        <v>846.38749999999709</v>
      </c>
      <c r="S705" s="48">
        <v>0</v>
      </c>
      <c r="T705" s="48"/>
      <c r="U705" s="48">
        <v>-74.573468749999989</v>
      </c>
      <c r="V705" s="56">
        <v>7830</v>
      </c>
      <c r="W705" s="57">
        <v>14400</v>
      </c>
      <c r="X705" s="57">
        <v>-490</v>
      </c>
      <c r="Y705" s="57">
        <v>0</v>
      </c>
      <c r="Z705" s="58">
        <v>-217</v>
      </c>
      <c r="AA705" s="48">
        <v>0</v>
      </c>
      <c r="AB705" s="38">
        <f t="shared" si="198"/>
        <v>96482.294031250014</v>
      </c>
      <c r="AC705" s="48">
        <v>91418</v>
      </c>
      <c r="AD705" s="48">
        <v>0</v>
      </c>
      <c r="AE705" s="48">
        <v>28</v>
      </c>
      <c r="AF705" s="48">
        <v>6727</v>
      </c>
      <c r="AG705" s="48">
        <v>185</v>
      </c>
      <c r="AH705" s="38">
        <f t="shared" si="184"/>
        <v>98358</v>
      </c>
      <c r="AI705" s="39">
        <f t="shared" si="185"/>
        <v>59952.294031250014</v>
      </c>
      <c r="AJ705" s="40">
        <f t="shared" si="199"/>
        <v>36530</v>
      </c>
      <c r="AK705" s="60" t="s">
        <v>58</v>
      </c>
      <c r="AL705" s="60">
        <v>27436.240086666669</v>
      </c>
      <c r="AM705" s="62">
        <v>4696</v>
      </c>
      <c r="AN705" s="40">
        <f t="shared" si="186"/>
        <v>31834</v>
      </c>
      <c r="AO705" s="40">
        <f t="shared" si="187"/>
        <v>54888</v>
      </c>
      <c r="AP705" s="36">
        <v>36128</v>
      </c>
      <c r="AQ705" s="60" t="s">
        <v>58</v>
      </c>
      <c r="AR705" s="60" t="s">
        <v>58</v>
      </c>
      <c r="AS705" s="60" t="s">
        <v>58</v>
      </c>
      <c r="AX705" s="40">
        <f t="shared" si="188"/>
        <v>3438.48</v>
      </c>
      <c r="AY705" s="40">
        <f t="shared" si="189"/>
        <v>0</v>
      </c>
      <c r="AZ705" s="40">
        <f t="shared" si="190"/>
        <v>846.38749999999709</v>
      </c>
      <c r="BA705" s="40">
        <f>+'load Info'!S705</f>
        <v>0</v>
      </c>
      <c r="BB705" s="40">
        <f t="shared" si="191"/>
        <v>-490</v>
      </c>
      <c r="BE705" s="41">
        <f t="shared" si="192"/>
        <v>0</v>
      </c>
      <c r="BF705" s="41">
        <f t="shared" si="193"/>
        <v>0</v>
      </c>
      <c r="BG705" s="41">
        <f t="shared" si="194"/>
        <v>0</v>
      </c>
      <c r="BH705" s="41">
        <f t="shared" si="195"/>
        <v>0</v>
      </c>
      <c r="BI705" s="41">
        <f t="shared" si="196"/>
        <v>-490</v>
      </c>
      <c r="BJ705" s="40">
        <f t="shared" si="197"/>
        <v>-490</v>
      </c>
    </row>
    <row r="706" spans="2:62" ht="15" x14ac:dyDescent="0.25">
      <c r="B706" s="1">
        <f t="shared" si="182"/>
        <v>11</v>
      </c>
      <c r="D706" s="36">
        <v>36129</v>
      </c>
      <c r="E706" s="46">
        <v>4</v>
      </c>
      <c r="F706" s="46">
        <v>0</v>
      </c>
      <c r="G706" s="46">
        <v>46</v>
      </c>
      <c r="H706" s="46">
        <v>75</v>
      </c>
      <c r="I706" s="37">
        <f t="shared" si="183"/>
        <v>60.5</v>
      </c>
      <c r="J706" s="27" t="s">
        <v>50</v>
      </c>
      <c r="K706" s="56">
        <v>19993</v>
      </c>
      <c r="L706" s="57">
        <v>22193</v>
      </c>
      <c r="M706" s="57">
        <v>-1681.52</v>
      </c>
      <c r="N706" s="57">
        <v>0</v>
      </c>
      <c r="O706" s="58"/>
      <c r="P706" s="56">
        <v>14226</v>
      </c>
      <c r="Q706" s="57">
        <v>14757</v>
      </c>
      <c r="R706" s="58">
        <v>-27648.672500000001</v>
      </c>
      <c r="S706" s="48">
        <v>0</v>
      </c>
      <c r="T706" s="48"/>
      <c r="U706" s="48">
        <v>-3.3358187499999987</v>
      </c>
      <c r="V706" s="56">
        <v>7830</v>
      </c>
      <c r="W706" s="57">
        <v>11199</v>
      </c>
      <c r="X706" s="57">
        <v>-490</v>
      </c>
      <c r="Y706" s="57">
        <v>-3201</v>
      </c>
      <c r="Z706" s="58">
        <v>-153</v>
      </c>
      <c r="AA706" s="48">
        <v>0</v>
      </c>
      <c r="AB706" s="38">
        <f t="shared" si="198"/>
        <v>57020.471681250012</v>
      </c>
      <c r="AC706" s="48">
        <v>70582</v>
      </c>
      <c r="AD706" s="48">
        <v>0</v>
      </c>
      <c r="AE706" s="48">
        <v>15</v>
      </c>
      <c r="AF706" s="48">
        <v>5209</v>
      </c>
      <c r="AG706" s="48">
        <v>177</v>
      </c>
      <c r="AH706" s="38">
        <f t="shared" si="184"/>
        <v>75983</v>
      </c>
      <c r="AI706" s="39">
        <f t="shared" si="185"/>
        <v>20070.471681250012</v>
      </c>
      <c r="AJ706" s="40">
        <f t="shared" si="199"/>
        <v>36950</v>
      </c>
      <c r="AK706" s="60" t="s">
        <v>58</v>
      </c>
      <c r="AL706" s="60">
        <v>25823.562176666666</v>
      </c>
      <c r="AM706" s="62">
        <v>4696</v>
      </c>
      <c r="AN706" s="40">
        <f t="shared" si="186"/>
        <v>32254</v>
      </c>
      <c r="AO706" s="40">
        <f t="shared" si="187"/>
        <v>33632</v>
      </c>
      <c r="AP706" s="36">
        <v>36129</v>
      </c>
      <c r="AQ706" s="60" t="s">
        <v>58</v>
      </c>
      <c r="AR706" s="60" t="s">
        <v>58</v>
      </c>
      <c r="AS706" s="60" t="s">
        <v>58</v>
      </c>
      <c r="AX706" s="40">
        <f t="shared" si="188"/>
        <v>-1681.52</v>
      </c>
      <c r="AY706" s="40">
        <f t="shared" si="189"/>
        <v>0</v>
      </c>
      <c r="AZ706" s="40">
        <f t="shared" si="190"/>
        <v>-27648.672500000001</v>
      </c>
      <c r="BA706" s="40">
        <f>+'load Info'!S706</f>
        <v>0</v>
      </c>
      <c r="BB706" s="40">
        <f t="shared" si="191"/>
        <v>-490</v>
      </c>
      <c r="BE706" s="41">
        <f t="shared" si="192"/>
        <v>-1681.52</v>
      </c>
      <c r="BF706" s="41">
        <f t="shared" si="193"/>
        <v>0</v>
      </c>
      <c r="BG706" s="41">
        <f t="shared" si="194"/>
        <v>-27648.672500000001</v>
      </c>
      <c r="BH706" s="41">
        <f t="shared" si="195"/>
        <v>0</v>
      </c>
      <c r="BI706" s="41">
        <f t="shared" si="196"/>
        <v>-490</v>
      </c>
      <c r="BJ706" s="40">
        <f t="shared" si="197"/>
        <v>-29820.192500000001</v>
      </c>
    </row>
    <row r="707" spans="2:62" ht="15" x14ac:dyDescent="0.25">
      <c r="B707" s="1">
        <f t="shared" si="182"/>
        <v>12</v>
      </c>
      <c r="D707" s="36">
        <v>36130</v>
      </c>
      <c r="E707" s="46">
        <v>6</v>
      </c>
      <c r="F707" s="46">
        <v>11</v>
      </c>
      <c r="G707" s="46">
        <v>45</v>
      </c>
      <c r="H707" s="46">
        <v>73</v>
      </c>
      <c r="I707" s="37">
        <f t="shared" si="183"/>
        <v>59</v>
      </c>
      <c r="J707" s="27" t="s">
        <v>50</v>
      </c>
      <c r="K707" s="56">
        <v>23401</v>
      </c>
      <c r="L707" s="57">
        <v>28321</v>
      </c>
      <c r="M707" s="57">
        <v>22334</v>
      </c>
      <c r="N707" s="57">
        <v>0</v>
      </c>
      <c r="O707" s="58"/>
      <c r="P707" s="56">
        <v>10142</v>
      </c>
      <c r="Q707" s="57">
        <v>14846</v>
      </c>
      <c r="R707" s="58">
        <v>-16419.6325</v>
      </c>
      <c r="S707" s="48">
        <v>0</v>
      </c>
      <c r="T707" s="48"/>
      <c r="U707" s="48">
        <v>-21.420918749999998</v>
      </c>
      <c r="V707" s="56">
        <v>14400</v>
      </c>
      <c r="W707" s="57">
        <v>0</v>
      </c>
      <c r="X707" s="57">
        <v>0</v>
      </c>
      <c r="Y707" s="57">
        <v>0</v>
      </c>
      <c r="Z707" s="58">
        <v>-144</v>
      </c>
      <c r="AA707" s="48">
        <v>0</v>
      </c>
      <c r="AB707" s="38">
        <f t="shared" si="198"/>
        <v>96858.946581249998</v>
      </c>
      <c r="AC707" s="48">
        <v>95264</v>
      </c>
      <c r="AD707" s="48">
        <v>0</v>
      </c>
      <c r="AE707" s="48">
        <v>0</v>
      </c>
      <c r="AF707" s="48">
        <v>8045</v>
      </c>
      <c r="AG707" s="48">
        <v>317</v>
      </c>
      <c r="AH707" s="38">
        <f t="shared" si="184"/>
        <v>103626</v>
      </c>
      <c r="AI707" s="39">
        <f t="shared" si="185"/>
        <v>53691.946581249998</v>
      </c>
      <c r="AJ707" s="40">
        <f t="shared" si="199"/>
        <v>43167</v>
      </c>
      <c r="AK707" s="60" t="s">
        <v>58</v>
      </c>
      <c r="AL707" s="60">
        <v>26960.471030000001</v>
      </c>
      <c r="AM707" s="62">
        <v>5288</v>
      </c>
      <c r="AN707" s="40">
        <f t="shared" si="186"/>
        <v>37879</v>
      </c>
      <c r="AO707" s="40">
        <f t="shared" si="187"/>
        <v>52097</v>
      </c>
      <c r="AP707" s="36">
        <v>36130</v>
      </c>
      <c r="AQ707" s="60" t="s">
        <v>58</v>
      </c>
      <c r="AR707" s="60" t="s">
        <v>58</v>
      </c>
      <c r="AS707" s="60" t="s">
        <v>58</v>
      </c>
      <c r="AX707" s="40">
        <f t="shared" si="188"/>
        <v>22334</v>
      </c>
      <c r="AY707" s="40">
        <f t="shared" si="189"/>
        <v>0</v>
      </c>
      <c r="AZ707" s="40">
        <f t="shared" si="190"/>
        <v>-16419.6325</v>
      </c>
      <c r="BA707" s="40">
        <f>+'load Info'!S707</f>
        <v>0</v>
      </c>
      <c r="BB707" s="40">
        <f t="shared" si="191"/>
        <v>0</v>
      </c>
      <c r="BE707" s="41">
        <f t="shared" si="192"/>
        <v>0</v>
      </c>
      <c r="BF707" s="41">
        <f t="shared" si="193"/>
        <v>0</v>
      </c>
      <c r="BG707" s="41">
        <f t="shared" si="194"/>
        <v>-16419.6325</v>
      </c>
      <c r="BH707" s="41">
        <f t="shared" si="195"/>
        <v>0</v>
      </c>
      <c r="BI707" s="41">
        <f t="shared" si="196"/>
        <v>0</v>
      </c>
      <c r="BJ707" s="40">
        <f t="shared" si="197"/>
        <v>-16419.6325</v>
      </c>
    </row>
    <row r="708" spans="2:62" ht="15" x14ac:dyDescent="0.25">
      <c r="B708" s="1">
        <f t="shared" si="182"/>
        <v>12</v>
      </c>
      <c r="D708" s="36">
        <v>36131</v>
      </c>
      <c r="E708" s="46">
        <v>10</v>
      </c>
      <c r="F708" s="46">
        <v>8</v>
      </c>
      <c r="G708" s="46">
        <v>39</v>
      </c>
      <c r="H708" s="46">
        <v>71</v>
      </c>
      <c r="I708" s="37">
        <f t="shared" si="183"/>
        <v>55</v>
      </c>
      <c r="J708" s="27" t="s">
        <v>50</v>
      </c>
      <c r="K708" s="56">
        <v>23401</v>
      </c>
      <c r="L708" s="57">
        <v>28972</v>
      </c>
      <c r="M708" s="57">
        <v>3986</v>
      </c>
      <c r="N708" s="57">
        <v>0</v>
      </c>
      <c r="O708" s="58"/>
      <c r="P708" s="56">
        <v>10142</v>
      </c>
      <c r="Q708" s="57">
        <v>15846</v>
      </c>
      <c r="R708" s="58">
        <v>1243.9100000000001</v>
      </c>
      <c r="S708" s="48">
        <v>0</v>
      </c>
      <c r="T708" s="48"/>
      <c r="U708" s="48">
        <v>-68.079774999999998</v>
      </c>
      <c r="V708" s="56">
        <v>14400</v>
      </c>
      <c r="W708" s="57">
        <v>0</v>
      </c>
      <c r="X708" s="57">
        <v>0</v>
      </c>
      <c r="Y708" s="57">
        <v>0</v>
      </c>
      <c r="Z708" s="58">
        <v>-144</v>
      </c>
      <c r="AA708" s="48">
        <v>0</v>
      </c>
      <c r="AB708" s="38">
        <f t="shared" si="198"/>
        <v>97778.830224999998</v>
      </c>
      <c r="AC708" s="48">
        <v>95752</v>
      </c>
      <c r="AD708" s="48">
        <v>14</v>
      </c>
      <c r="AE708" s="48">
        <v>38699</v>
      </c>
      <c r="AF708" s="48">
        <v>8535</v>
      </c>
      <c r="AG708" s="48">
        <v>372</v>
      </c>
      <c r="AH708" s="38">
        <f t="shared" si="184"/>
        <v>143372</v>
      </c>
      <c r="AI708" s="39">
        <f t="shared" si="185"/>
        <v>52960.830224999998</v>
      </c>
      <c r="AJ708" s="40">
        <f t="shared" si="199"/>
        <v>44818</v>
      </c>
      <c r="AK708" s="60" t="s">
        <v>58</v>
      </c>
      <c r="AL708" s="60">
        <v>27261.533089999997</v>
      </c>
      <c r="AM708" s="62">
        <v>3696</v>
      </c>
      <c r="AN708" s="40">
        <f t="shared" si="186"/>
        <v>41122</v>
      </c>
      <c r="AO708" s="40">
        <f t="shared" si="187"/>
        <v>50934</v>
      </c>
      <c r="AP708" s="36">
        <v>36131</v>
      </c>
      <c r="AQ708" s="60" t="s">
        <v>58</v>
      </c>
      <c r="AR708" s="60" t="s">
        <v>58</v>
      </c>
      <c r="AS708" s="60" t="s">
        <v>58</v>
      </c>
      <c r="AX708" s="40">
        <f t="shared" si="188"/>
        <v>3986</v>
      </c>
      <c r="AY708" s="40">
        <f t="shared" si="189"/>
        <v>0</v>
      </c>
      <c r="AZ708" s="40">
        <f t="shared" si="190"/>
        <v>1243.9100000000001</v>
      </c>
      <c r="BA708" s="40">
        <f>+'load Info'!S708</f>
        <v>0</v>
      </c>
      <c r="BB708" s="40">
        <f t="shared" si="191"/>
        <v>0</v>
      </c>
      <c r="BE708" s="41">
        <f t="shared" si="192"/>
        <v>0</v>
      </c>
      <c r="BF708" s="41">
        <f t="shared" si="193"/>
        <v>0</v>
      </c>
      <c r="BG708" s="41">
        <f t="shared" si="194"/>
        <v>0</v>
      </c>
      <c r="BH708" s="41">
        <f t="shared" si="195"/>
        <v>0</v>
      </c>
      <c r="BI708" s="41">
        <f t="shared" si="196"/>
        <v>0</v>
      </c>
      <c r="BJ708" s="40">
        <f t="shared" si="197"/>
        <v>0</v>
      </c>
    </row>
    <row r="709" spans="2:62" ht="15" x14ac:dyDescent="0.25">
      <c r="B709" s="1">
        <f t="shared" si="182"/>
        <v>12</v>
      </c>
      <c r="D709" s="36">
        <v>36132</v>
      </c>
      <c r="E709" s="46">
        <v>8</v>
      </c>
      <c r="F709" s="46">
        <v>4</v>
      </c>
      <c r="G709" s="46">
        <v>45</v>
      </c>
      <c r="H709" s="46">
        <v>69</v>
      </c>
      <c r="I709" s="37">
        <f t="shared" si="183"/>
        <v>57</v>
      </c>
      <c r="J709" s="27" t="s">
        <v>50</v>
      </c>
      <c r="K709" s="56">
        <v>23401</v>
      </c>
      <c r="L709" s="57">
        <v>24735</v>
      </c>
      <c r="M709" s="57">
        <v>-229</v>
      </c>
      <c r="N709" s="57">
        <v>0</v>
      </c>
      <c r="O709" s="58"/>
      <c r="P709" s="56">
        <v>10142</v>
      </c>
      <c r="Q709" s="57">
        <v>17216</v>
      </c>
      <c r="R709" s="58">
        <v>-1892.4949999999999</v>
      </c>
      <c r="S709" s="48">
        <v>0</v>
      </c>
      <c r="T709" s="48"/>
      <c r="U709" s="48">
        <v>-63.663762499999997</v>
      </c>
      <c r="V709" s="56">
        <v>0</v>
      </c>
      <c r="W709" s="57">
        <v>11199</v>
      </c>
      <c r="X709" s="57">
        <v>0</v>
      </c>
      <c r="Y709" s="57">
        <v>-3201</v>
      </c>
      <c r="Z709" s="58">
        <v>-80</v>
      </c>
      <c r="AA709" s="48">
        <v>0</v>
      </c>
      <c r="AB709" s="38">
        <f t="shared" si="198"/>
        <v>81226.841237500004</v>
      </c>
      <c r="AC709" s="48">
        <v>84799</v>
      </c>
      <c r="AD709" s="48">
        <v>0</v>
      </c>
      <c r="AE709" s="48">
        <v>36884</v>
      </c>
      <c r="AF709" s="48">
        <v>6440</v>
      </c>
      <c r="AG709" s="48">
        <v>166</v>
      </c>
      <c r="AH709" s="38">
        <f t="shared" si="184"/>
        <v>128289</v>
      </c>
      <c r="AI709" s="39">
        <f t="shared" si="185"/>
        <v>39275.841237500004</v>
      </c>
      <c r="AJ709" s="40">
        <f t="shared" si="199"/>
        <v>41951</v>
      </c>
      <c r="AK709" s="60" t="s">
        <v>58</v>
      </c>
      <c r="AL709" s="60">
        <v>26545.81554</v>
      </c>
      <c r="AM709" s="62">
        <v>2900</v>
      </c>
      <c r="AN709" s="40">
        <f t="shared" si="186"/>
        <v>39051</v>
      </c>
      <c r="AO709" s="40">
        <f t="shared" si="187"/>
        <v>42848</v>
      </c>
      <c r="AP709" s="36">
        <v>36132</v>
      </c>
      <c r="AQ709" s="60" t="s">
        <v>58</v>
      </c>
      <c r="AR709" s="60" t="s">
        <v>58</v>
      </c>
      <c r="AS709" s="60" t="s">
        <v>58</v>
      </c>
      <c r="AX709" s="40">
        <f t="shared" si="188"/>
        <v>-229</v>
      </c>
      <c r="AY709" s="40">
        <f t="shared" si="189"/>
        <v>0</v>
      </c>
      <c r="AZ709" s="40">
        <f t="shared" si="190"/>
        <v>-1892.4949999999999</v>
      </c>
      <c r="BA709" s="40">
        <f>+'load Info'!S709</f>
        <v>0</v>
      </c>
      <c r="BB709" s="40">
        <f t="shared" si="191"/>
        <v>0</v>
      </c>
      <c r="BE709" s="41">
        <f t="shared" si="192"/>
        <v>-229</v>
      </c>
      <c r="BF709" s="41">
        <f t="shared" si="193"/>
        <v>0</v>
      </c>
      <c r="BG709" s="41">
        <f t="shared" si="194"/>
        <v>-1892.4949999999999</v>
      </c>
      <c r="BH709" s="41">
        <f t="shared" si="195"/>
        <v>0</v>
      </c>
      <c r="BI709" s="41">
        <f t="shared" si="196"/>
        <v>0</v>
      </c>
      <c r="BJ709" s="40">
        <f t="shared" si="197"/>
        <v>-2121.4949999999999</v>
      </c>
    </row>
    <row r="710" spans="2:62" ht="15" x14ac:dyDescent="0.25">
      <c r="B710" s="1">
        <f t="shared" si="182"/>
        <v>12</v>
      </c>
      <c r="D710" s="36">
        <v>36133</v>
      </c>
      <c r="E710" s="46">
        <v>1</v>
      </c>
      <c r="F710" s="46">
        <v>2</v>
      </c>
      <c r="G710" s="46">
        <v>53</v>
      </c>
      <c r="H710" s="46">
        <v>75</v>
      </c>
      <c r="I710" s="37">
        <f t="shared" si="183"/>
        <v>64</v>
      </c>
      <c r="J710" s="27" t="s">
        <v>50</v>
      </c>
      <c r="K710" s="56">
        <v>23401</v>
      </c>
      <c r="L710" s="57">
        <v>23191</v>
      </c>
      <c r="M710" s="57">
        <v>-2674</v>
      </c>
      <c r="N710" s="57">
        <v>0</v>
      </c>
      <c r="O710" s="58"/>
      <c r="P710" s="56">
        <v>10142</v>
      </c>
      <c r="Q710" s="57">
        <v>15806</v>
      </c>
      <c r="R710" s="58">
        <v>-14736.04</v>
      </c>
      <c r="S710" s="48">
        <v>0</v>
      </c>
      <c r="T710" s="48"/>
      <c r="U710" s="48">
        <v>-28.029900000000001</v>
      </c>
      <c r="V710" s="56">
        <v>0</v>
      </c>
      <c r="W710" s="57">
        <v>11199</v>
      </c>
      <c r="X710" s="57">
        <v>0</v>
      </c>
      <c r="Y710" s="57">
        <v>-3201</v>
      </c>
      <c r="Z710" s="58">
        <v>-80</v>
      </c>
      <c r="AA710" s="48">
        <v>0</v>
      </c>
      <c r="AB710" s="38">
        <f t="shared" si="198"/>
        <v>63019.930099999998</v>
      </c>
      <c r="AC710" s="48">
        <v>70412</v>
      </c>
      <c r="AD710" s="48">
        <v>0</v>
      </c>
      <c r="AE710" s="48">
        <v>34718</v>
      </c>
      <c r="AF710" s="48">
        <v>4540</v>
      </c>
      <c r="AG710" s="48">
        <v>79</v>
      </c>
      <c r="AH710" s="38">
        <f t="shared" si="184"/>
        <v>109749</v>
      </c>
      <c r="AI710" s="39">
        <f t="shared" si="185"/>
        <v>24022.930099999998</v>
      </c>
      <c r="AJ710" s="40">
        <f t="shared" si="199"/>
        <v>38997</v>
      </c>
      <c r="AK710" s="60" t="s">
        <v>58</v>
      </c>
      <c r="AL710" s="60">
        <v>25196.797419999999</v>
      </c>
      <c r="AM710" s="62">
        <v>2635</v>
      </c>
      <c r="AN710" s="40">
        <f t="shared" si="186"/>
        <v>36362</v>
      </c>
      <c r="AO710" s="40">
        <f t="shared" si="187"/>
        <v>31415</v>
      </c>
      <c r="AP710" s="36">
        <v>36133</v>
      </c>
      <c r="AQ710" s="60" t="s">
        <v>58</v>
      </c>
      <c r="AR710" s="60" t="s">
        <v>58</v>
      </c>
      <c r="AS710" s="60" t="s">
        <v>58</v>
      </c>
      <c r="AX710" s="40">
        <f t="shared" si="188"/>
        <v>-2674</v>
      </c>
      <c r="AY710" s="40">
        <f t="shared" si="189"/>
        <v>0</v>
      </c>
      <c r="AZ710" s="40">
        <f t="shared" si="190"/>
        <v>-14736.04</v>
      </c>
      <c r="BA710" s="40">
        <f>+'load Info'!S710</f>
        <v>0</v>
      </c>
      <c r="BB710" s="40">
        <f t="shared" si="191"/>
        <v>0</v>
      </c>
      <c r="BE710" s="41">
        <f t="shared" si="192"/>
        <v>-2674</v>
      </c>
      <c r="BF710" s="41">
        <f t="shared" si="193"/>
        <v>0</v>
      </c>
      <c r="BG710" s="41">
        <f t="shared" si="194"/>
        <v>-14736.04</v>
      </c>
      <c r="BH710" s="41">
        <f t="shared" si="195"/>
        <v>0</v>
      </c>
      <c r="BI710" s="41">
        <f t="shared" si="196"/>
        <v>0</v>
      </c>
      <c r="BJ710" s="40">
        <f t="shared" si="197"/>
        <v>-17410.04</v>
      </c>
    </row>
    <row r="711" spans="2:62" ht="15" x14ac:dyDescent="0.25">
      <c r="B711" s="1">
        <f t="shared" si="182"/>
        <v>12</v>
      </c>
      <c r="D711" s="36">
        <v>36134</v>
      </c>
      <c r="E711" s="46">
        <v>1</v>
      </c>
      <c r="F711" s="46">
        <v>0</v>
      </c>
      <c r="G711" s="46">
        <v>53</v>
      </c>
      <c r="H711" s="46">
        <v>75</v>
      </c>
      <c r="I711" s="37">
        <f t="shared" si="183"/>
        <v>64</v>
      </c>
      <c r="J711" s="27" t="s">
        <v>50</v>
      </c>
      <c r="K711" s="56">
        <v>23401</v>
      </c>
      <c r="L711" s="57">
        <v>23191</v>
      </c>
      <c r="M711" s="57">
        <v>-3897</v>
      </c>
      <c r="N711" s="57">
        <v>0</v>
      </c>
      <c r="O711" s="58"/>
      <c r="P711" s="56">
        <v>10142</v>
      </c>
      <c r="Q711" s="57">
        <v>15806</v>
      </c>
      <c r="R711" s="58">
        <v>-13433.7925</v>
      </c>
      <c r="S711" s="48">
        <v>0</v>
      </c>
      <c r="T711" s="48"/>
      <c r="U711" s="48">
        <v>-31.285518750000001</v>
      </c>
      <c r="V711" s="56">
        <v>0</v>
      </c>
      <c r="W711" s="57">
        <v>11199</v>
      </c>
      <c r="X711" s="57">
        <v>0</v>
      </c>
      <c r="Y711" s="57">
        <v>-3201</v>
      </c>
      <c r="Z711" s="58">
        <v>-80</v>
      </c>
      <c r="AA711" s="48">
        <v>0</v>
      </c>
      <c r="AB711" s="38">
        <f t="shared" si="198"/>
        <v>63095.921981249994</v>
      </c>
      <c r="AC711" s="48">
        <v>60559</v>
      </c>
      <c r="AD711" s="48">
        <v>0</v>
      </c>
      <c r="AE711" s="48">
        <v>32944</v>
      </c>
      <c r="AF711" s="48">
        <v>3475</v>
      </c>
      <c r="AG711" s="48">
        <v>34</v>
      </c>
      <c r="AH711" s="38">
        <f t="shared" si="184"/>
        <v>97012</v>
      </c>
      <c r="AI711" s="39">
        <f t="shared" si="185"/>
        <v>24098.921981249994</v>
      </c>
      <c r="AJ711" s="40">
        <f t="shared" si="199"/>
        <v>38997</v>
      </c>
      <c r="AK711" s="60" t="s">
        <v>58</v>
      </c>
      <c r="AL711" s="60">
        <v>23405.415820000002</v>
      </c>
      <c r="AM711" s="62">
        <v>2635</v>
      </c>
      <c r="AN711" s="40">
        <f t="shared" si="186"/>
        <v>36362</v>
      </c>
      <c r="AO711" s="40">
        <f t="shared" si="187"/>
        <v>21562</v>
      </c>
      <c r="AP711" s="36">
        <v>36134</v>
      </c>
      <c r="AQ711" s="60" t="s">
        <v>58</v>
      </c>
      <c r="AR711" s="60" t="s">
        <v>58</v>
      </c>
      <c r="AS711" s="60" t="s">
        <v>58</v>
      </c>
      <c r="AX711" s="40">
        <f t="shared" si="188"/>
        <v>-3897</v>
      </c>
      <c r="AY711" s="40">
        <f t="shared" si="189"/>
        <v>0</v>
      </c>
      <c r="AZ711" s="40">
        <f t="shared" si="190"/>
        <v>-13433.7925</v>
      </c>
      <c r="BA711" s="40">
        <f>+'load Info'!S711</f>
        <v>0</v>
      </c>
      <c r="BB711" s="40">
        <f t="shared" si="191"/>
        <v>0</v>
      </c>
      <c r="BE711" s="41">
        <f t="shared" si="192"/>
        <v>-3897</v>
      </c>
      <c r="BF711" s="41">
        <f t="shared" si="193"/>
        <v>0</v>
      </c>
      <c r="BG711" s="41">
        <f t="shared" si="194"/>
        <v>-13433.7925</v>
      </c>
      <c r="BH711" s="41">
        <f t="shared" si="195"/>
        <v>0</v>
      </c>
      <c r="BI711" s="41">
        <f t="shared" si="196"/>
        <v>0</v>
      </c>
      <c r="BJ711" s="40">
        <f t="shared" si="197"/>
        <v>-17330.7925</v>
      </c>
    </row>
    <row r="712" spans="2:62" ht="15" x14ac:dyDescent="0.25">
      <c r="B712" s="1">
        <f t="shared" si="182"/>
        <v>12</v>
      </c>
      <c r="D712" s="36">
        <v>36135</v>
      </c>
      <c r="E712" s="46">
        <v>0</v>
      </c>
      <c r="F712" s="46">
        <v>0</v>
      </c>
      <c r="G712" s="46">
        <v>57</v>
      </c>
      <c r="H712" s="46">
        <v>79</v>
      </c>
      <c r="I712" s="37">
        <f t="shared" si="183"/>
        <v>68</v>
      </c>
      <c r="J712" s="27" t="s">
        <v>50</v>
      </c>
      <c r="K712" s="56">
        <v>23401</v>
      </c>
      <c r="L712" s="57">
        <v>24086</v>
      </c>
      <c r="M712" s="57">
        <v>-3613</v>
      </c>
      <c r="N712" s="57">
        <v>0</v>
      </c>
      <c r="O712" s="58"/>
      <c r="P712" s="56">
        <v>10142</v>
      </c>
      <c r="Q712" s="57">
        <v>15806</v>
      </c>
      <c r="R712" s="58">
        <v>-18468.3475</v>
      </c>
      <c r="S712" s="48">
        <v>0</v>
      </c>
      <c r="T712" s="48"/>
      <c r="U712" s="48">
        <v>-18.699131250000001</v>
      </c>
      <c r="V712" s="56">
        <v>0</v>
      </c>
      <c r="W712" s="57">
        <v>11199</v>
      </c>
      <c r="X712" s="57">
        <v>0</v>
      </c>
      <c r="Y712" s="57">
        <v>-3201</v>
      </c>
      <c r="Z712" s="58">
        <v>-80</v>
      </c>
      <c r="AA712" s="48">
        <v>0</v>
      </c>
      <c r="AB712" s="38">
        <f t="shared" si="198"/>
        <v>59252.953368749993</v>
      </c>
      <c r="AC712" s="48">
        <v>61271</v>
      </c>
      <c r="AD712" s="48">
        <v>0</v>
      </c>
      <c r="AE712" s="48">
        <v>35481</v>
      </c>
      <c r="AF712" s="48">
        <v>3493</v>
      </c>
      <c r="AG712" s="48">
        <v>7</v>
      </c>
      <c r="AH712" s="38">
        <f t="shared" si="184"/>
        <v>100252</v>
      </c>
      <c r="AI712" s="39">
        <f t="shared" si="185"/>
        <v>19360.953368749993</v>
      </c>
      <c r="AJ712" s="40">
        <f t="shared" si="199"/>
        <v>39892</v>
      </c>
      <c r="AK712" s="60" t="s">
        <v>58</v>
      </c>
      <c r="AL712" s="60">
        <v>25364.881959999999</v>
      </c>
      <c r="AM712" s="62">
        <v>1308</v>
      </c>
      <c r="AN712" s="40">
        <f t="shared" si="186"/>
        <v>38584</v>
      </c>
      <c r="AO712" s="40">
        <f t="shared" si="187"/>
        <v>21379</v>
      </c>
      <c r="AP712" s="36">
        <v>36135</v>
      </c>
      <c r="AQ712" s="60" t="s">
        <v>58</v>
      </c>
      <c r="AR712" s="60" t="s">
        <v>58</v>
      </c>
      <c r="AS712" s="60" t="s">
        <v>58</v>
      </c>
      <c r="AX712" s="40">
        <f t="shared" si="188"/>
        <v>-3613</v>
      </c>
      <c r="AY712" s="40">
        <f t="shared" si="189"/>
        <v>0</v>
      </c>
      <c r="AZ712" s="40">
        <f t="shared" si="190"/>
        <v>-18468.3475</v>
      </c>
      <c r="BA712" s="40">
        <f>+'load Info'!S712</f>
        <v>0</v>
      </c>
      <c r="BB712" s="40">
        <f t="shared" si="191"/>
        <v>0</v>
      </c>
      <c r="BE712" s="41">
        <f t="shared" si="192"/>
        <v>-3613</v>
      </c>
      <c r="BF712" s="41">
        <f t="shared" si="193"/>
        <v>0</v>
      </c>
      <c r="BG712" s="41">
        <f t="shared" si="194"/>
        <v>-18468.3475</v>
      </c>
      <c r="BH712" s="41">
        <f t="shared" si="195"/>
        <v>0</v>
      </c>
      <c r="BI712" s="41">
        <f t="shared" si="196"/>
        <v>0</v>
      </c>
      <c r="BJ712" s="40">
        <f t="shared" si="197"/>
        <v>-22081.3475</v>
      </c>
    </row>
    <row r="713" spans="2:62" ht="15" x14ac:dyDescent="0.25">
      <c r="B713" s="1">
        <f t="shared" ref="B713:B776" si="200">+MONTH(D713)</f>
        <v>12</v>
      </c>
      <c r="D713" s="36">
        <v>36136</v>
      </c>
      <c r="E713" s="46">
        <v>0</v>
      </c>
      <c r="F713" s="46">
        <v>0</v>
      </c>
      <c r="G713" s="46">
        <v>62</v>
      </c>
      <c r="H713" s="46">
        <v>79</v>
      </c>
      <c r="I713" s="37">
        <f t="shared" ref="I713:I776" si="201">AVERAGE(G713:H713)</f>
        <v>70.5</v>
      </c>
      <c r="J713" s="27" t="s">
        <v>50</v>
      </c>
      <c r="K713" s="56">
        <v>23401</v>
      </c>
      <c r="L713" s="57">
        <v>26474</v>
      </c>
      <c r="M713" s="57">
        <v>-4915</v>
      </c>
      <c r="N713" s="57">
        <v>0</v>
      </c>
      <c r="O713" s="58"/>
      <c r="P713" s="56">
        <v>10142</v>
      </c>
      <c r="Q713" s="57">
        <v>15806</v>
      </c>
      <c r="R713" s="58">
        <v>-18143.537499999999</v>
      </c>
      <c r="S713" s="48">
        <v>0</v>
      </c>
      <c r="T713" s="48"/>
      <c r="U713" s="48">
        <v>-19.511156249999999</v>
      </c>
      <c r="V713" s="56">
        <v>0</v>
      </c>
      <c r="W713" s="57">
        <v>11199</v>
      </c>
      <c r="X713" s="57">
        <v>0</v>
      </c>
      <c r="Y713" s="57">
        <v>-3201</v>
      </c>
      <c r="Z713" s="58">
        <v>-80</v>
      </c>
      <c r="AA713" s="48">
        <v>0</v>
      </c>
      <c r="AB713" s="38">
        <f t="shared" si="198"/>
        <v>60662.951343749999</v>
      </c>
      <c r="AC713" s="48">
        <v>65016</v>
      </c>
      <c r="AD713" s="48">
        <v>0</v>
      </c>
      <c r="AE713" s="48">
        <v>34006</v>
      </c>
      <c r="AF713" s="48">
        <v>3744</v>
      </c>
      <c r="AG713" s="48">
        <v>80</v>
      </c>
      <c r="AH713" s="38">
        <f t="shared" ref="AH713:AH776" si="202">SUM(AC713:AG713)</f>
        <v>102846</v>
      </c>
      <c r="AI713" s="39">
        <f t="shared" ref="AI713:AI776" si="203">+AB713-L713-Q713</f>
        <v>18382.951343749999</v>
      </c>
      <c r="AJ713" s="40">
        <f t="shared" si="199"/>
        <v>42280</v>
      </c>
      <c r="AK713" s="60" t="s">
        <v>58</v>
      </c>
      <c r="AL713" s="60">
        <v>28705.379399999998</v>
      </c>
      <c r="AM713" s="62">
        <v>3696</v>
      </c>
      <c r="AN713" s="40">
        <f t="shared" ref="AN713:AN776" si="204">+AJ713-AM713</f>
        <v>38584</v>
      </c>
      <c r="AO713" s="40">
        <f t="shared" ref="AO713:AO776" si="205">AC713-AJ713</f>
        <v>22736</v>
      </c>
      <c r="AP713" s="36">
        <v>36136</v>
      </c>
      <c r="AQ713" s="60" t="s">
        <v>58</v>
      </c>
      <c r="AR713" s="60" t="s">
        <v>58</v>
      </c>
      <c r="AS713" s="60" t="s">
        <v>58</v>
      </c>
      <c r="AX713" s="40">
        <f t="shared" ref="AX713:AX776" si="206">+M713</f>
        <v>-4915</v>
      </c>
      <c r="AY713" s="40">
        <f t="shared" ref="AY713:AY776" si="207">+N713</f>
        <v>0</v>
      </c>
      <c r="AZ713" s="40">
        <f t="shared" ref="AZ713:AZ776" si="208">+R713</f>
        <v>-18143.537499999999</v>
      </c>
      <c r="BA713" s="40">
        <f>+'load Info'!S713</f>
        <v>0</v>
      </c>
      <c r="BB713" s="40">
        <f t="shared" ref="BB713:BB776" si="209">+X713</f>
        <v>0</v>
      </c>
      <c r="BE713" s="41">
        <f t="shared" ref="BE713:BE776" si="210">IF(AX713&lt;0,AX713,0)</f>
        <v>-4915</v>
      </c>
      <c r="BF713" s="41">
        <f t="shared" ref="BF713:BF776" si="211">IF(AY713&lt;0,AY713,0)</f>
        <v>0</v>
      </c>
      <c r="BG713" s="41">
        <f t="shared" ref="BG713:BG776" si="212">IF(AZ713&lt;0,AZ713,0)</f>
        <v>-18143.537499999999</v>
      </c>
      <c r="BH713" s="41">
        <f t="shared" ref="BH713:BH776" si="213">IF(BA713&lt;0,BA713,0)</f>
        <v>0</v>
      </c>
      <c r="BI713" s="41">
        <f t="shared" ref="BI713:BI776" si="214">IF(BB713&lt;0,BB713,0)</f>
        <v>0</v>
      </c>
      <c r="BJ713" s="40">
        <f t="shared" ref="BJ713:BJ776" si="215">SUM(BE713:BI713)</f>
        <v>-23058.537499999999</v>
      </c>
    </row>
    <row r="714" spans="2:62" ht="15" x14ac:dyDescent="0.25">
      <c r="B714" s="1">
        <f t="shared" si="200"/>
        <v>12</v>
      </c>
      <c r="D714" s="36">
        <v>36137</v>
      </c>
      <c r="E714" s="46">
        <v>0</v>
      </c>
      <c r="F714" s="46">
        <v>2</v>
      </c>
      <c r="G714" s="46">
        <v>57</v>
      </c>
      <c r="H714" s="46">
        <v>78</v>
      </c>
      <c r="I714" s="37">
        <f t="shared" si="201"/>
        <v>67.5</v>
      </c>
      <c r="J714" s="27" t="s">
        <v>50</v>
      </c>
      <c r="K714" s="56">
        <v>23401</v>
      </c>
      <c r="L714" s="57">
        <v>27800</v>
      </c>
      <c r="M714" s="57">
        <v>-2408</v>
      </c>
      <c r="N714" s="57">
        <v>0</v>
      </c>
      <c r="O714" s="58"/>
      <c r="P714" s="56">
        <v>10142</v>
      </c>
      <c r="Q714" s="57">
        <v>15806</v>
      </c>
      <c r="R714" s="58">
        <v>-12810.237499999999</v>
      </c>
      <c r="S714" s="48">
        <v>0</v>
      </c>
      <c r="T714" s="48"/>
      <c r="U714" s="48">
        <v>-32.844406249999999</v>
      </c>
      <c r="V714" s="56">
        <v>0</v>
      </c>
      <c r="W714" s="57">
        <v>14400</v>
      </c>
      <c r="X714" s="57">
        <v>0</v>
      </c>
      <c r="Y714" s="57">
        <v>0</v>
      </c>
      <c r="Z714" s="58">
        <v>-144</v>
      </c>
      <c r="AA714" s="48">
        <v>0</v>
      </c>
      <c r="AB714" s="38">
        <f t="shared" ref="AB714:AB777" si="216">SUM(K714:Z714)</f>
        <v>76153.918093749991</v>
      </c>
      <c r="AC714" s="48">
        <v>73393</v>
      </c>
      <c r="AD714" s="48">
        <v>0</v>
      </c>
      <c r="AE714" s="48">
        <v>34382</v>
      </c>
      <c r="AF714" s="48">
        <v>5730</v>
      </c>
      <c r="AG714" s="48">
        <v>176</v>
      </c>
      <c r="AH714" s="38">
        <f t="shared" si="202"/>
        <v>113681</v>
      </c>
      <c r="AI714" s="39">
        <f t="shared" si="203"/>
        <v>32547.918093749991</v>
      </c>
      <c r="AJ714" s="40">
        <f t="shared" si="199"/>
        <v>43606</v>
      </c>
      <c r="AK714" s="60" t="s">
        <v>58</v>
      </c>
      <c r="AL714" s="60">
        <v>30502.93288</v>
      </c>
      <c r="AM714" s="62">
        <v>5023</v>
      </c>
      <c r="AN714" s="40">
        <f t="shared" si="204"/>
        <v>38583</v>
      </c>
      <c r="AO714" s="40">
        <f t="shared" si="205"/>
        <v>29787</v>
      </c>
      <c r="AP714" s="36">
        <v>36137</v>
      </c>
      <c r="AQ714" s="60" t="s">
        <v>58</v>
      </c>
      <c r="AR714" s="60" t="s">
        <v>58</v>
      </c>
      <c r="AS714" s="60" t="s">
        <v>58</v>
      </c>
      <c r="AX714" s="40">
        <f t="shared" si="206"/>
        <v>-2408</v>
      </c>
      <c r="AY714" s="40">
        <f t="shared" si="207"/>
        <v>0</v>
      </c>
      <c r="AZ714" s="40">
        <f t="shared" si="208"/>
        <v>-12810.237499999999</v>
      </c>
      <c r="BA714" s="40">
        <f>+'load Info'!S714</f>
        <v>0</v>
      </c>
      <c r="BB714" s="40">
        <f t="shared" si="209"/>
        <v>0</v>
      </c>
      <c r="BE714" s="41">
        <f t="shared" si="210"/>
        <v>-2408</v>
      </c>
      <c r="BF714" s="41">
        <f t="shared" si="211"/>
        <v>0</v>
      </c>
      <c r="BG714" s="41">
        <f t="shared" si="212"/>
        <v>-12810.237499999999</v>
      </c>
      <c r="BH714" s="41">
        <f t="shared" si="213"/>
        <v>0</v>
      </c>
      <c r="BI714" s="41">
        <f t="shared" si="214"/>
        <v>0</v>
      </c>
      <c r="BJ714" s="40">
        <f t="shared" si="215"/>
        <v>-15218.237499999999</v>
      </c>
    </row>
    <row r="715" spans="2:62" ht="15" x14ac:dyDescent="0.25">
      <c r="B715" s="1">
        <f t="shared" si="200"/>
        <v>12</v>
      </c>
      <c r="D715" s="36">
        <v>36138</v>
      </c>
      <c r="E715" s="46">
        <v>11</v>
      </c>
      <c r="F715" s="46">
        <v>18</v>
      </c>
      <c r="G715" s="46">
        <v>47</v>
      </c>
      <c r="H715" s="46">
        <v>60</v>
      </c>
      <c r="I715" s="37">
        <f t="shared" si="201"/>
        <v>53.5</v>
      </c>
      <c r="J715" s="27" t="s">
        <v>50</v>
      </c>
      <c r="K715" s="56">
        <v>38105</v>
      </c>
      <c r="L715" s="57">
        <v>28412</v>
      </c>
      <c r="M715" s="57">
        <v>7717</v>
      </c>
      <c r="N715" s="57">
        <v>0</v>
      </c>
      <c r="O715" s="58"/>
      <c r="P715" s="56">
        <v>10142</v>
      </c>
      <c r="Q715" s="57">
        <v>15806</v>
      </c>
      <c r="R715" s="58">
        <v>19047.2075</v>
      </c>
      <c r="S715" s="48">
        <v>0</v>
      </c>
      <c r="T715" s="48"/>
      <c r="U715" s="48">
        <v>-112.48801874999999</v>
      </c>
      <c r="V715" s="56">
        <v>15930</v>
      </c>
      <c r="W715" s="57">
        <v>14400</v>
      </c>
      <c r="X715" s="57">
        <v>0</v>
      </c>
      <c r="Y715" s="57">
        <v>0</v>
      </c>
      <c r="Z715" s="58">
        <v>-303</v>
      </c>
      <c r="AA715" s="48">
        <v>0</v>
      </c>
      <c r="AB715" s="38">
        <f t="shared" si="216"/>
        <v>149143.71948125001</v>
      </c>
      <c r="AC715" s="48">
        <v>146602</v>
      </c>
      <c r="AD715" s="48">
        <v>0</v>
      </c>
      <c r="AE715" s="48">
        <v>39450</v>
      </c>
      <c r="AF715" s="48">
        <v>5730</v>
      </c>
      <c r="AG715" s="48">
        <v>777</v>
      </c>
      <c r="AH715" s="38">
        <f t="shared" si="202"/>
        <v>192559</v>
      </c>
      <c r="AI715" s="39">
        <f t="shared" si="203"/>
        <v>104925.71948125001</v>
      </c>
      <c r="AJ715" s="40">
        <f t="shared" si="199"/>
        <v>44218</v>
      </c>
      <c r="AK715" s="60" t="s">
        <v>58</v>
      </c>
      <c r="AL715" s="60">
        <v>29853.590109999997</v>
      </c>
      <c r="AM715" s="62">
        <v>6615</v>
      </c>
      <c r="AN715" s="40">
        <f t="shared" si="204"/>
        <v>37603</v>
      </c>
      <c r="AO715" s="40">
        <f t="shared" si="205"/>
        <v>102384</v>
      </c>
      <c r="AP715" s="36">
        <v>36138</v>
      </c>
      <c r="AQ715" s="60" t="s">
        <v>58</v>
      </c>
      <c r="AR715" s="60" t="s">
        <v>58</v>
      </c>
      <c r="AS715" s="60" t="s">
        <v>58</v>
      </c>
      <c r="AX715" s="40">
        <f t="shared" si="206"/>
        <v>7717</v>
      </c>
      <c r="AY715" s="40">
        <f t="shared" si="207"/>
        <v>0</v>
      </c>
      <c r="AZ715" s="40">
        <f t="shared" si="208"/>
        <v>19047.2075</v>
      </c>
      <c r="BA715" s="40">
        <f>+'load Info'!S715</f>
        <v>0</v>
      </c>
      <c r="BB715" s="40">
        <f t="shared" si="209"/>
        <v>0</v>
      </c>
      <c r="BE715" s="41">
        <f t="shared" si="210"/>
        <v>0</v>
      </c>
      <c r="BF715" s="41">
        <f t="shared" si="211"/>
        <v>0</v>
      </c>
      <c r="BG715" s="41">
        <f t="shared" si="212"/>
        <v>0</v>
      </c>
      <c r="BH715" s="41">
        <f t="shared" si="213"/>
        <v>0</v>
      </c>
      <c r="BI715" s="41">
        <f t="shared" si="214"/>
        <v>0</v>
      </c>
      <c r="BJ715" s="40">
        <f t="shared" si="215"/>
        <v>0</v>
      </c>
    </row>
    <row r="716" spans="2:62" ht="15" x14ac:dyDescent="0.25">
      <c r="B716" s="1">
        <f t="shared" si="200"/>
        <v>12</v>
      </c>
      <c r="D716" s="36">
        <v>36139</v>
      </c>
      <c r="E716" s="46">
        <v>18</v>
      </c>
      <c r="F716" s="46">
        <v>16</v>
      </c>
      <c r="G716" s="46">
        <v>41</v>
      </c>
      <c r="H716" s="46">
        <v>53</v>
      </c>
      <c r="I716" s="37">
        <f t="shared" si="201"/>
        <v>47</v>
      </c>
      <c r="J716" s="27" t="s">
        <v>50</v>
      </c>
      <c r="K716" s="56">
        <v>38105</v>
      </c>
      <c r="L716" s="57">
        <v>27843</v>
      </c>
      <c r="M716" s="57">
        <v>4073</v>
      </c>
      <c r="N716" s="57">
        <v>0</v>
      </c>
      <c r="O716" s="58"/>
      <c r="P716" s="56">
        <v>10142</v>
      </c>
      <c r="Q716" s="57">
        <v>19550</v>
      </c>
      <c r="R716" s="58">
        <v>8393.9775000000009</v>
      </c>
      <c r="S716" s="48">
        <v>0</v>
      </c>
      <c r="T716" s="48"/>
      <c r="U716" s="48">
        <v>-95.214943750000003</v>
      </c>
      <c r="V716" s="56">
        <v>0</v>
      </c>
      <c r="W716" s="57">
        <v>30330</v>
      </c>
      <c r="X716" s="57">
        <v>0</v>
      </c>
      <c r="Y716" s="57">
        <v>0</v>
      </c>
      <c r="Z716" s="58">
        <v>-303</v>
      </c>
      <c r="AA716" s="48">
        <v>0</v>
      </c>
      <c r="AB716" s="38">
        <f t="shared" si="216"/>
        <v>138038.76255625</v>
      </c>
      <c r="AC716" s="48">
        <v>140834</v>
      </c>
      <c r="AD716" s="48">
        <v>0</v>
      </c>
      <c r="AE716" s="48">
        <v>37113</v>
      </c>
      <c r="AF716" s="48">
        <v>5730</v>
      </c>
      <c r="AG716" s="48">
        <v>670</v>
      </c>
      <c r="AH716" s="38">
        <f t="shared" si="202"/>
        <v>184347</v>
      </c>
      <c r="AI716" s="39">
        <f t="shared" si="203"/>
        <v>90645.762556250003</v>
      </c>
      <c r="AJ716" s="40">
        <f t="shared" si="199"/>
        <v>47393</v>
      </c>
      <c r="AK716" s="60" t="s">
        <v>58</v>
      </c>
      <c r="AL716" s="60">
        <v>31386.624490000002</v>
      </c>
      <c r="AM716" s="62">
        <v>5819</v>
      </c>
      <c r="AN716" s="40">
        <f t="shared" si="204"/>
        <v>41574</v>
      </c>
      <c r="AO716" s="40">
        <f t="shared" si="205"/>
        <v>93441</v>
      </c>
      <c r="AP716" s="36">
        <v>36139</v>
      </c>
      <c r="AQ716" s="60" t="s">
        <v>58</v>
      </c>
      <c r="AR716" s="60" t="s">
        <v>58</v>
      </c>
      <c r="AS716" s="60" t="s">
        <v>58</v>
      </c>
      <c r="AX716" s="40">
        <f t="shared" si="206"/>
        <v>4073</v>
      </c>
      <c r="AY716" s="40">
        <f t="shared" si="207"/>
        <v>0</v>
      </c>
      <c r="AZ716" s="40">
        <f t="shared" si="208"/>
        <v>8393.9775000000009</v>
      </c>
      <c r="BA716" s="40">
        <f>+'load Info'!S716</f>
        <v>0</v>
      </c>
      <c r="BB716" s="40">
        <f t="shared" si="209"/>
        <v>0</v>
      </c>
      <c r="BE716" s="41">
        <f t="shared" si="210"/>
        <v>0</v>
      </c>
      <c r="BF716" s="41">
        <f t="shared" si="211"/>
        <v>0</v>
      </c>
      <c r="BG716" s="41">
        <f t="shared" si="212"/>
        <v>0</v>
      </c>
      <c r="BH716" s="41">
        <f t="shared" si="213"/>
        <v>0</v>
      </c>
      <c r="BI716" s="41">
        <f t="shared" si="214"/>
        <v>0</v>
      </c>
      <c r="BJ716" s="40">
        <f t="shared" si="215"/>
        <v>0</v>
      </c>
    </row>
    <row r="717" spans="2:62" ht="15" x14ac:dyDescent="0.25">
      <c r="B717" s="1">
        <f t="shared" si="200"/>
        <v>12</v>
      </c>
      <c r="D717" s="36">
        <v>36140</v>
      </c>
      <c r="E717" s="46">
        <v>16</v>
      </c>
      <c r="F717" s="46">
        <v>16</v>
      </c>
      <c r="G717" s="46">
        <v>44</v>
      </c>
      <c r="H717" s="46">
        <v>53</v>
      </c>
      <c r="I717" s="37">
        <f t="shared" si="201"/>
        <v>48.5</v>
      </c>
      <c r="J717" s="27" t="s">
        <v>50</v>
      </c>
      <c r="K717" s="56">
        <v>33105</v>
      </c>
      <c r="L717" s="57">
        <v>27688</v>
      </c>
      <c r="M717" s="57">
        <v>6286</v>
      </c>
      <c r="N717" s="57">
        <v>0</v>
      </c>
      <c r="O717" s="58"/>
      <c r="P717" s="56">
        <v>10142</v>
      </c>
      <c r="Q717" s="57">
        <v>19550</v>
      </c>
      <c r="R717" s="58">
        <v>22003.9175</v>
      </c>
      <c r="S717" s="48">
        <v>0</v>
      </c>
      <c r="T717" s="48"/>
      <c r="U717" s="48">
        <v>-129.23979374999999</v>
      </c>
      <c r="V717" s="56">
        <v>0</v>
      </c>
      <c r="W717" s="57">
        <v>30330</v>
      </c>
      <c r="X717" s="57">
        <v>0</v>
      </c>
      <c r="Y717" s="57">
        <v>0</v>
      </c>
      <c r="Z717" s="58">
        <v>-303</v>
      </c>
      <c r="AA717" s="48">
        <v>0</v>
      </c>
      <c r="AB717" s="38">
        <f t="shared" si="216"/>
        <v>148672.67770624999</v>
      </c>
      <c r="AC717" s="48">
        <v>149155</v>
      </c>
      <c r="AD717" s="48">
        <v>0</v>
      </c>
      <c r="AE717" s="48">
        <v>41129</v>
      </c>
      <c r="AF717" s="48">
        <v>13705</v>
      </c>
      <c r="AG717" s="48">
        <v>766</v>
      </c>
      <c r="AH717" s="38">
        <f t="shared" si="202"/>
        <v>204755</v>
      </c>
      <c r="AI717" s="39">
        <f t="shared" si="203"/>
        <v>101434.67770624999</v>
      </c>
      <c r="AJ717" s="40">
        <f t="shared" si="199"/>
        <v>47238</v>
      </c>
      <c r="AK717" s="60" t="s">
        <v>58</v>
      </c>
      <c r="AL717" s="60">
        <v>31289.437539999999</v>
      </c>
      <c r="AM717" s="62">
        <v>6350</v>
      </c>
      <c r="AN717" s="40">
        <f t="shared" si="204"/>
        <v>40888</v>
      </c>
      <c r="AO717" s="40">
        <f t="shared" si="205"/>
        <v>101917</v>
      </c>
      <c r="AP717" s="36">
        <v>36140</v>
      </c>
      <c r="AQ717" s="60" t="s">
        <v>58</v>
      </c>
      <c r="AR717" s="60" t="s">
        <v>58</v>
      </c>
      <c r="AS717" s="60" t="s">
        <v>58</v>
      </c>
      <c r="AX717" s="40">
        <f t="shared" si="206"/>
        <v>6286</v>
      </c>
      <c r="AY717" s="40">
        <f t="shared" si="207"/>
        <v>0</v>
      </c>
      <c r="AZ717" s="40">
        <f t="shared" si="208"/>
        <v>22003.9175</v>
      </c>
      <c r="BA717" s="40">
        <f>+'load Info'!S717</f>
        <v>0</v>
      </c>
      <c r="BB717" s="40">
        <f t="shared" si="209"/>
        <v>0</v>
      </c>
      <c r="BE717" s="41">
        <f t="shared" si="210"/>
        <v>0</v>
      </c>
      <c r="BF717" s="41">
        <f t="shared" si="211"/>
        <v>0</v>
      </c>
      <c r="BG717" s="41">
        <f t="shared" si="212"/>
        <v>0</v>
      </c>
      <c r="BH717" s="41">
        <f t="shared" si="213"/>
        <v>0</v>
      </c>
      <c r="BI717" s="41">
        <f t="shared" si="214"/>
        <v>0</v>
      </c>
      <c r="BJ717" s="40">
        <f t="shared" si="215"/>
        <v>0</v>
      </c>
    </row>
    <row r="718" spans="2:62" ht="15" x14ac:dyDescent="0.25">
      <c r="B718" s="1">
        <f t="shared" si="200"/>
        <v>12</v>
      </c>
      <c r="D718" s="36">
        <v>36141</v>
      </c>
      <c r="E718" s="46">
        <v>16</v>
      </c>
      <c r="F718" s="46">
        <v>15</v>
      </c>
      <c r="G718" s="46">
        <v>46</v>
      </c>
      <c r="H718" s="46">
        <v>51</v>
      </c>
      <c r="I718" s="37">
        <f t="shared" si="201"/>
        <v>48.5</v>
      </c>
      <c r="J718" s="27" t="s">
        <v>50</v>
      </c>
      <c r="K718" s="56">
        <v>33105</v>
      </c>
      <c r="L718" s="57">
        <v>27638</v>
      </c>
      <c r="M718" s="57">
        <v>2881</v>
      </c>
      <c r="N718" s="57">
        <v>0</v>
      </c>
      <c r="O718" s="58"/>
      <c r="P718" s="56">
        <v>10142</v>
      </c>
      <c r="Q718" s="57">
        <v>20446</v>
      </c>
      <c r="R718" s="58">
        <v>10107.485000000001</v>
      </c>
      <c r="S718" s="48">
        <v>0</v>
      </c>
      <c r="T718" s="48"/>
      <c r="U718" s="48">
        <v>-101.73871250000001</v>
      </c>
      <c r="V718" s="56">
        <v>0</v>
      </c>
      <c r="W718" s="57">
        <v>30330</v>
      </c>
      <c r="X718" s="57">
        <v>0</v>
      </c>
      <c r="Y718" s="57">
        <v>0</v>
      </c>
      <c r="Z718" s="58">
        <v>-303</v>
      </c>
      <c r="AA718" s="48">
        <v>0</v>
      </c>
      <c r="AB718" s="38">
        <f t="shared" si="216"/>
        <v>134244.74628750002</v>
      </c>
      <c r="AC718" s="48">
        <v>131422</v>
      </c>
      <c r="AD718" s="48">
        <v>0</v>
      </c>
      <c r="AE718" s="48">
        <v>36975</v>
      </c>
      <c r="AF718" s="48">
        <v>12729</v>
      </c>
      <c r="AG718" s="48">
        <v>743</v>
      </c>
      <c r="AH718" s="38">
        <f t="shared" si="202"/>
        <v>181869</v>
      </c>
      <c r="AI718" s="39">
        <f t="shared" si="203"/>
        <v>86160.74628750002</v>
      </c>
      <c r="AJ718" s="40">
        <f t="shared" si="199"/>
        <v>48084</v>
      </c>
      <c r="AK718" s="60" t="s">
        <v>58</v>
      </c>
      <c r="AL718" s="60">
        <v>29094.18404</v>
      </c>
      <c r="AM718" s="62">
        <v>6615</v>
      </c>
      <c r="AN718" s="40">
        <f t="shared" si="204"/>
        <v>41469</v>
      </c>
      <c r="AO718" s="40">
        <f t="shared" si="205"/>
        <v>83338</v>
      </c>
      <c r="AP718" s="36">
        <v>36141</v>
      </c>
      <c r="AQ718" s="60" t="s">
        <v>58</v>
      </c>
      <c r="AR718" s="60" t="s">
        <v>58</v>
      </c>
      <c r="AS718" s="60" t="s">
        <v>58</v>
      </c>
      <c r="AX718" s="40">
        <f t="shared" si="206"/>
        <v>2881</v>
      </c>
      <c r="AY718" s="40">
        <f t="shared" si="207"/>
        <v>0</v>
      </c>
      <c r="AZ718" s="40">
        <f t="shared" si="208"/>
        <v>10107.485000000001</v>
      </c>
      <c r="BA718" s="40">
        <f>+'load Info'!S718</f>
        <v>0</v>
      </c>
      <c r="BB718" s="40">
        <f t="shared" si="209"/>
        <v>0</v>
      </c>
      <c r="BE718" s="41">
        <f t="shared" si="210"/>
        <v>0</v>
      </c>
      <c r="BF718" s="41">
        <f t="shared" si="211"/>
        <v>0</v>
      </c>
      <c r="BG718" s="41">
        <f t="shared" si="212"/>
        <v>0</v>
      </c>
      <c r="BH718" s="41">
        <f t="shared" si="213"/>
        <v>0</v>
      </c>
      <c r="BI718" s="41">
        <f t="shared" si="214"/>
        <v>0</v>
      </c>
      <c r="BJ718" s="40">
        <f t="shared" si="215"/>
        <v>0</v>
      </c>
    </row>
    <row r="719" spans="2:62" ht="15" x14ac:dyDescent="0.25">
      <c r="B719" s="1">
        <f t="shared" si="200"/>
        <v>12</v>
      </c>
      <c r="D719" s="36">
        <v>36142</v>
      </c>
      <c r="E719" s="46">
        <v>15</v>
      </c>
      <c r="F719" s="46">
        <v>17</v>
      </c>
      <c r="G719" s="46">
        <v>47</v>
      </c>
      <c r="H719" s="46">
        <v>53</v>
      </c>
      <c r="I719" s="37">
        <f t="shared" si="201"/>
        <v>50</v>
      </c>
      <c r="J719" s="27" t="s">
        <v>50</v>
      </c>
      <c r="K719" s="56">
        <v>33105</v>
      </c>
      <c r="L719" s="57">
        <v>27638</v>
      </c>
      <c r="M719" s="57">
        <v>6538</v>
      </c>
      <c r="N719" s="57">
        <v>0</v>
      </c>
      <c r="O719" s="58"/>
      <c r="P719" s="56">
        <v>10142</v>
      </c>
      <c r="Q719" s="57">
        <v>20446</v>
      </c>
      <c r="R719" s="58">
        <v>21609.1675</v>
      </c>
      <c r="S719" s="48">
        <v>0</v>
      </c>
      <c r="T719" s="48"/>
      <c r="U719" s="48">
        <v>-130.49291875</v>
      </c>
      <c r="V719" s="56">
        <v>0</v>
      </c>
      <c r="W719" s="57">
        <v>30330</v>
      </c>
      <c r="X719" s="57">
        <v>0</v>
      </c>
      <c r="Y719" s="57">
        <v>0</v>
      </c>
      <c r="Z719" s="58">
        <v>-303</v>
      </c>
      <c r="AA719" s="48">
        <v>0</v>
      </c>
      <c r="AB719" s="38">
        <f t="shared" si="216"/>
        <v>149374.67458125</v>
      </c>
      <c r="AC719" s="48">
        <v>152282</v>
      </c>
      <c r="AD719" s="48">
        <v>0</v>
      </c>
      <c r="AE719" s="48">
        <v>33999</v>
      </c>
      <c r="AF719" s="48">
        <v>14015</v>
      </c>
      <c r="AG719" s="48">
        <v>837</v>
      </c>
      <c r="AH719" s="38">
        <f t="shared" si="202"/>
        <v>201133</v>
      </c>
      <c r="AI719" s="39">
        <f t="shared" si="203"/>
        <v>101290.67458125</v>
      </c>
      <c r="AJ719" s="40">
        <f t="shared" si="199"/>
        <v>48084</v>
      </c>
      <c r="AK719" s="60" t="s">
        <v>58</v>
      </c>
      <c r="AL719" s="60">
        <v>30474.012159999998</v>
      </c>
      <c r="AM719" s="62">
        <v>6350</v>
      </c>
      <c r="AN719" s="40">
        <f t="shared" si="204"/>
        <v>41734</v>
      </c>
      <c r="AO719" s="40">
        <f t="shared" si="205"/>
        <v>104198</v>
      </c>
      <c r="AP719" s="36">
        <v>36142</v>
      </c>
      <c r="AQ719" s="60" t="s">
        <v>58</v>
      </c>
      <c r="AR719" s="60" t="s">
        <v>58</v>
      </c>
      <c r="AS719" s="60" t="s">
        <v>58</v>
      </c>
      <c r="AX719" s="40">
        <f t="shared" si="206"/>
        <v>6538</v>
      </c>
      <c r="AY719" s="40">
        <f t="shared" si="207"/>
        <v>0</v>
      </c>
      <c r="AZ719" s="40">
        <f t="shared" si="208"/>
        <v>21609.1675</v>
      </c>
      <c r="BA719" s="40">
        <f>+'load Info'!S719</f>
        <v>0</v>
      </c>
      <c r="BB719" s="40">
        <f t="shared" si="209"/>
        <v>0</v>
      </c>
      <c r="BE719" s="41">
        <f t="shared" si="210"/>
        <v>0</v>
      </c>
      <c r="BF719" s="41">
        <f t="shared" si="211"/>
        <v>0</v>
      </c>
      <c r="BG719" s="41">
        <f t="shared" si="212"/>
        <v>0</v>
      </c>
      <c r="BH719" s="41">
        <f t="shared" si="213"/>
        <v>0</v>
      </c>
      <c r="BI719" s="41">
        <f t="shared" si="214"/>
        <v>0</v>
      </c>
      <c r="BJ719" s="40">
        <f t="shared" si="215"/>
        <v>0</v>
      </c>
    </row>
    <row r="720" spans="2:62" ht="15" x14ac:dyDescent="0.25">
      <c r="B720" s="1">
        <f t="shared" si="200"/>
        <v>12</v>
      </c>
      <c r="D720" s="36">
        <v>36143</v>
      </c>
      <c r="E720" s="46">
        <v>21</v>
      </c>
      <c r="F720" s="46">
        <v>22</v>
      </c>
      <c r="G720" s="46">
        <v>40</v>
      </c>
      <c r="H720" s="46">
        <v>48</v>
      </c>
      <c r="I720" s="37">
        <f t="shared" si="201"/>
        <v>44</v>
      </c>
      <c r="J720" s="27" t="s">
        <v>50</v>
      </c>
      <c r="K720" s="56">
        <v>33105</v>
      </c>
      <c r="L720" s="57">
        <v>27638</v>
      </c>
      <c r="M720" s="57">
        <v>15290</v>
      </c>
      <c r="N720" s="57">
        <v>0</v>
      </c>
      <c r="O720" s="58"/>
      <c r="P720" s="56">
        <v>10142</v>
      </c>
      <c r="Q720" s="57">
        <v>20446</v>
      </c>
      <c r="R720" s="58">
        <v>40965.4375</v>
      </c>
      <c r="S720" s="48">
        <v>0</v>
      </c>
      <c r="T720" s="48"/>
      <c r="U720" s="48">
        <v>-178.88359374999999</v>
      </c>
      <c r="V720" s="56">
        <v>0</v>
      </c>
      <c r="W720" s="57">
        <v>30330</v>
      </c>
      <c r="X720" s="57">
        <v>2070</v>
      </c>
      <c r="Y720" s="57">
        <v>0</v>
      </c>
      <c r="Z720" s="58">
        <v>-324</v>
      </c>
      <c r="AA720" s="48">
        <v>0</v>
      </c>
      <c r="AB720" s="38">
        <f t="shared" si="216"/>
        <v>179483.55390624999</v>
      </c>
      <c r="AC720" s="48">
        <v>186859</v>
      </c>
      <c r="AD720" s="48">
        <v>0</v>
      </c>
      <c r="AE720" s="48">
        <v>37576</v>
      </c>
      <c r="AF720" s="48">
        <v>15686</v>
      </c>
      <c r="AG720" s="48">
        <v>1735</v>
      </c>
      <c r="AH720" s="38">
        <f t="shared" si="202"/>
        <v>241856</v>
      </c>
      <c r="AI720" s="39">
        <f t="shared" si="203"/>
        <v>131399.55390624999</v>
      </c>
      <c r="AJ720" s="40">
        <f t="shared" si="199"/>
        <v>48084</v>
      </c>
      <c r="AK720" s="60" t="s">
        <v>58</v>
      </c>
      <c r="AL720" s="60">
        <v>33008.396909999996</v>
      </c>
      <c r="AM720" s="62">
        <v>6615</v>
      </c>
      <c r="AN720" s="40">
        <f t="shared" si="204"/>
        <v>41469</v>
      </c>
      <c r="AO720" s="40">
        <f t="shared" si="205"/>
        <v>138775</v>
      </c>
      <c r="AP720" s="36">
        <v>36143</v>
      </c>
      <c r="AQ720" s="60" t="s">
        <v>58</v>
      </c>
      <c r="AR720" s="60" t="s">
        <v>58</v>
      </c>
      <c r="AS720" s="60" t="s">
        <v>58</v>
      </c>
      <c r="AX720" s="40">
        <f t="shared" si="206"/>
        <v>15290</v>
      </c>
      <c r="AY720" s="40">
        <f t="shared" si="207"/>
        <v>0</v>
      </c>
      <c r="AZ720" s="40">
        <f t="shared" si="208"/>
        <v>40965.4375</v>
      </c>
      <c r="BA720" s="40">
        <f>+'load Info'!S720</f>
        <v>0</v>
      </c>
      <c r="BB720" s="40">
        <f t="shared" si="209"/>
        <v>2070</v>
      </c>
      <c r="BE720" s="41">
        <f t="shared" si="210"/>
        <v>0</v>
      </c>
      <c r="BF720" s="41">
        <f t="shared" si="211"/>
        <v>0</v>
      </c>
      <c r="BG720" s="41">
        <f t="shared" si="212"/>
        <v>0</v>
      </c>
      <c r="BH720" s="41">
        <f t="shared" si="213"/>
        <v>0</v>
      </c>
      <c r="BI720" s="41">
        <f t="shared" si="214"/>
        <v>0</v>
      </c>
      <c r="BJ720" s="40">
        <f t="shared" si="215"/>
        <v>0</v>
      </c>
    </row>
    <row r="721" spans="2:62" ht="15" x14ac:dyDescent="0.25">
      <c r="B721" s="1">
        <f t="shared" si="200"/>
        <v>12</v>
      </c>
      <c r="D721" s="36">
        <v>36144</v>
      </c>
      <c r="E721" s="46">
        <v>20</v>
      </c>
      <c r="F721" s="46">
        <v>17</v>
      </c>
      <c r="G721" s="46">
        <v>40</v>
      </c>
      <c r="H721" s="46">
        <v>50</v>
      </c>
      <c r="I721" s="37">
        <f t="shared" si="201"/>
        <v>45</v>
      </c>
      <c r="J721" s="27" t="s">
        <v>50</v>
      </c>
      <c r="K721" s="56">
        <v>52952</v>
      </c>
      <c r="L721" s="57">
        <v>27492</v>
      </c>
      <c r="M721" s="57">
        <v>4320</v>
      </c>
      <c r="N721" s="57">
        <v>0</v>
      </c>
      <c r="O721" s="58"/>
      <c r="P721" s="56">
        <v>10142</v>
      </c>
      <c r="Q721" s="57">
        <v>20445</v>
      </c>
      <c r="R721" s="58">
        <v>9448.84</v>
      </c>
      <c r="S721" s="48">
        <v>0</v>
      </c>
      <c r="T721" s="48"/>
      <c r="U721" s="48">
        <v>-100.0896</v>
      </c>
      <c r="V721" s="56">
        <v>0</v>
      </c>
      <c r="W721" s="57">
        <v>22980</v>
      </c>
      <c r="X721" s="57">
        <v>0</v>
      </c>
      <c r="Y721" s="57">
        <v>7350</v>
      </c>
      <c r="Z721" s="58">
        <v>-303</v>
      </c>
      <c r="AA721" s="48">
        <v>0</v>
      </c>
      <c r="AB721" s="38">
        <f t="shared" si="216"/>
        <v>154726.75039999999</v>
      </c>
      <c r="AC721" s="48">
        <v>150348</v>
      </c>
      <c r="AD721" s="48">
        <v>0</v>
      </c>
      <c r="AE721" s="48">
        <v>9840</v>
      </c>
      <c r="AF721" s="48">
        <v>14053</v>
      </c>
      <c r="AG721" s="48">
        <v>1268</v>
      </c>
      <c r="AH721" s="38">
        <f t="shared" si="202"/>
        <v>175509</v>
      </c>
      <c r="AI721" s="39">
        <f t="shared" si="203"/>
        <v>106789.75039999999</v>
      </c>
      <c r="AJ721" s="40">
        <f t="shared" si="199"/>
        <v>47937</v>
      </c>
      <c r="AK721" s="60" t="s">
        <v>58</v>
      </c>
      <c r="AL721" s="60">
        <v>33298.152889999998</v>
      </c>
      <c r="AM721" s="62">
        <v>6880</v>
      </c>
      <c r="AN721" s="40">
        <f t="shared" si="204"/>
        <v>41057</v>
      </c>
      <c r="AO721" s="40">
        <f t="shared" si="205"/>
        <v>102411</v>
      </c>
      <c r="AP721" s="36">
        <v>36144</v>
      </c>
      <c r="AQ721" s="60" t="s">
        <v>58</v>
      </c>
      <c r="AR721" s="60" t="s">
        <v>58</v>
      </c>
      <c r="AS721" s="60" t="s">
        <v>58</v>
      </c>
      <c r="AX721" s="40">
        <f t="shared" si="206"/>
        <v>4320</v>
      </c>
      <c r="AY721" s="40">
        <f t="shared" si="207"/>
        <v>0</v>
      </c>
      <c r="AZ721" s="40">
        <f t="shared" si="208"/>
        <v>9448.84</v>
      </c>
      <c r="BA721" s="40">
        <f>+'load Info'!S721</f>
        <v>0</v>
      </c>
      <c r="BB721" s="40">
        <f t="shared" si="209"/>
        <v>0</v>
      </c>
      <c r="BE721" s="41">
        <f t="shared" si="210"/>
        <v>0</v>
      </c>
      <c r="BF721" s="41">
        <f t="shared" si="211"/>
        <v>0</v>
      </c>
      <c r="BG721" s="41">
        <f t="shared" si="212"/>
        <v>0</v>
      </c>
      <c r="BH721" s="41">
        <f t="shared" si="213"/>
        <v>0</v>
      </c>
      <c r="BI721" s="41">
        <f t="shared" si="214"/>
        <v>0</v>
      </c>
      <c r="BJ721" s="40">
        <f t="shared" si="215"/>
        <v>0</v>
      </c>
    </row>
    <row r="722" spans="2:62" ht="15" x14ac:dyDescent="0.25">
      <c r="B722" s="1">
        <f t="shared" si="200"/>
        <v>12</v>
      </c>
      <c r="D722" s="36">
        <v>36145</v>
      </c>
      <c r="E722" s="46">
        <v>21</v>
      </c>
      <c r="F722" s="46">
        <v>22</v>
      </c>
      <c r="G722" s="46">
        <v>36</v>
      </c>
      <c r="H722" s="46">
        <v>51</v>
      </c>
      <c r="I722" s="37">
        <f t="shared" si="201"/>
        <v>43.5</v>
      </c>
      <c r="J722" s="27" t="s">
        <v>50</v>
      </c>
      <c r="K722" s="56">
        <v>47257</v>
      </c>
      <c r="L722" s="57">
        <v>29164</v>
      </c>
      <c r="M722" s="57">
        <v>3288</v>
      </c>
      <c r="N722" s="57">
        <v>0</v>
      </c>
      <c r="O722" s="58"/>
      <c r="P722" s="56">
        <v>10142</v>
      </c>
      <c r="Q722" s="57">
        <v>20075</v>
      </c>
      <c r="R722" s="58">
        <v>21866.884999999998</v>
      </c>
      <c r="S722" s="48">
        <v>0</v>
      </c>
      <c r="T722" s="48"/>
      <c r="U722" s="48">
        <v>-130.20971249999999</v>
      </c>
      <c r="V722" s="56">
        <v>0</v>
      </c>
      <c r="W722" s="57">
        <v>28580</v>
      </c>
      <c r="X722" s="57">
        <v>0</v>
      </c>
      <c r="Y722" s="57">
        <v>7350</v>
      </c>
      <c r="Z722" s="58">
        <v>-359</v>
      </c>
      <c r="AA722" s="48">
        <v>0</v>
      </c>
      <c r="AB722" s="38">
        <f t="shared" si="216"/>
        <v>167233.67528750002</v>
      </c>
      <c r="AC722" s="48">
        <v>173859</v>
      </c>
      <c r="AD722" s="48">
        <v>0</v>
      </c>
      <c r="AE722" s="48">
        <v>136</v>
      </c>
      <c r="AF722" s="48">
        <v>13406</v>
      </c>
      <c r="AG722" s="48">
        <v>1064</v>
      </c>
      <c r="AH722" s="38">
        <f t="shared" si="202"/>
        <v>188465</v>
      </c>
      <c r="AI722" s="39">
        <f t="shared" si="203"/>
        <v>117994.67528750002</v>
      </c>
      <c r="AJ722" s="40">
        <f t="shared" si="199"/>
        <v>49239</v>
      </c>
      <c r="AK722" s="60" t="s">
        <v>58</v>
      </c>
      <c r="AL722" s="60">
        <v>34073.057719999997</v>
      </c>
      <c r="AM722" s="62">
        <v>7146</v>
      </c>
      <c r="AN722" s="40">
        <f t="shared" si="204"/>
        <v>42093</v>
      </c>
      <c r="AO722" s="40">
        <f t="shared" si="205"/>
        <v>124620</v>
      </c>
      <c r="AP722" s="36">
        <v>36145</v>
      </c>
      <c r="AQ722" s="60" t="s">
        <v>58</v>
      </c>
      <c r="AR722" s="60" t="s">
        <v>58</v>
      </c>
      <c r="AS722" s="60" t="s">
        <v>58</v>
      </c>
      <c r="AX722" s="40">
        <f t="shared" si="206"/>
        <v>3288</v>
      </c>
      <c r="AY722" s="40">
        <f t="shared" si="207"/>
        <v>0</v>
      </c>
      <c r="AZ722" s="40">
        <f t="shared" si="208"/>
        <v>21866.884999999998</v>
      </c>
      <c r="BA722" s="40">
        <f>+'load Info'!S722</f>
        <v>0</v>
      </c>
      <c r="BB722" s="40">
        <f t="shared" si="209"/>
        <v>0</v>
      </c>
      <c r="BE722" s="41">
        <f t="shared" si="210"/>
        <v>0</v>
      </c>
      <c r="BF722" s="41">
        <f t="shared" si="211"/>
        <v>0</v>
      </c>
      <c r="BG722" s="41">
        <f t="shared" si="212"/>
        <v>0</v>
      </c>
      <c r="BH722" s="41">
        <f t="shared" si="213"/>
        <v>0</v>
      </c>
      <c r="BI722" s="41">
        <f t="shared" si="214"/>
        <v>0</v>
      </c>
      <c r="BJ722" s="40">
        <f t="shared" si="215"/>
        <v>0</v>
      </c>
    </row>
    <row r="723" spans="2:62" ht="15" x14ac:dyDescent="0.25">
      <c r="B723" s="1">
        <f t="shared" si="200"/>
        <v>12</v>
      </c>
      <c r="D723" s="36">
        <v>36146</v>
      </c>
      <c r="E723" s="46">
        <v>20</v>
      </c>
      <c r="F723" s="46">
        <v>27</v>
      </c>
      <c r="G723" s="46">
        <v>37</v>
      </c>
      <c r="H723" s="46">
        <v>52</v>
      </c>
      <c r="I723" s="37">
        <f t="shared" si="201"/>
        <v>44.5</v>
      </c>
      <c r="J723" s="27" t="s">
        <v>50</v>
      </c>
      <c r="K723" s="56">
        <v>47257</v>
      </c>
      <c r="L723" s="57">
        <v>29486</v>
      </c>
      <c r="M723" s="57">
        <v>10894</v>
      </c>
      <c r="N723" s="57">
        <v>0</v>
      </c>
      <c r="O723" s="58"/>
      <c r="P723" s="56">
        <v>10142</v>
      </c>
      <c r="Q723" s="57">
        <v>20075</v>
      </c>
      <c r="R723" s="58">
        <v>38345.980000000003</v>
      </c>
      <c r="S723" s="48">
        <v>0</v>
      </c>
      <c r="T723" s="48"/>
      <c r="U723" s="48">
        <v>-171.40745000000001</v>
      </c>
      <c r="V723" s="56">
        <v>0</v>
      </c>
      <c r="W723" s="57">
        <v>28580</v>
      </c>
      <c r="X723" s="57">
        <v>0</v>
      </c>
      <c r="Y723" s="57">
        <v>7350</v>
      </c>
      <c r="Z723" s="58">
        <v>-359</v>
      </c>
      <c r="AA723" s="48">
        <v>0</v>
      </c>
      <c r="AB723" s="38">
        <f t="shared" si="216"/>
        <v>191599.57255000001</v>
      </c>
      <c r="AC723" s="48">
        <v>193716</v>
      </c>
      <c r="AD723" s="48">
        <v>0</v>
      </c>
      <c r="AE723" s="48">
        <v>1069</v>
      </c>
      <c r="AF723" s="48">
        <v>15148</v>
      </c>
      <c r="AG723" s="48">
        <v>1632</v>
      </c>
      <c r="AH723" s="38">
        <f t="shared" si="202"/>
        <v>211565</v>
      </c>
      <c r="AI723" s="39">
        <f t="shared" si="203"/>
        <v>142038.57255000001</v>
      </c>
      <c r="AJ723" s="40">
        <f t="shared" si="199"/>
        <v>49561</v>
      </c>
      <c r="AK723" s="60" t="s">
        <v>58</v>
      </c>
      <c r="AL723" s="60">
        <v>34006.718150000001</v>
      </c>
      <c r="AM723" s="62">
        <v>7411</v>
      </c>
      <c r="AN723" s="40">
        <f t="shared" si="204"/>
        <v>42150</v>
      </c>
      <c r="AO723" s="40">
        <f t="shared" si="205"/>
        <v>144155</v>
      </c>
      <c r="AP723" s="36">
        <v>36146</v>
      </c>
      <c r="AQ723" s="60" t="s">
        <v>58</v>
      </c>
      <c r="AR723" s="60" t="s">
        <v>58</v>
      </c>
      <c r="AS723" s="60" t="s">
        <v>58</v>
      </c>
      <c r="AX723" s="40">
        <f t="shared" si="206"/>
        <v>10894</v>
      </c>
      <c r="AY723" s="40">
        <f t="shared" si="207"/>
        <v>0</v>
      </c>
      <c r="AZ723" s="40">
        <f t="shared" si="208"/>
        <v>38345.980000000003</v>
      </c>
      <c r="BA723" s="40">
        <f>+'load Info'!S723</f>
        <v>0</v>
      </c>
      <c r="BB723" s="40">
        <f t="shared" si="209"/>
        <v>0</v>
      </c>
      <c r="BE723" s="41">
        <f t="shared" si="210"/>
        <v>0</v>
      </c>
      <c r="BF723" s="41">
        <f t="shared" si="211"/>
        <v>0</v>
      </c>
      <c r="BG723" s="41">
        <f t="shared" si="212"/>
        <v>0</v>
      </c>
      <c r="BH723" s="41">
        <f t="shared" si="213"/>
        <v>0</v>
      </c>
      <c r="BI723" s="41">
        <f t="shared" si="214"/>
        <v>0</v>
      </c>
      <c r="BJ723" s="40">
        <f t="shared" si="215"/>
        <v>0</v>
      </c>
    </row>
    <row r="724" spans="2:62" ht="15" x14ac:dyDescent="0.25">
      <c r="B724" s="1">
        <f t="shared" si="200"/>
        <v>12</v>
      </c>
      <c r="D724" s="36">
        <v>36147</v>
      </c>
      <c r="E724" s="46">
        <v>25</v>
      </c>
      <c r="F724" s="46">
        <v>24</v>
      </c>
      <c r="G724" s="46">
        <v>34</v>
      </c>
      <c r="H724" s="46">
        <v>46</v>
      </c>
      <c r="I724" s="37">
        <f t="shared" si="201"/>
        <v>40</v>
      </c>
      <c r="J724" s="27" t="s">
        <v>50</v>
      </c>
      <c r="K724" s="56">
        <v>47257</v>
      </c>
      <c r="L724" s="57">
        <v>29336</v>
      </c>
      <c r="M724" s="57">
        <v>-3267</v>
      </c>
      <c r="N724" s="57">
        <v>15000</v>
      </c>
      <c r="O724" s="58"/>
      <c r="P724" s="56">
        <v>10142</v>
      </c>
      <c r="Q724" s="57">
        <v>19081</v>
      </c>
      <c r="R724" s="58">
        <v>-1175.0550000000001</v>
      </c>
      <c r="S724" s="48">
        <v>0</v>
      </c>
      <c r="T724" s="48"/>
      <c r="U724" s="48">
        <v>-70.119862499999996</v>
      </c>
      <c r="V724" s="56">
        <v>0</v>
      </c>
      <c r="W724" s="57">
        <v>28580</v>
      </c>
      <c r="X724" s="57">
        <v>0</v>
      </c>
      <c r="Y724" s="57">
        <v>7350</v>
      </c>
      <c r="Z724" s="58">
        <v>-359</v>
      </c>
      <c r="AA724" s="48">
        <v>0</v>
      </c>
      <c r="AB724" s="38">
        <f t="shared" si="216"/>
        <v>151874.82513750001</v>
      </c>
      <c r="AC724" s="48">
        <v>137656</v>
      </c>
      <c r="AD724" s="48">
        <v>0</v>
      </c>
      <c r="AE724" s="48">
        <v>569</v>
      </c>
      <c r="AF724" s="48">
        <v>14709</v>
      </c>
      <c r="AG724" s="48">
        <v>16446</v>
      </c>
      <c r="AH724" s="38">
        <f t="shared" si="202"/>
        <v>169380</v>
      </c>
      <c r="AI724" s="39">
        <f t="shared" si="203"/>
        <v>103457.82513750001</v>
      </c>
      <c r="AJ724" s="40">
        <f t="shared" si="199"/>
        <v>48417</v>
      </c>
      <c r="AK724" s="60" t="s">
        <v>58</v>
      </c>
      <c r="AL724" s="60">
        <v>32188.933359999999</v>
      </c>
      <c r="AM724" s="62">
        <v>7146</v>
      </c>
      <c r="AN724" s="40">
        <f t="shared" si="204"/>
        <v>41271</v>
      </c>
      <c r="AO724" s="40">
        <f t="shared" si="205"/>
        <v>89239</v>
      </c>
      <c r="AP724" s="36">
        <v>36147</v>
      </c>
      <c r="AQ724" s="60" t="s">
        <v>58</v>
      </c>
      <c r="AR724" s="60" t="s">
        <v>58</v>
      </c>
      <c r="AS724" s="60" t="s">
        <v>58</v>
      </c>
      <c r="AX724" s="40">
        <f t="shared" si="206"/>
        <v>-3267</v>
      </c>
      <c r="AY724" s="40">
        <f t="shared" si="207"/>
        <v>15000</v>
      </c>
      <c r="AZ724" s="40">
        <f t="shared" si="208"/>
        <v>-1175.0550000000001</v>
      </c>
      <c r="BA724" s="40">
        <f>+'load Info'!S724</f>
        <v>0</v>
      </c>
      <c r="BB724" s="40">
        <f t="shared" si="209"/>
        <v>0</v>
      </c>
      <c r="BE724" s="41">
        <f t="shared" si="210"/>
        <v>-3267</v>
      </c>
      <c r="BF724" s="41">
        <f t="shared" si="211"/>
        <v>0</v>
      </c>
      <c r="BG724" s="41">
        <f t="shared" si="212"/>
        <v>-1175.0550000000001</v>
      </c>
      <c r="BH724" s="41">
        <f t="shared" si="213"/>
        <v>0</v>
      </c>
      <c r="BI724" s="41">
        <f t="shared" si="214"/>
        <v>0</v>
      </c>
      <c r="BJ724" s="40">
        <f t="shared" si="215"/>
        <v>-4442.0550000000003</v>
      </c>
    </row>
    <row r="725" spans="2:62" ht="15" x14ac:dyDescent="0.25">
      <c r="B725" s="1">
        <f t="shared" si="200"/>
        <v>12</v>
      </c>
      <c r="D725" s="36">
        <v>36148</v>
      </c>
      <c r="E725" s="46">
        <v>16</v>
      </c>
      <c r="F725" s="46">
        <v>10</v>
      </c>
      <c r="G725" s="46">
        <v>36</v>
      </c>
      <c r="H725" s="46">
        <v>61</v>
      </c>
      <c r="I725" s="37">
        <f t="shared" si="201"/>
        <v>48.5</v>
      </c>
      <c r="J725" s="27" t="s">
        <v>50</v>
      </c>
      <c r="K725" s="56">
        <v>23401</v>
      </c>
      <c r="L725" s="57">
        <v>28918</v>
      </c>
      <c r="M725" s="57">
        <v>-4614</v>
      </c>
      <c r="N725" s="57">
        <v>0</v>
      </c>
      <c r="O725" s="58"/>
      <c r="P725" s="56">
        <v>10142</v>
      </c>
      <c r="Q725" s="57">
        <v>20275</v>
      </c>
      <c r="R725" s="58">
        <v>-233.7300000000032</v>
      </c>
      <c r="S725" s="48">
        <v>0</v>
      </c>
      <c r="T725" s="48"/>
      <c r="U725" s="48">
        <v>-75.458174999999997</v>
      </c>
      <c r="V725" s="56">
        <v>0</v>
      </c>
      <c r="W725" s="57">
        <v>14400</v>
      </c>
      <c r="X725" s="57">
        <v>0</v>
      </c>
      <c r="Y725" s="57">
        <v>0</v>
      </c>
      <c r="Z725" s="58">
        <v>-144</v>
      </c>
      <c r="AA725" s="48">
        <v>0</v>
      </c>
      <c r="AB725" s="38">
        <f t="shared" si="216"/>
        <v>92068.811824999982</v>
      </c>
      <c r="AC725" s="48">
        <v>86446</v>
      </c>
      <c r="AD725" s="48">
        <v>0</v>
      </c>
      <c r="AE725" s="48">
        <v>0</v>
      </c>
      <c r="AF725" s="48">
        <v>11446</v>
      </c>
      <c r="AG725" s="48">
        <v>1047</v>
      </c>
      <c r="AH725" s="38">
        <f t="shared" si="202"/>
        <v>98939</v>
      </c>
      <c r="AI725" s="39">
        <f t="shared" si="203"/>
        <v>42875.811824999982</v>
      </c>
      <c r="AJ725" s="40">
        <f t="shared" si="199"/>
        <v>49193</v>
      </c>
      <c r="AK725" s="60" t="s">
        <v>58</v>
      </c>
      <c r="AL725" s="60">
        <v>27778.366479999997</v>
      </c>
      <c r="AM725" s="62">
        <v>5819</v>
      </c>
      <c r="AN725" s="40">
        <f t="shared" si="204"/>
        <v>43374</v>
      </c>
      <c r="AO725" s="40">
        <f t="shared" si="205"/>
        <v>37253</v>
      </c>
      <c r="AP725" s="36">
        <v>36148</v>
      </c>
      <c r="AQ725" s="60" t="s">
        <v>58</v>
      </c>
      <c r="AR725" s="60" t="s">
        <v>58</v>
      </c>
      <c r="AS725" s="60" t="s">
        <v>58</v>
      </c>
      <c r="AX725" s="40">
        <f t="shared" si="206"/>
        <v>-4614</v>
      </c>
      <c r="AY725" s="40">
        <f t="shared" si="207"/>
        <v>0</v>
      </c>
      <c r="AZ725" s="40">
        <f t="shared" si="208"/>
        <v>-233.7300000000032</v>
      </c>
      <c r="BA725" s="40">
        <f>+'load Info'!S725</f>
        <v>0</v>
      </c>
      <c r="BB725" s="40">
        <f t="shared" si="209"/>
        <v>0</v>
      </c>
      <c r="BE725" s="41">
        <f t="shared" si="210"/>
        <v>-4614</v>
      </c>
      <c r="BF725" s="41">
        <f t="shared" si="211"/>
        <v>0</v>
      </c>
      <c r="BG725" s="41">
        <f t="shared" si="212"/>
        <v>-233.7300000000032</v>
      </c>
      <c r="BH725" s="41">
        <f t="shared" si="213"/>
        <v>0</v>
      </c>
      <c r="BI725" s="41">
        <f t="shared" si="214"/>
        <v>0</v>
      </c>
      <c r="BJ725" s="40">
        <f t="shared" si="215"/>
        <v>-4847.7300000000032</v>
      </c>
    </row>
    <row r="726" spans="2:62" ht="15" x14ac:dyDescent="0.25">
      <c r="B726" s="1">
        <f t="shared" si="200"/>
        <v>12</v>
      </c>
      <c r="D726" s="36">
        <v>36149</v>
      </c>
      <c r="E726" s="46">
        <v>10</v>
      </c>
      <c r="F726" s="46">
        <v>12</v>
      </c>
      <c r="G726" s="46">
        <v>50</v>
      </c>
      <c r="H726" s="46">
        <v>60</v>
      </c>
      <c r="I726" s="37">
        <f t="shared" si="201"/>
        <v>55</v>
      </c>
      <c r="J726" s="27" t="s">
        <v>50</v>
      </c>
      <c r="K726" s="56">
        <v>23401</v>
      </c>
      <c r="L726" s="57">
        <v>28918</v>
      </c>
      <c r="M726" s="57">
        <v>-4583</v>
      </c>
      <c r="N726" s="57">
        <v>0</v>
      </c>
      <c r="O726" s="58"/>
      <c r="P726" s="56">
        <v>10142</v>
      </c>
      <c r="Q726" s="57">
        <v>20275</v>
      </c>
      <c r="R726" s="58">
        <v>-13660.2125</v>
      </c>
      <c r="S726" s="48">
        <v>0</v>
      </c>
      <c r="T726" s="48"/>
      <c r="U726" s="48">
        <v>-41.891968749999997</v>
      </c>
      <c r="V726" s="56">
        <v>0</v>
      </c>
      <c r="W726" s="57">
        <v>14400</v>
      </c>
      <c r="X726" s="57">
        <v>0</v>
      </c>
      <c r="Y726" s="57">
        <v>0</v>
      </c>
      <c r="Z726" s="58">
        <v>-144</v>
      </c>
      <c r="AA726" s="48">
        <v>0</v>
      </c>
      <c r="AB726" s="38">
        <f t="shared" si="216"/>
        <v>78706.895531249989</v>
      </c>
      <c r="AC726" s="48">
        <v>76240</v>
      </c>
      <c r="AD726" s="48">
        <v>0</v>
      </c>
      <c r="AE726" s="48">
        <v>31</v>
      </c>
      <c r="AF726" s="48">
        <v>10173</v>
      </c>
      <c r="AG726" s="48">
        <v>895</v>
      </c>
      <c r="AH726" s="38">
        <f t="shared" si="202"/>
        <v>87339</v>
      </c>
      <c r="AI726" s="39">
        <f t="shared" si="203"/>
        <v>29513.895531249989</v>
      </c>
      <c r="AJ726" s="40">
        <f t="shared" si="199"/>
        <v>49193</v>
      </c>
      <c r="AK726" s="60" t="s">
        <v>58</v>
      </c>
      <c r="AL726" s="60">
        <v>28998.5566</v>
      </c>
      <c r="AM726" s="62">
        <v>6880</v>
      </c>
      <c r="AN726" s="40">
        <f t="shared" si="204"/>
        <v>42313</v>
      </c>
      <c r="AO726" s="40">
        <f t="shared" si="205"/>
        <v>27047</v>
      </c>
      <c r="AP726" s="36">
        <v>36149</v>
      </c>
      <c r="AQ726" s="60" t="s">
        <v>58</v>
      </c>
      <c r="AR726" s="60" t="s">
        <v>58</v>
      </c>
      <c r="AS726" s="60" t="s">
        <v>58</v>
      </c>
      <c r="AX726" s="40">
        <f t="shared" si="206"/>
        <v>-4583</v>
      </c>
      <c r="AY726" s="40">
        <f t="shared" si="207"/>
        <v>0</v>
      </c>
      <c r="AZ726" s="40">
        <f t="shared" si="208"/>
        <v>-13660.2125</v>
      </c>
      <c r="BA726" s="40">
        <f>+'load Info'!S726</f>
        <v>0</v>
      </c>
      <c r="BB726" s="40">
        <f t="shared" si="209"/>
        <v>0</v>
      </c>
      <c r="BE726" s="41">
        <f t="shared" si="210"/>
        <v>-4583</v>
      </c>
      <c r="BF726" s="41">
        <f t="shared" si="211"/>
        <v>0</v>
      </c>
      <c r="BG726" s="41">
        <f t="shared" si="212"/>
        <v>-13660.2125</v>
      </c>
      <c r="BH726" s="41">
        <f t="shared" si="213"/>
        <v>0</v>
      </c>
      <c r="BI726" s="41">
        <f t="shared" si="214"/>
        <v>0</v>
      </c>
      <c r="BJ726" s="40">
        <f t="shared" si="215"/>
        <v>-18243.212500000001</v>
      </c>
    </row>
    <row r="727" spans="2:62" ht="15" x14ac:dyDescent="0.25">
      <c r="B727" s="1">
        <f t="shared" si="200"/>
        <v>12</v>
      </c>
      <c r="D727" s="36">
        <v>36150</v>
      </c>
      <c r="E727" s="46">
        <v>9</v>
      </c>
      <c r="F727" s="46">
        <v>5</v>
      </c>
      <c r="G727" s="46">
        <v>51</v>
      </c>
      <c r="H727" s="46">
        <v>61</v>
      </c>
      <c r="I727" s="37">
        <f t="shared" si="201"/>
        <v>56</v>
      </c>
      <c r="J727" s="27" t="s">
        <v>50</v>
      </c>
      <c r="K727" s="56">
        <v>23401</v>
      </c>
      <c r="L727" s="57">
        <v>20927</v>
      </c>
      <c r="M727" s="57">
        <v>-3878</v>
      </c>
      <c r="N727" s="57">
        <v>0</v>
      </c>
      <c r="O727" s="58"/>
      <c r="P727" s="56">
        <v>10142</v>
      </c>
      <c r="Q727" s="57">
        <v>20275</v>
      </c>
      <c r="R727" s="58">
        <v>-5298.36</v>
      </c>
      <c r="S727" s="48">
        <v>0</v>
      </c>
      <c r="T727" s="48"/>
      <c r="U727" s="48">
        <v>-62.796599999999998</v>
      </c>
      <c r="V727" s="56">
        <v>0</v>
      </c>
      <c r="W727" s="57">
        <v>14400</v>
      </c>
      <c r="X727" s="57">
        <v>0</v>
      </c>
      <c r="Y727" s="57">
        <v>0</v>
      </c>
      <c r="Z727" s="58">
        <v>-144</v>
      </c>
      <c r="AA727" s="48">
        <v>0</v>
      </c>
      <c r="AB727" s="38">
        <f t="shared" si="216"/>
        <v>79761.843399999998</v>
      </c>
      <c r="AC727" s="48">
        <v>73453</v>
      </c>
      <c r="AD727" s="48">
        <v>0</v>
      </c>
      <c r="AE727" s="48">
        <v>10543</v>
      </c>
      <c r="AF727" s="48">
        <v>8770</v>
      </c>
      <c r="AG727" s="48">
        <v>833</v>
      </c>
      <c r="AH727" s="38">
        <f t="shared" si="202"/>
        <v>93599</v>
      </c>
      <c r="AI727" s="39">
        <f t="shared" si="203"/>
        <v>38559.843399999998</v>
      </c>
      <c r="AJ727" s="40">
        <f t="shared" si="199"/>
        <v>41202</v>
      </c>
      <c r="AK727" s="60" t="s">
        <v>58</v>
      </c>
      <c r="AL727" s="60">
        <v>30634.635299999998</v>
      </c>
      <c r="AM727" s="62">
        <v>5819</v>
      </c>
      <c r="AN727" s="40">
        <f t="shared" si="204"/>
        <v>35383</v>
      </c>
      <c r="AO727" s="40">
        <f t="shared" si="205"/>
        <v>32251</v>
      </c>
      <c r="AP727" s="36">
        <v>36150</v>
      </c>
      <c r="AQ727" s="60" t="s">
        <v>58</v>
      </c>
      <c r="AR727" s="60" t="s">
        <v>58</v>
      </c>
      <c r="AS727" s="60" t="s">
        <v>58</v>
      </c>
      <c r="AX727" s="40">
        <f t="shared" si="206"/>
        <v>-3878</v>
      </c>
      <c r="AY727" s="40">
        <f t="shared" si="207"/>
        <v>0</v>
      </c>
      <c r="AZ727" s="40">
        <f t="shared" si="208"/>
        <v>-5298.36</v>
      </c>
      <c r="BA727" s="40">
        <f>+'load Info'!S727</f>
        <v>0</v>
      </c>
      <c r="BB727" s="40">
        <f t="shared" si="209"/>
        <v>0</v>
      </c>
      <c r="BE727" s="41">
        <f t="shared" si="210"/>
        <v>-3878</v>
      </c>
      <c r="BF727" s="41">
        <f t="shared" si="211"/>
        <v>0</v>
      </c>
      <c r="BG727" s="41">
        <f t="shared" si="212"/>
        <v>-5298.36</v>
      </c>
      <c r="BH727" s="41">
        <f t="shared" si="213"/>
        <v>0</v>
      </c>
      <c r="BI727" s="41">
        <f t="shared" si="214"/>
        <v>0</v>
      </c>
      <c r="BJ727" s="40">
        <f t="shared" si="215"/>
        <v>-9176.36</v>
      </c>
    </row>
    <row r="728" spans="2:62" ht="15" x14ac:dyDescent="0.25">
      <c r="B728" s="1">
        <f t="shared" si="200"/>
        <v>12</v>
      </c>
      <c r="D728" s="36">
        <v>36151</v>
      </c>
      <c r="E728" s="46">
        <v>12</v>
      </c>
      <c r="F728" s="46">
        <v>18</v>
      </c>
      <c r="G728" s="46">
        <v>37</v>
      </c>
      <c r="H728" s="46">
        <v>69</v>
      </c>
      <c r="I728" s="37">
        <f t="shared" si="201"/>
        <v>53</v>
      </c>
      <c r="J728" s="27" t="s">
        <v>50</v>
      </c>
      <c r="K728" s="56">
        <v>38105</v>
      </c>
      <c r="L728" s="57">
        <v>20967</v>
      </c>
      <c r="M728" s="57">
        <v>29447</v>
      </c>
      <c r="N728" s="57">
        <v>25000</v>
      </c>
      <c r="O728" s="58"/>
      <c r="P728" s="56">
        <v>10142</v>
      </c>
      <c r="Q728" s="57">
        <v>20281</v>
      </c>
      <c r="R728" s="58">
        <v>19252.88</v>
      </c>
      <c r="S728" s="48">
        <v>0</v>
      </c>
      <c r="T728" s="48"/>
      <c r="U728" s="48">
        <v>-124.1897</v>
      </c>
      <c r="V728" s="56">
        <v>5600</v>
      </c>
      <c r="W728" s="57">
        <v>22980</v>
      </c>
      <c r="X728" s="57">
        <v>2070</v>
      </c>
      <c r="Y728" s="57">
        <v>7350</v>
      </c>
      <c r="Z728" s="58">
        <v>-380</v>
      </c>
      <c r="AA728" s="48">
        <v>0</v>
      </c>
      <c r="AB728" s="38">
        <f t="shared" si="216"/>
        <v>200690.69030000002</v>
      </c>
      <c r="AC728" s="48">
        <v>165317</v>
      </c>
      <c r="AD728" s="48">
        <v>18878</v>
      </c>
      <c r="AE728" s="48">
        <v>2777</v>
      </c>
      <c r="AF728" s="48">
        <v>14729</v>
      </c>
      <c r="AG728" s="48">
        <v>2257</v>
      </c>
      <c r="AH728" s="38">
        <f t="shared" si="202"/>
        <v>203958</v>
      </c>
      <c r="AI728" s="39">
        <f t="shared" si="203"/>
        <v>159442.69030000002</v>
      </c>
      <c r="AJ728" s="40">
        <f t="shared" si="199"/>
        <v>41248</v>
      </c>
      <c r="AK728" s="60" t="s">
        <v>58</v>
      </c>
      <c r="AL728" s="60">
        <v>41753.84001</v>
      </c>
      <c r="AM728" s="62">
        <v>5553</v>
      </c>
      <c r="AN728" s="40">
        <f t="shared" si="204"/>
        <v>35695</v>
      </c>
      <c r="AO728" s="40">
        <f t="shared" si="205"/>
        <v>124069</v>
      </c>
      <c r="AP728" s="36">
        <v>36151</v>
      </c>
      <c r="AQ728" s="60" t="s">
        <v>58</v>
      </c>
      <c r="AR728" s="60" t="s">
        <v>58</v>
      </c>
      <c r="AS728" s="60" t="s">
        <v>58</v>
      </c>
      <c r="AX728" s="40">
        <f t="shared" si="206"/>
        <v>29447</v>
      </c>
      <c r="AY728" s="40">
        <f t="shared" si="207"/>
        <v>25000</v>
      </c>
      <c r="AZ728" s="40">
        <f t="shared" si="208"/>
        <v>19252.88</v>
      </c>
      <c r="BA728" s="40">
        <f>+'load Info'!S728</f>
        <v>0</v>
      </c>
      <c r="BB728" s="40">
        <f t="shared" si="209"/>
        <v>2070</v>
      </c>
      <c r="BE728" s="41">
        <f t="shared" si="210"/>
        <v>0</v>
      </c>
      <c r="BF728" s="41">
        <f t="shared" si="211"/>
        <v>0</v>
      </c>
      <c r="BG728" s="41">
        <f t="shared" si="212"/>
        <v>0</v>
      </c>
      <c r="BH728" s="41">
        <f t="shared" si="213"/>
        <v>0</v>
      </c>
      <c r="BI728" s="41">
        <f t="shared" si="214"/>
        <v>0</v>
      </c>
      <c r="BJ728" s="40">
        <f t="shared" si="215"/>
        <v>0</v>
      </c>
    </row>
    <row r="729" spans="2:62" ht="15" x14ac:dyDescent="0.25">
      <c r="B729" s="1">
        <f t="shared" si="200"/>
        <v>12</v>
      </c>
      <c r="D729" s="36">
        <v>36152</v>
      </c>
      <c r="E729" s="46">
        <v>30</v>
      </c>
      <c r="F729" s="46">
        <v>29</v>
      </c>
      <c r="G729" s="46">
        <v>30</v>
      </c>
      <c r="H729" s="46">
        <v>39</v>
      </c>
      <c r="I729" s="37">
        <f t="shared" si="201"/>
        <v>34.5</v>
      </c>
      <c r="J729" s="27" t="s">
        <v>50</v>
      </c>
      <c r="K729" s="56">
        <v>52952</v>
      </c>
      <c r="L729" s="57">
        <v>18933</v>
      </c>
      <c r="M729" s="57">
        <v>22598</v>
      </c>
      <c r="N729" s="57">
        <v>0</v>
      </c>
      <c r="O729" s="58"/>
      <c r="P729" s="56">
        <v>24304</v>
      </c>
      <c r="Q729" s="57">
        <v>21385</v>
      </c>
      <c r="R729" s="58">
        <v>50157.017500000002</v>
      </c>
      <c r="S729" s="48">
        <v>0</v>
      </c>
      <c r="T729" s="48"/>
      <c r="U729" s="48">
        <v>-239.61504375000001</v>
      </c>
      <c r="V729" s="56">
        <v>5600</v>
      </c>
      <c r="W729" s="57">
        <v>22980</v>
      </c>
      <c r="X729" s="57">
        <v>2070</v>
      </c>
      <c r="Y729" s="57">
        <v>7350</v>
      </c>
      <c r="Z729" s="58">
        <v>-380</v>
      </c>
      <c r="AA729" s="48">
        <v>0</v>
      </c>
      <c r="AB729" s="38">
        <f t="shared" si="216"/>
        <v>227709.40245625001</v>
      </c>
      <c r="AC729" s="48">
        <v>227709</v>
      </c>
      <c r="AD729" s="48">
        <v>42876</v>
      </c>
      <c r="AE729" s="48">
        <v>35893</v>
      </c>
      <c r="AF729" s="48">
        <v>18052</v>
      </c>
      <c r="AG729" s="48">
        <v>5276</v>
      </c>
      <c r="AH729" s="38">
        <f t="shared" si="202"/>
        <v>329806</v>
      </c>
      <c r="AI729" s="39">
        <f t="shared" si="203"/>
        <v>187391.40245625001</v>
      </c>
      <c r="AJ729" s="40">
        <f t="shared" si="199"/>
        <v>40318</v>
      </c>
      <c r="AK729" s="60" t="s">
        <v>58</v>
      </c>
      <c r="AL729" s="60">
        <v>30345.535970000001</v>
      </c>
      <c r="AM729" s="62">
        <v>9268</v>
      </c>
      <c r="AN729" s="40">
        <f t="shared" si="204"/>
        <v>31050</v>
      </c>
      <c r="AO729" s="40">
        <f t="shared" si="205"/>
        <v>187391</v>
      </c>
      <c r="AP729" s="36">
        <v>36152</v>
      </c>
      <c r="AQ729" s="60" t="s">
        <v>58</v>
      </c>
      <c r="AR729" s="60" t="s">
        <v>58</v>
      </c>
      <c r="AS729" s="60" t="s">
        <v>58</v>
      </c>
      <c r="AX729" s="40">
        <f t="shared" si="206"/>
        <v>22598</v>
      </c>
      <c r="AY729" s="40">
        <f t="shared" si="207"/>
        <v>0</v>
      </c>
      <c r="AZ729" s="40">
        <f t="shared" si="208"/>
        <v>50157.017500000002</v>
      </c>
      <c r="BA729" s="40">
        <f>+'load Info'!S729</f>
        <v>0</v>
      </c>
      <c r="BB729" s="40">
        <f t="shared" si="209"/>
        <v>2070</v>
      </c>
      <c r="BE729" s="41">
        <f t="shared" si="210"/>
        <v>0</v>
      </c>
      <c r="BF729" s="41">
        <f t="shared" si="211"/>
        <v>0</v>
      </c>
      <c r="BG729" s="41">
        <f t="shared" si="212"/>
        <v>0</v>
      </c>
      <c r="BH729" s="41">
        <f t="shared" si="213"/>
        <v>0</v>
      </c>
      <c r="BI729" s="41">
        <f t="shared" si="214"/>
        <v>0</v>
      </c>
      <c r="BJ729" s="40">
        <f t="shared" si="215"/>
        <v>0</v>
      </c>
    </row>
    <row r="730" spans="2:62" ht="15" x14ac:dyDescent="0.25">
      <c r="B730" s="1">
        <f t="shared" si="200"/>
        <v>12</v>
      </c>
      <c r="D730" s="36">
        <v>36153</v>
      </c>
      <c r="E730" s="46">
        <v>30</v>
      </c>
      <c r="F730" s="46">
        <v>31</v>
      </c>
      <c r="G730" s="46">
        <v>31</v>
      </c>
      <c r="H730" s="46">
        <v>39</v>
      </c>
      <c r="I730" s="37">
        <f t="shared" si="201"/>
        <v>35</v>
      </c>
      <c r="J730" s="27" t="s">
        <v>50</v>
      </c>
      <c r="K730" s="56">
        <v>52952</v>
      </c>
      <c r="L730" s="57">
        <v>23462</v>
      </c>
      <c r="M730" s="57">
        <v>35055</v>
      </c>
      <c r="N730" s="57">
        <v>0</v>
      </c>
      <c r="O730" s="58"/>
      <c r="P730" s="56">
        <v>24304</v>
      </c>
      <c r="Q730" s="57">
        <v>16525</v>
      </c>
      <c r="R730" s="58">
        <v>15519.52</v>
      </c>
      <c r="S730" s="48">
        <v>0</v>
      </c>
      <c r="T730" s="48"/>
      <c r="U730" s="48">
        <v>-140.87129999999999</v>
      </c>
      <c r="V730" s="56">
        <v>0</v>
      </c>
      <c r="W730" s="57">
        <v>28580</v>
      </c>
      <c r="X730" s="57">
        <v>2070</v>
      </c>
      <c r="Y730" s="57">
        <v>7350</v>
      </c>
      <c r="Z730" s="58">
        <v>-380</v>
      </c>
      <c r="AA730" s="48">
        <v>0</v>
      </c>
      <c r="AB730" s="38">
        <f t="shared" si="216"/>
        <v>205296.64869999999</v>
      </c>
      <c r="AC730" s="48">
        <v>205299</v>
      </c>
      <c r="AD730" s="48">
        <v>954</v>
      </c>
      <c r="AE730" s="48">
        <v>22107</v>
      </c>
      <c r="AF730" s="48">
        <v>17523</v>
      </c>
      <c r="AG730" s="48">
        <v>4058</v>
      </c>
      <c r="AH730" s="38">
        <f t="shared" si="202"/>
        <v>249941</v>
      </c>
      <c r="AI730" s="39">
        <f t="shared" si="203"/>
        <v>165309.64869999999</v>
      </c>
      <c r="AJ730" s="40">
        <f t="shared" si="199"/>
        <v>39987</v>
      </c>
      <c r="AK730" s="60" t="s">
        <v>58</v>
      </c>
      <c r="AL730" s="60">
        <v>24414.316509999997</v>
      </c>
      <c r="AM730" s="62">
        <v>8753</v>
      </c>
      <c r="AN730" s="40">
        <f t="shared" si="204"/>
        <v>31234</v>
      </c>
      <c r="AO730" s="40">
        <f t="shared" si="205"/>
        <v>165312</v>
      </c>
      <c r="AP730" s="36">
        <v>36153</v>
      </c>
      <c r="AQ730" s="60" t="s">
        <v>58</v>
      </c>
      <c r="AR730" s="60" t="s">
        <v>58</v>
      </c>
      <c r="AS730" s="60" t="s">
        <v>58</v>
      </c>
      <c r="AX730" s="40">
        <f t="shared" si="206"/>
        <v>35055</v>
      </c>
      <c r="AY730" s="40">
        <f t="shared" si="207"/>
        <v>0</v>
      </c>
      <c r="AZ730" s="40">
        <f t="shared" si="208"/>
        <v>15519.52</v>
      </c>
      <c r="BA730" s="40">
        <f>+'load Info'!S730</f>
        <v>0</v>
      </c>
      <c r="BB730" s="40">
        <f t="shared" si="209"/>
        <v>2070</v>
      </c>
      <c r="BE730" s="41">
        <f t="shared" si="210"/>
        <v>0</v>
      </c>
      <c r="BF730" s="41">
        <f t="shared" si="211"/>
        <v>0</v>
      </c>
      <c r="BG730" s="41">
        <f t="shared" si="212"/>
        <v>0</v>
      </c>
      <c r="BH730" s="41">
        <f t="shared" si="213"/>
        <v>0</v>
      </c>
      <c r="BI730" s="41">
        <f t="shared" si="214"/>
        <v>0</v>
      </c>
      <c r="BJ730" s="40">
        <f t="shared" si="215"/>
        <v>0</v>
      </c>
    </row>
    <row r="731" spans="2:62" ht="15" x14ac:dyDescent="0.25">
      <c r="B731" s="1">
        <f t="shared" si="200"/>
        <v>12</v>
      </c>
      <c r="D731" s="36">
        <v>36154</v>
      </c>
      <c r="E731" s="46">
        <v>30</v>
      </c>
      <c r="F731" s="46">
        <v>30</v>
      </c>
      <c r="G731" s="46">
        <v>32</v>
      </c>
      <c r="H731" s="46">
        <v>37</v>
      </c>
      <c r="I731" s="37">
        <f t="shared" si="201"/>
        <v>34.5</v>
      </c>
      <c r="J731" s="27" t="s">
        <v>50</v>
      </c>
      <c r="K731" s="56">
        <v>52952</v>
      </c>
      <c r="L731" s="57">
        <v>23462</v>
      </c>
      <c r="M731" s="57">
        <v>40324</v>
      </c>
      <c r="N731" s="57">
        <v>2000</v>
      </c>
      <c r="O731" s="58"/>
      <c r="P731" s="56">
        <v>24304</v>
      </c>
      <c r="Q731" s="57">
        <v>16525</v>
      </c>
      <c r="R731" s="58">
        <v>6905.0374999999995</v>
      </c>
      <c r="S731" s="48">
        <v>0</v>
      </c>
      <c r="T731" s="48"/>
      <c r="U731" s="48">
        <v>-119.33509375</v>
      </c>
      <c r="V731" s="56">
        <v>0</v>
      </c>
      <c r="W731" s="57">
        <v>28580</v>
      </c>
      <c r="X731" s="57">
        <v>2070</v>
      </c>
      <c r="Y731" s="57">
        <v>7350</v>
      </c>
      <c r="Z731" s="58">
        <v>-380</v>
      </c>
      <c r="AA731" s="48">
        <v>0</v>
      </c>
      <c r="AB731" s="38">
        <f t="shared" si="216"/>
        <v>203972.70240625</v>
      </c>
      <c r="AC731" s="48">
        <v>203973</v>
      </c>
      <c r="AD731" s="48">
        <v>672</v>
      </c>
      <c r="AE731" s="48">
        <v>4781</v>
      </c>
      <c r="AF731" s="48">
        <v>17254</v>
      </c>
      <c r="AG731" s="48">
        <v>3604</v>
      </c>
      <c r="AH731" s="38">
        <f t="shared" si="202"/>
        <v>230284</v>
      </c>
      <c r="AI731" s="39">
        <f t="shared" si="203"/>
        <v>163985.70240625</v>
      </c>
      <c r="AJ731" s="40">
        <f t="shared" si="199"/>
        <v>39987</v>
      </c>
      <c r="AK731" s="60" t="s">
        <v>58</v>
      </c>
      <c r="AL731" s="60">
        <v>24275.759389999999</v>
      </c>
      <c r="AM731" s="62">
        <v>8503</v>
      </c>
      <c r="AN731" s="40">
        <f t="shared" si="204"/>
        <v>31484</v>
      </c>
      <c r="AO731" s="40">
        <f t="shared" si="205"/>
        <v>163986</v>
      </c>
      <c r="AP731" s="36">
        <v>36154</v>
      </c>
      <c r="AQ731" s="60" t="s">
        <v>58</v>
      </c>
      <c r="AR731" s="60" t="s">
        <v>58</v>
      </c>
      <c r="AS731" s="60" t="s">
        <v>58</v>
      </c>
      <c r="AX731" s="40">
        <f t="shared" si="206"/>
        <v>40324</v>
      </c>
      <c r="AY731" s="40">
        <f t="shared" si="207"/>
        <v>2000</v>
      </c>
      <c r="AZ731" s="40">
        <f t="shared" si="208"/>
        <v>6905.0374999999995</v>
      </c>
      <c r="BA731" s="40">
        <f>+'load Info'!S731</f>
        <v>0</v>
      </c>
      <c r="BB731" s="40">
        <f t="shared" si="209"/>
        <v>2070</v>
      </c>
      <c r="BE731" s="41">
        <f t="shared" si="210"/>
        <v>0</v>
      </c>
      <c r="BF731" s="41">
        <f t="shared" si="211"/>
        <v>0</v>
      </c>
      <c r="BG731" s="41">
        <f t="shared" si="212"/>
        <v>0</v>
      </c>
      <c r="BH731" s="41">
        <f t="shared" si="213"/>
        <v>0</v>
      </c>
      <c r="BI731" s="41">
        <f t="shared" si="214"/>
        <v>0</v>
      </c>
      <c r="BJ731" s="40">
        <f t="shared" si="215"/>
        <v>0</v>
      </c>
    </row>
    <row r="732" spans="2:62" ht="15" x14ac:dyDescent="0.25">
      <c r="B732" s="1">
        <f t="shared" si="200"/>
        <v>12</v>
      </c>
      <c r="D732" s="36">
        <v>36155</v>
      </c>
      <c r="E732" s="46">
        <v>29</v>
      </c>
      <c r="F732" s="46">
        <v>30</v>
      </c>
      <c r="G732" s="46">
        <v>31</v>
      </c>
      <c r="H732" s="46">
        <v>40</v>
      </c>
      <c r="I732" s="37">
        <f t="shared" si="201"/>
        <v>35.5</v>
      </c>
      <c r="J732" s="27" t="s">
        <v>50</v>
      </c>
      <c r="K732" s="56">
        <v>52952</v>
      </c>
      <c r="L732" s="57">
        <v>23462</v>
      </c>
      <c r="M732" s="57">
        <v>19922</v>
      </c>
      <c r="N732" s="57">
        <v>0</v>
      </c>
      <c r="O732" s="58"/>
      <c r="P732" s="56">
        <v>24304</v>
      </c>
      <c r="Q732" s="57">
        <v>16525</v>
      </c>
      <c r="R732" s="58">
        <v>42191.032500000001</v>
      </c>
      <c r="S732" s="48">
        <v>0</v>
      </c>
      <c r="T732" s="48"/>
      <c r="U732" s="48">
        <v>-207.55008125000001</v>
      </c>
      <c r="V732" s="56">
        <v>0</v>
      </c>
      <c r="W732" s="57">
        <v>28580</v>
      </c>
      <c r="X732" s="57">
        <v>2070</v>
      </c>
      <c r="Y732" s="57">
        <v>7350</v>
      </c>
      <c r="Z732" s="58">
        <v>-380</v>
      </c>
      <c r="AA732" s="48">
        <v>0</v>
      </c>
      <c r="AB732" s="38">
        <f t="shared" si="216"/>
        <v>216768.48241875001</v>
      </c>
      <c r="AC732" s="48">
        <v>216768</v>
      </c>
      <c r="AD732" s="48">
        <v>853</v>
      </c>
      <c r="AE732" s="48">
        <v>0</v>
      </c>
      <c r="AF732" s="48">
        <v>17947</v>
      </c>
      <c r="AG732" s="48">
        <v>5281</v>
      </c>
      <c r="AH732" s="38">
        <f t="shared" si="202"/>
        <v>240849</v>
      </c>
      <c r="AI732" s="39">
        <f t="shared" si="203"/>
        <v>176781.48241875001</v>
      </c>
      <c r="AJ732" s="40">
        <f t="shared" si="199"/>
        <v>39987</v>
      </c>
      <c r="AK732" s="60" t="s">
        <v>58</v>
      </c>
      <c r="AL732" s="60">
        <v>28626.16648</v>
      </c>
      <c r="AM732" s="62">
        <v>7972</v>
      </c>
      <c r="AN732" s="40">
        <f t="shared" si="204"/>
        <v>32015</v>
      </c>
      <c r="AO732" s="40">
        <f t="shared" si="205"/>
        <v>176781</v>
      </c>
      <c r="AP732" s="36">
        <v>36155</v>
      </c>
      <c r="AQ732" s="60" t="s">
        <v>58</v>
      </c>
      <c r="AR732" s="60" t="s">
        <v>58</v>
      </c>
      <c r="AS732" s="60" t="s">
        <v>58</v>
      </c>
      <c r="AX732" s="40">
        <f t="shared" si="206"/>
        <v>19922</v>
      </c>
      <c r="AY732" s="40">
        <f t="shared" si="207"/>
        <v>0</v>
      </c>
      <c r="AZ732" s="40">
        <f t="shared" si="208"/>
        <v>42191.032500000001</v>
      </c>
      <c r="BA732" s="40">
        <f>+'load Info'!S732</f>
        <v>0</v>
      </c>
      <c r="BB732" s="40">
        <f t="shared" si="209"/>
        <v>2070</v>
      </c>
      <c r="BE732" s="41">
        <f t="shared" si="210"/>
        <v>0</v>
      </c>
      <c r="BF732" s="41">
        <f t="shared" si="211"/>
        <v>0</v>
      </c>
      <c r="BG732" s="41">
        <f t="shared" si="212"/>
        <v>0</v>
      </c>
      <c r="BH732" s="41">
        <f t="shared" si="213"/>
        <v>0</v>
      </c>
      <c r="BI732" s="41">
        <f t="shared" si="214"/>
        <v>0</v>
      </c>
      <c r="BJ732" s="40">
        <f t="shared" si="215"/>
        <v>0</v>
      </c>
    </row>
    <row r="733" spans="2:62" ht="15" x14ac:dyDescent="0.25">
      <c r="B733" s="1">
        <f t="shared" si="200"/>
        <v>12</v>
      </c>
      <c r="D733" s="36">
        <v>36156</v>
      </c>
      <c r="E733" s="46">
        <v>27</v>
      </c>
      <c r="F733" s="46">
        <v>21</v>
      </c>
      <c r="G733" s="46">
        <v>25</v>
      </c>
      <c r="H733" s="46">
        <v>50</v>
      </c>
      <c r="I733" s="37">
        <f t="shared" si="201"/>
        <v>37.5</v>
      </c>
      <c r="J733" s="27" t="s">
        <v>50</v>
      </c>
      <c r="K733" s="56">
        <v>52952</v>
      </c>
      <c r="L733" s="57">
        <v>23339</v>
      </c>
      <c r="M733" s="57">
        <v>3296</v>
      </c>
      <c r="N733" s="57">
        <v>0</v>
      </c>
      <c r="O733" s="58"/>
      <c r="P733" s="56">
        <v>14304</v>
      </c>
      <c r="Q733" s="57">
        <v>16525</v>
      </c>
      <c r="R733" s="58">
        <v>30325.505000000001</v>
      </c>
      <c r="S733" s="48">
        <v>0</v>
      </c>
      <c r="T733" s="48"/>
      <c r="U733" s="48">
        <v>-152.88626249999999</v>
      </c>
      <c r="V733" s="56">
        <v>0</v>
      </c>
      <c r="W733" s="57">
        <v>28580</v>
      </c>
      <c r="X733" s="57">
        <v>2070</v>
      </c>
      <c r="Y733" s="57">
        <v>7350</v>
      </c>
      <c r="Z733" s="58">
        <v>-380</v>
      </c>
      <c r="AA733" s="48">
        <v>0</v>
      </c>
      <c r="AB733" s="38">
        <f t="shared" si="216"/>
        <v>178208.61873750002</v>
      </c>
      <c r="AC733" s="48">
        <v>178209</v>
      </c>
      <c r="AD733" s="48">
        <v>809</v>
      </c>
      <c r="AE733" s="48">
        <v>0</v>
      </c>
      <c r="AF733" s="48">
        <v>16455</v>
      </c>
      <c r="AG733" s="48">
        <v>2583</v>
      </c>
      <c r="AH733" s="38">
        <f t="shared" si="202"/>
        <v>198056</v>
      </c>
      <c r="AI733" s="39">
        <f t="shared" si="203"/>
        <v>138344.61873750002</v>
      </c>
      <c r="AJ733" s="40">
        <f t="shared" si="199"/>
        <v>39864</v>
      </c>
      <c r="AK733" s="60" t="s">
        <v>58</v>
      </c>
      <c r="AL733" s="60">
        <v>30335.01051</v>
      </c>
      <c r="AM733" s="62">
        <v>6911</v>
      </c>
      <c r="AN733" s="40">
        <f t="shared" si="204"/>
        <v>32953</v>
      </c>
      <c r="AO733" s="40">
        <f t="shared" si="205"/>
        <v>138345</v>
      </c>
      <c r="AP733" s="36">
        <v>36156</v>
      </c>
      <c r="AQ733" s="60" t="s">
        <v>58</v>
      </c>
      <c r="AR733" s="60" t="s">
        <v>58</v>
      </c>
      <c r="AS733" s="60" t="s">
        <v>58</v>
      </c>
      <c r="AX733" s="40">
        <f t="shared" si="206"/>
        <v>3296</v>
      </c>
      <c r="AY733" s="40">
        <f t="shared" si="207"/>
        <v>0</v>
      </c>
      <c r="AZ733" s="40">
        <f t="shared" si="208"/>
        <v>30325.505000000001</v>
      </c>
      <c r="BA733" s="40">
        <f>+'load Info'!S733</f>
        <v>0</v>
      </c>
      <c r="BB733" s="40">
        <f t="shared" si="209"/>
        <v>2070</v>
      </c>
      <c r="BE733" s="41">
        <f t="shared" si="210"/>
        <v>0</v>
      </c>
      <c r="BF733" s="41">
        <f t="shared" si="211"/>
        <v>0</v>
      </c>
      <c r="BG733" s="41">
        <f t="shared" si="212"/>
        <v>0</v>
      </c>
      <c r="BH733" s="41">
        <f t="shared" si="213"/>
        <v>0</v>
      </c>
      <c r="BI733" s="41">
        <f t="shared" si="214"/>
        <v>0</v>
      </c>
      <c r="BJ733" s="40">
        <f t="shared" si="215"/>
        <v>0</v>
      </c>
    </row>
    <row r="734" spans="2:62" ht="15" x14ac:dyDescent="0.25">
      <c r="B734" s="1">
        <f t="shared" si="200"/>
        <v>12</v>
      </c>
      <c r="D734" s="36">
        <v>36157</v>
      </c>
      <c r="E734" s="46">
        <v>22</v>
      </c>
      <c r="F734" s="46">
        <v>22</v>
      </c>
      <c r="G734" s="46">
        <v>41</v>
      </c>
      <c r="H734" s="46">
        <v>45</v>
      </c>
      <c r="I734" s="37">
        <f t="shared" si="201"/>
        <v>43</v>
      </c>
      <c r="J734" s="27" t="s">
        <v>50</v>
      </c>
      <c r="K734" s="56">
        <v>23401</v>
      </c>
      <c r="L734" s="57">
        <v>23339</v>
      </c>
      <c r="M734" s="57">
        <v>29342</v>
      </c>
      <c r="N734" s="57">
        <v>10000</v>
      </c>
      <c r="O734" s="58"/>
      <c r="P734" s="56">
        <v>14648</v>
      </c>
      <c r="Q734" s="57">
        <v>16525</v>
      </c>
      <c r="R734" s="58">
        <v>44631.037499999991</v>
      </c>
      <c r="S734" s="48">
        <v>0</v>
      </c>
      <c r="T734" s="48"/>
      <c r="U734" s="48">
        <v>-189.51009375000001</v>
      </c>
      <c r="V734" s="56">
        <v>0</v>
      </c>
      <c r="W734" s="57">
        <v>22980</v>
      </c>
      <c r="X734" s="57">
        <v>0</v>
      </c>
      <c r="Y734" s="57">
        <v>0</v>
      </c>
      <c r="Z734" s="58">
        <v>-230</v>
      </c>
      <c r="AA734" s="48">
        <v>0</v>
      </c>
      <c r="AB734" s="38">
        <f t="shared" si="216"/>
        <v>184446.52740624998</v>
      </c>
      <c r="AC734" s="48">
        <v>184447</v>
      </c>
      <c r="AD734" s="48">
        <v>904</v>
      </c>
      <c r="AE734" s="48">
        <v>0</v>
      </c>
      <c r="AF734" s="48">
        <v>16041</v>
      </c>
      <c r="AG734" s="48">
        <v>2140</v>
      </c>
      <c r="AH734" s="38">
        <f t="shared" si="202"/>
        <v>203532</v>
      </c>
      <c r="AI734" s="39">
        <f t="shared" si="203"/>
        <v>144582.52740624998</v>
      </c>
      <c r="AJ734" s="40">
        <f t="shared" si="199"/>
        <v>39864</v>
      </c>
      <c r="AK734" s="60" t="s">
        <v>58</v>
      </c>
      <c r="AL734" s="60">
        <v>36937.251239999998</v>
      </c>
      <c r="AM734" s="62">
        <v>5053</v>
      </c>
      <c r="AN734" s="40">
        <f t="shared" si="204"/>
        <v>34811</v>
      </c>
      <c r="AO734" s="40">
        <f t="shared" si="205"/>
        <v>144583</v>
      </c>
      <c r="AP734" s="36">
        <v>36157</v>
      </c>
      <c r="AQ734" s="60" t="s">
        <v>58</v>
      </c>
      <c r="AR734" s="60" t="s">
        <v>58</v>
      </c>
      <c r="AS734" s="60" t="s">
        <v>58</v>
      </c>
      <c r="AX734" s="40">
        <f t="shared" si="206"/>
        <v>29342</v>
      </c>
      <c r="AY734" s="40">
        <f t="shared" si="207"/>
        <v>10000</v>
      </c>
      <c r="AZ734" s="40">
        <f t="shared" si="208"/>
        <v>44631.037499999991</v>
      </c>
      <c r="BA734" s="40">
        <f>+'load Info'!S734</f>
        <v>0</v>
      </c>
      <c r="BB734" s="40">
        <f t="shared" si="209"/>
        <v>0</v>
      </c>
      <c r="BE734" s="41">
        <f t="shared" si="210"/>
        <v>0</v>
      </c>
      <c r="BF734" s="41">
        <f t="shared" si="211"/>
        <v>0</v>
      </c>
      <c r="BG734" s="41">
        <f t="shared" si="212"/>
        <v>0</v>
      </c>
      <c r="BH734" s="41">
        <f t="shared" si="213"/>
        <v>0</v>
      </c>
      <c r="BI734" s="41">
        <f t="shared" si="214"/>
        <v>0</v>
      </c>
      <c r="BJ734" s="40">
        <f t="shared" si="215"/>
        <v>0</v>
      </c>
    </row>
    <row r="735" spans="2:62" ht="15" x14ac:dyDescent="0.25">
      <c r="B735" s="1">
        <f t="shared" si="200"/>
        <v>12</v>
      </c>
      <c r="D735" s="36">
        <v>36158</v>
      </c>
      <c r="E735" s="46">
        <v>23</v>
      </c>
      <c r="F735" s="46">
        <v>23</v>
      </c>
      <c r="G735" s="46">
        <v>39</v>
      </c>
      <c r="H735" s="46">
        <v>45</v>
      </c>
      <c r="I735" s="37">
        <f t="shared" si="201"/>
        <v>42</v>
      </c>
      <c r="J735" s="27" t="s">
        <v>50</v>
      </c>
      <c r="K735" s="56">
        <v>38248</v>
      </c>
      <c r="L735" s="57">
        <v>26119</v>
      </c>
      <c r="M735" s="57">
        <v>-2849</v>
      </c>
      <c r="N735" s="57">
        <v>10000</v>
      </c>
      <c r="O735" s="58"/>
      <c r="P735" s="56">
        <v>24304</v>
      </c>
      <c r="Q735" s="57">
        <v>23377</v>
      </c>
      <c r="R735" s="58">
        <v>39942.512499999997</v>
      </c>
      <c r="S735" s="48">
        <v>0</v>
      </c>
      <c r="T735" s="48"/>
      <c r="U735" s="48">
        <v>-219.05878125000001</v>
      </c>
      <c r="V735" s="56">
        <v>0</v>
      </c>
      <c r="W735" s="57">
        <v>28580</v>
      </c>
      <c r="X735" s="57">
        <v>2070</v>
      </c>
      <c r="Y735" s="57">
        <v>7350</v>
      </c>
      <c r="Z735" s="58">
        <v>-380</v>
      </c>
      <c r="AA735" s="48">
        <v>0</v>
      </c>
      <c r="AB735" s="38">
        <f t="shared" si="216"/>
        <v>196542.45371875001</v>
      </c>
      <c r="AC735" s="48">
        <v>187735</v>
      </c>
      <c r="AD735" s="48">
        <v>946</v>
      </c>
      <c r="AE735" s="48">
        <v>0</v>
      </c>
      <c r="AF735" s="48">
        <v>14630</v>
      </c>
      <c r="AG735" s="48">
        <v>2541</v>
      </c>
      <c r="AH735" s="38">
        <f t="shared" si="202"/>
        <v>205852</v>
      </c>
      <c r="AI735" s="39">
        <f t="shared" si="203"/>
        <v>147046.45371875001</v>
      </c>
      <c r="AJ735" s="40">
        <f t="shared" si="199"/>
        <v>49496</v>
      </c>
      <c r="AK735" s="60" t="s">
        <v>58</v>
      </c>
      <c r="AL735" s="60">
        <v>35953.995940000001</v>
      </c>
      <c r="AM735" s="62">
        <v>5053</v>
      </c>
      <c r="AN735" s="40">
        <f t="shared" si="204"/>
        <v>44443</v>
      </c>
      <c r="AO735" s="40">
        <f t="shared" si="205"/>
        <v>138239</v>
      </c>
      <c r="AP735" s="36">
        <v>36158</v>
      </c>
      <c r="AQ735" s="60" t="s">
        <v>58</v>
      </c>
      <c r="AR735" s="60" t="s">
        <v>58</v>
      </c>
      <c r="AS735" s="60" t="s">
        <v>58</v>
      </c>
      <c r="AX735" s="40">
        <f t="shared" si="206"/>
        <v>-2849</v>
      </c>
      <c r="AY735" s="40">
        <f t="shared" si="207"/>
        <v>10000</v>
      </c>
      <c r="AZ735" s="40">
        <f t="shared" si="208"/>
        <v>39942.512499999997</v>
      </c>
      <c r="BA735" s="40">
        <f>+'load Info'!S735</f>
        <v>0</v>
      </c>
      <c r="BB735" s="40">
        <f t="shared" si="209"/>
        <v>2070</v>
      </c>
      <c r="BE735" s="41">
        <f t="shared" si="210"/>
        <v>-2849</v>
      </c>
      <c r="BF735" s="41">
        <f t="shared" si="211"/>
        <v>0</v>
      </c>
      <c r="BG735" s="41">
        <f t="shared" si="212"/>
        <v>0</v>
      </c>
      <c r="BH735" s="41">
        <f t="shared" si="213"/>
        <v>0</v>
      </c>
      <c r="BI735" s="41">
        <f t="shared" si="214"/>
        <v>0</v>
      </c>
      <c r="BJ735" s="40">
        <f t="shared" si="215"/>
        <v>-2849</v>
      </c>
    </row>
    <row r="736" spans="2:62" ht="15" x14ac:dyDescent="0.25">
      <c r="B736" s="1">
        <f t="shared" si="200"/>
        <v>12</v>
      </c>
      <c r="D736" s="36">
        <v>36159</v>
      </c>
      <c r="E736" s="46">
        <v>30</v>
      </c>
      <c r="F736" s="46">
        <v>33</v>
      </c>
      <c r="G736" s="46">
        <v>29</v>
      </c>
      <c r="H736" s="46">
        <v>41</v>
      </c>
      <c r="I736" s="37">
        <f t="shared" si="201"/>
        <v>35</v>
      </c>
      <c r="J736" s="27" t="s">
        <v>50</v>
      </c>
      <c r="K736" s="56">
        <v>52952</v>
      </c>
      <c r="L736" s="57">
        <v>22081</v>
      </c>
      <c r="M736" s="57">
        <v>-2663</v>
      </c>
      <c r="N736" s="57">
        <v>41377</v>
      </c>
      <c r="O736" s="58"/>
      <c r="P736" s="56">
        <v>38962</v>
      </c>
      <c r="Q736" s="57">
        <v>22365</v>
      </c>
      <c r="R736" s="58">
        <v>44980.105000000003</v>
      </c>
      <c r="S736" s="48">
        <v>0</v>
      </c>
      <c r="T736" s="48"/>
      <c r="U736" s="48">
        <v>-265.7677625</v>
      </c>
      <c r="V736" s="56">
        <v>0</v>
      </c>
      <c r="W736" s="57">
        <v>28580</v>
      </c>
      <c r="X736" s="57">
        <v>2070</v>
      </c>
      <c r="Y736" s="57">
        <v>7350</v>
      </c>
      <c r="Z736" s="58">
        <v>-380</v>
      </c>
      <c r="AA736" s="48">
        <v>0</v>
      </c>
      <c r="AB736" s="38">
        <f t="shared" si="216"/>
        <v>257408.3372375</v>
      </c>
      <c r="AC736" s="48">
        <v>257271</v>
      </c>
      <c r="AD736" s="48">
        <v>2021</v>
      </c>
      <c r="AE736" s="48">
        <v>0</v>
      </c>
      <c r="AF736" s="48">
        <v>22194</v>
      </c>
      <c r="AG736" s="48">
        <v>5784</v>
      </c>
      <c r="AH736" s="38">
        <f t="shared" si="202"/>
        <v>287270</v>
      </c>
      <c r="AI736" s="39">
        <f t="shared" si="203"/>
        <v>212962.3372375</v>
      </c>
      <c r="AJ736" s="40">
        <f t="shared" ref="AJ736:AJ799" si="217">L736+Q736</f>
        <v>44446</v>
      </c>
      <c r="AK736" s="60" t="s">
        <v>58</v>
      </c>
      <c r="AL736" s="60">
        <v>34705.007940000003</v>
      </c>
      <c r="AM736" s="62">
        <v>7967</v>
      </c>
      <c r="AN736" s="40">
        <f t="shared" si="204"/>
        <v>36479</v>
      </c>
      <c r="AO736" s="40">
        <f t="shared" si="205"/>
        <v>212825</v>
      </c>
      <c r="AP736" s="36">
        <v>36159</v>
      </c>
      <c r="AQ736" s="60" t="s">
        <v>58</v>
      </c>
      <c r="AR736" s="60" t="s">
        <v>58</v>
      </c>
      <c r="AS736" s="60" t="s">
        <v>58</v>
      </c>
      <c r="AX736" s="40">
        <f t="shared" si="206"/>
        <v>-2663</v>
      </c>
      <c r="AY736" s="40">
        <f t="shared" si="207"/>
        <v>41377</v>
      </c>
      <c r="AZ736" s="40">
        <f t="shared" si="208"/>
        <v>44980.105000000003</v>
      </c>
      <c r="BA736" s="40">
        <f>+'load Info'!S736</f>
        <v>0</v>
      </c>
      <c r="BB736" s="40">
        <f t="shared" si="209"/>
        <v>2070</v>
      </c>
      <c r="BE736" s="41">
        <f t="shared" si="210"/>
        <v>-2663</v>
      </c>
      <c r="BF736" s="41">
        <f t="shared" si="211"/>
        <v>0</v>
      </c>
      <c r="BG736" s="41">
        <f t="shared" si="212"/>
        <v>0</v>
      </c>
      <c r="BH736" s="41">
        <f t="shared" si="213"/>
        <v>0</v>
      </c>
      <c r="BI736" s="41">
        <f t="shared" si="214"/>
        <v>0</v>
      </c>
      <c r="BJ736" s="40">
        <f t="shared" si="215"/>
        <v>-2663</v>
      </c>
    </row>
    <row r="737" spans="2:62" ht="15" x14ac:dyDescent="0.25">
      <c r="B737" s="1">
        <f t="shared" si="200"/>
        <v>12</v>
      </c>
      <c r="D737" s="36">
        <v>36160</v>
      </c>
      <c r="E737" s="46">
        <v>36</v>
      </c>
      <c r="F737" s="46">
        <v>36</v>
      </c>
      <c r="G737" s="46">
        <v>24</v>
      </c>
      <c r="H737" s="46">
        <v>34</v>
      </c>
      <c r="I737" s="37">
        <f t="shared" si="201"/>
        <v>29</v>
      </c>
      <c r="J737" s="27" t="s">
        <v>50</v>
      </c>
      <c r="K737" s="56">
        <v>52952</v>
      </c>
      <c r="L737" s="57">
        <v>18273</v>
      </c>
      <c r="M737" s="57">
        <v>1199</v>
      </c>
      <c r="N737" s="57">
        <v>42200</v>
      </c>
      <c r="O737" s="58"/>
      <c r="P737" s="56">
        <v>38962</v>
      </c>
      <c r="Q737" s="57">
        <v>4496</v>
      </c>
      <c r="R737" s="58">
        <v>52445.16</v>
      </c>
      <c r="S737" s="48">
        <v>0</v>
      </c>
      <c r="T737" s="48"/>
      <c r="U737" s="48">
        <v>-239.75790000000001</v>
      </c>
      <c r="V737" s="56">
        <v>0</v>
      </c>
      <c r="W737" s="57">
        <v>14400</v>
      </c>
      <c r="X737" s="57">
        <v>2070</v>
      </c>
      <c r="Y737" s="57">
        <v>7350</v>
      </c>
      <c r="Z737" s="58">
        <v>-238</v>
      </c>
      <c r="AA737" s="48">
        <v>0</v>
      </c>
      <c r="AB737" s="38">
        <f t="shared" si="216"/>
        <v>233869.40210000001</v>
      </c>
      <c r="AC737" s="48">
        <v>253306</v>
      </c>
      <c r="AD737" s="48">
        <v>27215</v>
      </c>
      <c r="AE737" s="48">
        <v>0</v>
      </c>
      <c r="AF737" s="48">
        <v>21969</v>
      </c>
      <c r="AG737" s="48">
        <v>6922</v>
      </c>
      <c r="AH737" s="38">
        <f t="shared" si="202"/>
        <v>309412</v>
      </c>
      <c r="AI737" s="39">
        <f t="shared" si="203"/>
        <v>211100.40210000001</v>
      </c>
      <c r="AJ737" s="40">
        <f t="shared" si="217"/>
        <v>22769</v>
      </c>
      <c r="AK737" s="60" t="s">
        <v>58</v>
      </c>
      <c r="AL737" s="60">
        <v>32083.259250000003</v>
      </c>
      <c r="AM737" s="62">
        <v>10001</v>
      </c>
      <c r="AN737" s="40">
        <f t="shared" si="204"/>
        <v>12768</v>
      </c>
      <c r="AO737" s="40">
        <f t="shared" si="205"/>
        <v>230537</v>
      </c>
      <c r="AP737" s="36">
        <v>36160</v>
      </c>
      <c r="AQ737" s="60" t="s">
        <v>58</v>
      </c>
      <c r="AR737" s="60" t="s">
        <v>58</v>
      </c>
      <c r="AS737" s="60" t="s">
        <v>58</v>
      </c>
      <c r="AX737" s="40">
        <f t="shared" si="206"/>
        <v>1199</v>
      </c>
      <c r="AY737" s="40">
        <f t="shared" si="207"/>
        <v>42200</v>
      </c>
      <c r="AZ737" s="40">
        <f t="shared" si="208"/>
        <v>52445.16</v>
      </c>
      <c r="BA737" s="40">
        <f>+'load Info'!S737</f>
        <v>0</v>
      </c>
      <c r="BB737" s="40">
        <f t="shared" si="209"/>
        <v>2070</v>
      </c>
      <c r="BE737" s="41">
        <f t="shared" si="210"/>
        <v>0</v>
      </c>
      <c r="BF737" s="41">
        <f t="shared" si="211"/>
        <v>0</v>
      </c>
      <c r="BG737" s="41">
        <f t="shared" si="212"/>
        <v>0</v>
      </c>
      <c r="BH737" s="41">
        <f t="shared" si="213"/>
        <v>0</v>
      </c>
      <c r="BI737" s="41">
        <f t="shared" si="214"/>
        <v>0</v>
      </c>
      <c r="BJ737" s="40">
        <f t="shared" si="215"/>
        <v>0</v>
      </c>
    </row>
    <row r="738" spans="2:62" ht="15" x14ac:dyDescent="0.25">
      <c r="B738" s="63">
        <f t="shared" si="200"/>
        <v>1</v>
      </c>
      <c r="C738" s="63"/>
      <c r="D738" s="64">
        <v>36161</v>
      </c>
      <c r="E738" s="65">
        <v>33</v>
      </c>
      <c r="F738" s="65">
        <v>31</v>
      </c>
      <c r="G738" s="65">
        <v>24</v>
      </c>
      <c r="H738" s="65">
        <v>39</v>
      </c>
      <c r="I738" s="66">
        <f t="shared" si="201"/>
        <v>31.5</v>
      </c>
      <c r="J738" s="67" t="s">
        <v>50</v>
      </c>
      <c r="K738" s="68">
        <v>52952</v>
      </c>
      <c r="L738" s="69">
        <v>13900</v>
      </c>
      <c r="M738" s="69">
        <v>4944</v>
      </c>
      <c r="N738" s="69">
        <v>31100</v>
      </c>
      <c r="O738" s="70"/>
      <c r="P738" s="68">
        <v>24171</v>
      </c>
      <c r="Q738" s="69">
        <v>23894</v>
      </c>
      <c r="R738" s="70">
        <v>43760.992499999993</v>
      </c>
      <c r="S738" s="71">
        <v>0</v>
      </c>
      <c r="T738" s="71"/>
      <c r="U738" s="71">
        <v>-229.56498124999999</v>
      </c>
      <c r="V738" s="68">
        <v>14180</v>
      </c>
      <c r="W738" s="69">
        <v>14400</v>
      </c>
      <c r="X738" s="69">
        <v>2070</v>
      </c>
      <c r="Y738" s="69">
        <v>7350</v>
      </c>
      <c r="Z738" s="70">
        <v>-380</v>
      </c>
      <c r="AA738" s="71">
        <v>0</v>
      </c>
      <c r="AB738" s="72">
        <f t="shared" si="216"/>
        <v>232112.42751874999</v>
      </c>
      <c r="AC738" s="71">
        <v>234478</v>
      </c>
      <c r="AD738" s="71">
        <v>942</v>
      </c>
      <c r="AE738" s="71">
        <v>28548</v>
      </c>
      <c r="AF738" s="71">
        <v>21324</v>
      </c>
      <c r="AG738" s="71">
        <v>5690</v>
      </c>
      <c r="AH738" s="72">
        <f t="shared" si="202"/>
        <v>290982</v>
      </c>
      <c r="AI738" s="73">
        <f t="shared" si="203"/>
        <v>194318.42751874999</v>
      </c>
      <c r="AJ738" s="74">
        <f t="shared" si="217"/>
        <v>37794</v>
      </c>
      <c r="AK738" s="75">
        <v>2652.4</v>
      </c>
      <c r="AL738" s="75">
        <v>27330.832480000005</v>
      </c>
      <c r="AM738" s="76">
        <v>7101</v>
      </c>
      <c r="AN738" s="74">
        <f t="shared" si="204"/>
        <v>30693</v>
      </c>
      <c r="AO738" s="40">
        <f>AC738-AJ738</f>
        <v>196684</v>
      </c>
      <c r="AP738" s="64">
        <v>36161</v>
      </c>
      <c r="AQ738" s="75">
        <f>+AC738-AK738-AL738</f>
        <v>204494.76751999999</v>
      </c>
      <c r="AR738" s="75">
        <f>+AK738+AL738-AN738</f>
        <v>-709.76751999999397</v>
      </c>
      <c r="AS738" s="75">
        <f>+AN738</f>
        <v>30693</v>
      </c>
      <c r="AT738" s="81">
        <f>+AQ738+IF(AR738&lt;0,-AR738,0)</f>
        <v>205204.53503999999</v>
      </c>
      <c r="AX738" s="40">
        <f t="shared" si="206"/>
        <v>4944</v>
      </c>
      <c r="AY738" s="40">
        <f t="shared" si="207"/>
        <v>31100</v>
      </c>
      <c r="AZ738" s="40">
        <f t="shared" si="208"/>
        <v>43760.992499999993</v>
      </c>
      <c r="BA738" s="40">
        <f>+'load Info'!S738</f>
        <v>0</v>
      </c>
      <c r="BB738" s="40">
        <f t="shared" si="209"/>
        <v>2070</v>
      </c>
      <c r="BE738" s="41">
        <f t="shared" si="210"/>
        <v>0</v>
      </c>
      <c r="BF738" s="41">
        <f t="shared" si="211"/>
        <v>0</v>
      </c>
      <c r="BG738" s="41">
        <f t="shared" si="212"/>
        <v>0</v>
      </c>
      <c r="BH738" s="41">
        <f t="shared" si="213"/>
        <v>0</v>
      </c>
      <c r="BI738" s="41">
        <f t="shared" si="214"/>
        <v>0</v>
      </c>
      <c r="BJ738" s="40">
        <f t="shared" si="215"/>
        <v>0</v>
      </c>
    </row>
    <row r="739" spans="2:62" ht="15" x14ac:dyDescent="0.25">
      <c r="B739" s="63">
        <f t="shared" si="200"/>
        <v>1</v>
      </c>
      <c r="C739" s="63"/>
      <c r="D739" s="64">
        <v>36162</v>
      </c>
      <c r="E739" s="65">
        <v>22</v>
      </c>
      <c r="F739" s="65">
        <v>16</v>
      </c>
      <c r="G739" s="65">
        <v>28</v>
      </c>
      <c r="H739" s="65">
        <v>57</v>
      </c>
      <c r="I739" s="66">
        <f t="shared" si="201"/>
        <v>42.5</v>
      </c>
      <c r="J739" s="67" t="s">
        <v>50</v>
      </c>
      <c r="K739" s="68">
        <v>52952</v>
      </c>
      <c r="L739" s="69">
        <v>12119</v>
      </c>
      <c r="M739" s="69">
        <v>-335</v>
      </c>
      <c r="N739" s="69">
        <v>16000</v>
      </c>
      <c r="O739" s="70"/>
      <c r="P739" s="68">
        <v>24171</v>
      </c>
      <c r="Q739" s="69">
        <v>29014</v>
      </c>
      <c r="R739" s="70">
        <v>18458.662499999991</v>
      </c>
      <c r="S739" s="71">
        <v>0</v>
      </c>
      <c r="T739" s="71"/>
      <c r="U739" s="71">
        <v>-179.10915625000001</v>
      </c>
      <c r="V739" s="68">
        <v>14180</v>
      </c>
      <c r="W739" s="69">
        <v>14400</v>
      </c>
      <c r="X739" s="69">
        <v>2070</v>
      </c>
      <c r="Y739" s="69">
        <v>7350</v>
      </c>
      <c r="Z739" s="70">
        <v>-380</v>
      </c>
      <c r="AA739" s="71">
        <v>0</v>
      </c>
      <c r="AB739" s="72">
        <f t="shared" si="216"/>
        <v>189820.55334374998</v>
      </c>
      <c r="AC739" s="71">
        <v>183738</v>
      </c>
      <c r="AD739" s="71">
        <v>949</v>
      </c>
      <c r="AE739" s="71">
        <v>36009</v>
      </c>
      <c r="AF739" s="71">
        <v>20344</v>
      </c>
      <c r="AG739" s="71">
        <v>6198</v>
      </c>
      <c r="AH739" s="72">
        <f t="shared" si="202"/>
        <v>247238</v>
      </c>
      <c r="AI739" s="73">
        <f t="shared" si="203"/>
        <v>148687.55334374998</v>
      </c>
      <c r="AJ739" s="74">
        <f t="shared" si="217"/>
        <v>41133</v>
      </c>
      <c r="AK739" s="75">
        <v>3589</v>
      </c>
      <c r="AL739" s="75">
        <v>28582.550349999998</v>
      </c>
      <c r="AM739" s="76">
        <v>6454</v>
      </c>
      <c r="AN739" s="74">
        <f t="shared" si="204"/>
        <v>34679</v>
      </c>
      <c r="AO739" s="40">
        <f t="shared" si="205"/>
        <v>142605</v>
      </c>
      <c r="AP739" s="64">
        <v>36162</v>
      </c>
      <c r="AQ739" s="75">
        <f t="shared" ref="AQ739:AQ802" si="218">+AC739-AK739-AL739</f>
        <v>151566.44965</v>
      </c>
      <c r="AR739" s="75">
        <f t="shared" ref="AR739:AR802" si="219">+AK739+AL739-AN739</f>
        <v>-2507.4496500000023</v>
      </c>
      <c r="AS739" s="75">
        <f t="shared" ref="AS739:AS802" si="220">+AN739</f>
        <v>34679</v>
      </c>
      <c r="AT739" s="41">
        <f t="shared" ref="AT739:AT802" si="221">+AQ739+IF(AR739&lt;0,-AR739,0)</f>
        <v>154073.89929999999</v>
      </c>
      <c r="AX739" s="40">
        <f t="shared" si="206"/>
        <v>-335</v>
      </c>
      <c r="AY739" s="40">
        <f t="shared" si="207"/>
        <v>16000</v>
      </c>
      <c r="AZ739" s="40">
        <f t="shared" si="208"/>
        <v>18458.662499999991</v>
      </c>
      <c r="BA739" s="40">
        <f>+'load Info'!S739</f>
        <v>0</v>
      </c>
      <c r="BB739" s="40">
        <f t="shared" si="209"/>
        <v>2070</v>
      </c>
      <c r="BE739" s="41">
        <f t="shared" si="210"/>
        <v>-335</v>
      </c>
      <c r="BF739" s="41">
        <f t="shared" si="211"/>
        <v>0</v>
      </c>
      <c r="BG739" s="41">
        <f t="shared" si="212"/>
        <v>0</v>
      </c>
      <c r="BH739" s="41">
        <f t="shared" si="213"/>
        <v>0</v>
      </c>
      <c r="BI739" s="41">
        <f t="shared" si="214"/>
        <v>0</v>
      </c>
      <c r="BJ739" s="40">
        <f t="shared" si="215"/>
        <v>-335</v>
      </c>
    </row>
    <row r="740" spans="2:62" ht="15" x14ac:dyDescent="0.25">
      <c r="B740" s="63">
        <f t="shared" si="200"/>
        <v>1</v>
      </c>
      <c r="C740" s="63"/>
      <c r="D740" s="64">
        <v>36163</v>
      </c>
      <c r="E740" s="65">
        <v>10</v>
      </c>
      <c r="F740" s="65">
        <v>18</v>
      </c>
      <c r="G740" s="65">
        <v>44</v>
      </c>
      <c r="H740" s="65">
        <v>66</v>
      </c>
      <c r="I740" s="66">
        <f t="shared" si="201"/>
        <v>55</v>
      </c>
      <c r="J740" s="67" t="s">
        <v>50</v>
      </c>
      <c r="K740" s="68">
        <v>52952</v>
      </c>
      <c r="L740" s="69">
        <v>12119</v>
      </c>
      <c r="M740" s="69">
        <v>-463</v>
      </c>
      <c r="N740" s="69">
        <v>0</v>
      </c>
      <c r="O740" s="70"/>
      <c r="P740" s="68">
        <v>24304</v>
      </c>
      <c r="Q740" s="69">
        <v>30009</v>
      </c>
      <c r="R740" s="70">
        <v>-8252.1350000000002</v>
      </c>
      <c r="S740" s="71">
        <v>0</v>
      </c>
      <c r="T740" s="71"/>
      <c r="U740" s="71">
        <v>-115.1521625</v>
      </c>
      <c r="V740" s="68">
        <v>14182</v>
      </c>
      <c r="W740" s="69">
        <v>14400</v>
      </c>
      <c r="X740" s="69">
        <v>2070</v>
      </c>
      <c r="Y740" s="69">
        <v>7350</v>
      </c>
      <c r="Z740" s="70">
        <v>-380</v>
      </c>
      <c r="AA740" s="71">
        <v>0</v>
      </c>
      <c r="AB740" s="72">
        <f t="shared" si="216"/>
        <v>148175.7128375</v>
      </c>
      <c r="AC740" s="71">
        <v>154495</v>
      </c>
      <c r="AD740" s="71">
        <v>888</v>
      </c>
      <c r="AE740" s="71">
        <v>18082</v>
      </c>
      <c r="AF740" s="71">
        <v>18560</v>
      </c>
      <c r="AG740" s="71">
        <v>3040</v>
      </c>
      <c r="AH740" s="72">
        <f t="shared" si="202"/>
        <v>195065</v>
      </c>
      <c r="AI740" s="73">
        <f t="shared" si="203"/>
        <v>106047.7128375</v>
      </c>
      <c r="AJ740" s="74">
        <f t="shared" si="217"/>
        <v>42128</v>
      </c>
      <c r="AK740" s="75">
        <v>3467.8</v>
      </c>
      <c r="AL740" s="75">
        <v>30771.17499</v>
      </c>
      <c r="AM740" s="76">
        <v>6238</v>
      </c>
      <c r="AN740" s="74">
        <f t="shared" si="204"/>
        <v>35890</v>
      </c>
      <c r="AO740" s="40">
        <f t="shared" si="205"/>
        <v>112367</v>
      </c>
      <c r="AP740" s="64">
        <v>36163</v>
      </c>
      <c r="AQ740" s="75">
        <f t="shared" si="218"/>
        <v>120256.02501000001</v>
      </c>
      <c r="AR740" s="75">
        <f t="shared" si="219"/>
        <v>-1651.0250099999976</v>
      </c>
      <c r="AS740" s="75">
        <f t="shared" si="220"/>
        <v>35890</v>
      </c>
      <c r="AT740" s="41">
        <f t="shared" si="221"/>
        <v>121907.05002000001</v>
      </c>
      <c r="AX740" s="40">
        <f t="shared" si="206"/>
        <v>-463</v>
      </c>
      <c r="AY740" s="40">
        <f t="shared" si="207"/>
        <v>0</v>
      </c>
      <c r="AZ740" s="40">
        <f t="shared" si="208"/>
        <v>-8252.1350000000002</v>
      </c>
      <c r="BA740" s="40">
        <f>+'load Info'!S740</f>
        <v>0</v>
      </c>
      <c r="BB740" s="40">
        <f t="shared" si="209"/>
        <v>2070</v>
      </c>
      <c r="BE740" s="41">
        <f t="shared" si="210"/>
        <v>-463</v>
      </c>
      <c r="BF740" s="41">
        <f t="shared" si="211"/>
        <v>0</v>
      </c>
      <c r="BG740" s="41">
        <f t="shared" si="212"/>
        <v>-8252.1350000000002</v>
      </c>
      <c r="BH740" s="41">
        <f t="shared" si="213"/>
        <v>0</v>
      </c>
      <c r="BI740" s="41">
        <f t="shared" si="214"/>
        <v>0</v>
      </c>
      <c r="BJ740" s="40">
        <f t="shared" si="215"/>
        <v>-8715.1350000000002</v>
      </c>
    </row>
    <row r="741" spans="2:62" ht="15" x14ac:dyDescent="0.25">
      <c r="B741" s="63">
        <f t="shared" si="200"/>
        <v>1</v>
      </c>
      <c r="C741" s="63"/>
      <c r="D741" s="64">
        <v>36164</v>
      </c>
      <c r="E741" s="65">
        <v>27</v>
      </c>
      <c r="F741" s="65">
        <v>33</v>
      </c>
      <c r="G741" s="65">
        <v>31</v>
      </c>
      <c r="H741" s="65">
        <v>44</v>
      </c>
      <c r="I741" s="66">
        <f t="shared" si="201"/>
        <v>37.5</v>
      </c>
      <c r="J741" s="67" t="s">
        <v>50</v>
      </c>
      <c r="K741" s="68">
        <v>52952</v>
      </c>
      <c r="L741" s="69">
        <v>12119</v>
      </c>
      <c r="M741" s="69">
        <v>1400</v>
      </c>
      <c r="N741" s="69">
        <v>41200</v>
      </c>
      <c r="O741" s="70"/>
      <c r="P741" s="68">
        <v>24304</v>
      </c>
      <c r="Q741" s="69">
        <v>30239</v>
      </c>
      <c r="R741" s="70">
        <v>50073.89</v>
      </c>
      <c r="S741" s="71">
        <v>0</v>
      </c>
      <c r="T741" s="71"/>
      <c r="U741" s="71">
        <v>-261.54222499999997</v>
      </c>
      <c r="V741" s="68">
        <v>14180</v>
      </c>
      <c r="W741" s="69">
        <v>14400</v>
      </c>
      <c r="X741" s="69">
        <v>2070</v>
      </c>
      <c r="Y741" s="69">
        <v>7350</v>
      </c>
      <c r="Z741" s="70">
        <v>-380</v>
      </c>
      <c r="AA741" s="71">
        <v>0</v>
      </c>
      <c r="AB741" s="72">
        <f t="shared" si="216"/>
        <v>249646.347775</v>
      </c>
      <c r="AC741" s="71">
        <v>254038</v>
      </c>
      <c r="AD741" s="71">
        <v>33370</v>
      </c>
      <c r="AE741" s="71">
        <v>34904</v>
      </c>
      <c r="AF741" s="71">
        <v>23934</v>
      </c>
      <c r="AG741" s="71">
        <v>6970</v>
      </c>
      <c r="AH741" s="72">
        <f t="shared" si="202"/>
        <v>353216</v>
      </c>
      <c r="AI741" s="73">
        <f t="shared" si="203"/>
        <v>207288.347775</v>
      </c>
      <c r="AJ741" s="74">
        <f t="shared" si="217"/>
        <v>42358</v>
      </c>
      <c r="AK741" s="75">
        <v>3433.3</v>
      </c>
      <c r="AL741" s="75">
        <v>31854.742850000002</v>
      </c>
      <c r="AM741" s="76">
        <v>7101</v>
      </c>
      <c r="AN741" s="74">
        <f t="shared" si="204"/>
        <v>35257</v>
      </c>
      <c r="AO741" s="40">
        <f t="shared" si="205"/>
        <v>211680</v>
      </c>
      <c r="AP741" s="64">
        <v>36164</v>
      </c>
      <c r="AQ741" s="75">
        <f t="shared" si="218"/>
        <v>218749.95715</v>
      </c>
      <c r="AR741" s="75">
        <f t="shared" si="219"/>
        <v>31.042850000005274</v>
      </c>
      <c r="AS741" s="75">
        <f t="shared" si="220"/>
        <v>35257</v>
      </c>
      <c r="AT741" s="41">
        <f t="shared" si="221"/>
        <v>218749.95715</v>
      </c>
      <c r="AX741" s="40">
        <f t="shared" si="206"/>
        <v>1400</v>
      </c>
      <c r="AY741" s="40">
        <f t="shared" si="207"/>
        <v>41200</v>
      </c>
      <c r="AZ741" s="40">
        <f t="shared" si="208"/>
        <v>50073.89</v>
      </c>
      <c r="BA741" s="40">
        <f>+'load Info'!S741</f>
        <v>0</v>
      </c>
      <c r="BB741" s="40">
        <f t="shared" si="209"/>
        <v>2070</v>
      </c>
      <c r="BE741" s="41">
        <f t="shared" si="210"/>
        <v>0</v>
      </c>
      <c r="BF741" s="41">
        <f t="shared" si="211"/>
        <v>0</v>
      </c>
      <c r="BG741" s="41">
        <f t="shared" si="212"/>
        <v>0</v>
      </c>
      <c r="BH741" s="41">
        <f t="shared" si="213"/>
        <v>0</v>
      </c>
      <c r="BI741" s="41">
        <f t="shared" si="214"/>
        <v>0</v>
      </c>
      <c r="BJ741" s="40">
        <f t="shared" si="215"/>
        <v>0</v>
      </c>
    </row>
    <row r="742" spans="2:62" ht="15" x14ac:dyDescent="0.25">
      <c r="B742" s="63">
        <f t="shared" si="200"/>
        <v>1</v>
      </c>
      <c r="C742" s="63"/>
      <c r="D742" s="64">
        <v>36165</v>
      </c>
      <c r="E742" s="65">
        <v>39</v>
      </c>
      <c r="F742" s="65">
        <v>41</v>
      </c>
      <c r="G742" s="65">
        <v>20</v>
      </c>
      <c r="H742" s="65">
        <v>31</v>
      </c>
      <c r="I742" s="66">
        <f t="shared" si="201"/>
        <v>25.5</v>
      </c>
      <c r="J742" s="67" t="s">
        <v>50</v>
      </c>
      <c r="K742" s="68">
        <v>52952</v>
      </c>
      <c r="L742" s="69">
        <v>12119</v>
      </c>
      <c r="M742" s="69">
        <v>17203</v>
      </c>
      <c r="N742" s="69">
        <v>52000</v>
      </c>
      <c r="O742" s="70"/>
      <c r="P742" s="68">
        <v>38962</v>
      </c>
      <c r="Q742" s="69">
        <v>31222</v>
      </c>
      <c r="R742" s="70">
        <v>37456.43</v>
      </c>
      <c r="S742" s="71">
        <v>0</v>
      </c>
      <c r="T742" s="71"/>
      <c r="U742" s="71">
        <v>-269.10107499999998</v>
      </c>
      <c r="V742" s="68">
        <v>14180</v>
      </c>
      <c r="W742" s="69">
        <v>14400</v>
      </c>
      <c r="X742" s="69">
        <v>2070</v>
      </c>
      <c r="Y742" s="69">
        <v>7350</v>
      </c>
      <c r="Z742" s="70">
        <v>-380</v>
      </c>
      <c r="AA742" s="71">
        <v>0</v>
      </c>
      <c r="AB742" s="72">
        <f t="shared" si="216"/>
        <v>279265.32892499998</v>
      </c>
      <c r="AC742" s="71">
        <v>283312</v>
      </c>
      <c r="AD742" s="71">
        <v>115331</v>
      </c>
      <c r="AE742" s="71">
        <v>0</v>
      </c>
      <c r="AF742" s="71">
        <v>24336</v>
      </c>
      <c r="AG742" s="71">
        <v>10149</v>
      </c>
      <c r="AH742" s="72">
        <f t="shared" si="202"/>
        <v>433128</v>
      </c>
      <c r="AI742" s="73">
        <f t="shared" si="203"/>
        <v>235924.32892499998</v>
      </c>
      <c r="AJ742" s="74">
        <f t="shared" si="217"/>
        <v>43341</v>
      </c>
      <c r="AK742" s="75">
        <v>5243.1</v>
      </c>
      <c r="AL742" s="75">
        <v>32342.905500000001</v>
      </c>
      <c r="AM742" s="76">
        <v>7101</v>
      </c>
      <c r="AN742" s="74">
        <f t="shared" si="204"/>
        <v>36240</v>
      </c>
      <c r="AO742" s="40">
        <f t="shared" si="205"/>
        <v>239971</v>
      </c>
      <c r="AP742" s="64">
        <v>36165</v>
      </c>
      <c r="AQ742" s="75">
        <f t="shared" si="218"/>
        <v>245725.99450000003</v>
      </c>
      <c r="AR742" s="75">
        <f t="shared" si="219"/>
        <v>1346.0054999999993</v>
      </c>
      <c r="AS742" s="75">
        <f t="shared" si="220"/>
        <v>36240</v>
      </c>
      <c r="AT742" s="41">
        <f t="shared" si="221"/>
        <v>245725.99450000003</v>
      </c>
      <c r="AX742" s="40">
        <f t="shared" si="206"/>
        <v>17203</v>
      </c>
      <c r="AY742" s="40">
        <f t="shared" si="207"/>
        <v>52000</v>
      </c>
      <c r="AZ742" s="40">
        <f t="shared" si="208"/>
        <v>37456.43</v>
      </c>
      <c r="BA742" s="40">
        <f>+'load Info'!S742</f>
        <v>0</v>
      </c>
      <c r="BB742" s="40">
        <f t="shared" si="209"/>
        <v>2070</v>
      </c>
      <c r="BE742" s="41">
        <f t="shared" si="210"/>
        <v>0</v>
      </c>
      <c r="BF742" s="41">
        <f t="shared" si="211"/>
        <v>0</v>
      </c>
      <c r="BG742" s="41">
        <f t="shared" si="212"/>
        <v>0</v>
      </c>
      <c r="BH742" s="41">
        <f t="shared" si="213"/>
        <v>0</v>
      </c>
      <c r="BI742" s="41">
        <f t="shared" si="214"/>
        <v>0</v>
      </c>
      <c r="BJ742" s="40">
        <f t="shared" si="215"/>
        <v>0</v>
      </c>
    </row>
    <row r="743" spans="2:62" ht="15" x14ac:dyDescent="0.25">
      <c r="B743" s="63">
        <f t="shared" si="200"/>
        <v>1</v>
      </c>
      <c r="C743" s="63"/>
      <c r="D743" s="64">
        <v>36166</v>
      </c>
      <c r="E743" s="65">
        <v>37</v>
      </c>
      <c r="F743" s="65">
        <v>30</v>
      </c>
      <c r="G743" s="65">
        <v>17</v>
      </c>
      <c r="H743" s="65">
        <v>39</v>
      </c>
      <c r="I743" s="66">
        <f t="shared" si="201"/>
        <v>28</v>
      </c>
      <c r="J743" s="67" t="s">
        <v>50</v>
      </c>
      <c r="K743" s="68">
        <v>52952</v>
      </c>
      <c r="L743" s="69">
        <v>11984</v>
      </c>
      <c r="M743" s="69">
        <v>2200</v>
      </c>
      <c r="N743" s="69">
        <v>49000</v>
      </c>
      <c r="O743" s="70"/>
      <c r="P743" s="68">
        <v>38962</v>
      </c>
      <c r="Q743" s="69">
        <v>22979</v>
      </c>
      <c r="R743" s="70">
        <v>59919.892499999987</v>
      </c>
      <c r="S743" s="71">
        <v>0</v>
      </c>
      <c r="T743" s="71"/>
      <c r="U743" s="71">
        <v>-304.65223125</v>
      </c>
      <c r="V743" s="68">
        <v>14180</v>
      </c>
      <c r="W743" s="69">
        <v>14400</v>
      </c>
      <c r="X743" s="69">
        <v>2070</v>
      </c>
      <c r="Y743" s="69">
        <v>7350</v>
      </c>
      <c r="Z743" s="70">
        <v>-380</v>
      </c>
      <c r="AA743" s="71">
        <v>0</v>
      </c>
      <c r="AB743" s="72">
        <f t="shared" si="216"/>
        <v>275312.24026875</v>
      </c>
      <c r="AC743" s="71">
        <v>259007</v>
      </c>
      <c r="AD743" s="71">
        <v>68792</v>
      </c>
      <c r="AE743" s="71">
        <v>4478</v>
      </c>
      <c r="AF743" s="71">
        <v>22424</v>
      </c>
      <c r="AG743" s="71">
        <v>8902</v>
      </c>
      <c r="AH743" s="72">
        <f t="shared" si="202"/>
        <v>363603</v>
      </c>
      <c r="AI743" s="73">
        <f t="shared" si="203"/>
        <v>240349.24026875</v>
      </c>
      <c r="AJ743" s="74">
        <f t="shared" si="217"/>
        <v>34963</v>
      </c>
      <c r="AK743" s="75">
        <v>6013.2</v>
      </c>
      <c r="AL743" s="75">
        <v>32379.564380000003</v>
      </c>
      <c r="AM743" s="76">
        <v>7532</v>
      </c>
      <c r="AN743" s="74">
        <f t="shared" si="204"/>
        <v>27431</v>
      </c>
      <c r="AO743" s="40">
        <f t="shared" si="205"/>
        <v>224044</v>
      </c>
      <c r="AP743" s="64">
        <v>36166</v>
      </c>
      <c r="AQ743" s="75">
        <f t="shared" si="218"/>
        <v>220614.23561999999</v>
      </c>
      <c r="AR743" s="75">
        <f t="shared" si="219"/>
        <v>10961.764380000001</v>
      </c>
      <c r="AS743" s="75">
        <f t="shared" si="220"/>
        <v>27431</v>
      </c>
      <c r="AT743" s="41">
        <f t="shared" si="221"/>
        <v>220614.23561999999</v>
      </c>
      <c r="AX743" s="40">
        <f t="shared" si="206"/>
        <v>2200</v>
      </c>
      <c r="AY743" s="40">
        <f t="shared" si="207"/>
        <v>49000</v>
      </c>
      <c r="AZ743" s="40">
        <f t="shared" si="208"/>
        <v>59919.892499999987</v>
      </c>
      <c r="BA743" s="40">
        <f>+'load Info'!S743</f>
        <v>0</v>
      </c>
      <c r="BB743" s="40">
        <f t="shared" si="209"/>
        <v>2070</v>
      </c>
      <c r="BE743" s="41">
        <f t="shared" si="210"/>
        <v>0</v>
      </c>
      <c r="BF743" s="41">
        <f t="shared" si="211"/>
        <v>0</v>
      </c>
      <c r="BG743" s="41">
        <f t="shared" si="212"/>
        <v>0</v>
      </c>
      <c r="BH743" s="41">
        <f t="shared" si="213"/>
        <v>0</v>
      </c>
      <c r="BI743" s="41">
        <f t="shared" si="214"/>
        <v>0</v>
      </c>
      <c r="BJ743" s="40">
        <f t="shared" si="215"/>
        <v>0</v>
      </c>
    </row>
    <row r="744" spans="2:62" ht="15" x14ac:dyDescent="0.25">
      <c r="B744" s="63">
        <f t="shared" si="200"/>
        <v>1</v>
      </c>
      <c r="C744" s="63"/>
      <c r="D744" s="64">
        <v>36167</v>
      </c>
      <c r="E744" s="65">
        <v>22</v>
      </c>
      <c r="F744" s="65">
        <v>24</v>
      </c>
      <c r="G744" s="65">
        <v>34</v>
      </c>
      <c r="H744" s="65">
        <v>52</v>
      </c>
      <c r="I744" s="66">
        <f t="shared" si="201"/>
        <v>43</v>
      </c>
      <c r="J744" s="67" t="s">
        <v>50</v>
      </c>
      <c r="K744" s="68">
        <v>52952</v>
      </c>
      <c r="L744" s="69">
        <v>9984</v>
      </c>
      <c r="M744" s="69">
        <v>21768</v>
      </c>
      <c r="N744" s="69">
        <v>0</v>
      </c>
      <c r="O744" s="70"/>
      <c r="P744" s="68">
        <v>24304</v>
      </c>
      <c r="Q744" s="69">
        <v>24014</v>
      </c>
      <c r="R744" s="70">
        <v>34559.677499999991</v>
      </c>
      <c r="S744" s="71">
        <v>0</v>
      </c>
      <c r="T744" s="71"/>
      <c r="U744" s="71">
        <v>-207.19419375000001</v>
      </c>
      <c r="V744" s="68">
        <v>14180</v>
      </c>
      <c r="W744" s="69">
        <v>14400</v>
      </c>
      <c r="X744" s="69">
        <v>2070</v>
      </c>
      <c r="Y744" s="69">
        <v>7350</v>
      </c>
      <c r="Z744" s="70">
        <v>-380</v>
      </c>
      <c r="AA744" s="71">
        <v>0</v>
      </c>
      <c r="AB744" s="72">
        <f t="shared" si="216"/>
        <v>204994.48330624998</v>
      </c>
      <c r="AC744" s="71">
        <v>207989</v>
      </c>
      <c r="AD744" s="71">
        <v>57692</v>
      </c>
      <c r="AE744" s="71">
        <v>943</v>
      </c>
      <c r="AF744" s="71">
        <v>20959</v>
      </c>
      <c r="AG744" s="71">
        <v>4580</v>
      </c>
      <c r="AH744" s="72">
        <f t="shared" si="202"/>
        <v>292163</v>
      </c>
      <c r="AI744" s="73">
        <f t="shared" si="203"/>
        <v>170996.48330624998</v>
      </c>
      <c r="AJ744" s="74">
        <f t="shared" si="217"/>
        <v>33998</v>
      </c>
      <c r="AK744" s="75">
        <v>5431.6</v>
      </c>
      <c r="AL744" s="75">
        <v>29584.12902</v>
      </c>
      <c r="AM744" s="76">
        <v>7316</v>
      </c>
      <c r="AN744" s="74">
        <f t="shared" si="204"/>
        <v>26682</v>
      </c>
      <c r="AO744" s="40">
        <f t="shared" si="205"/>
        <v>173991</v>
      </c>
      <c r="AP744" s="64">
        <v>36167</v>
      </c>
      <c r="AQ744" s="75">
        <f t="shared" si="218"/>
        <v>172973.27098</v>
      </c>
      <c r="AR744" s="75">
        <f t="shared" si="219"/>
        <v>8333.7290199999989</v>
      </c>
      <c r="AS744" s="75">
        <f t="shared" si="220"/>
        <v>26682</v>
      </c>
      <c r="AT744" s="41">
        <f t="shared" si="221"/>
        <v>172973.27098</v>
      </c>
      <c r="AX744" s="40">
        <f t="shared" si="206"/>
        <v>21768</v>
      </c>
      <c r="AY744" s="40">
        <f t="shared" si="207"/>
        <v>0</v>
      </c>
      <c r="AZ744" s="40">
        <f t="shared" si="208"/>
        <v>34559.677499999991</v>
      </c>
      <c r="BA744" s="40">
        <f>+'load Info'!S744</f>
        <v>0</v>
      </c>
      <c r="BB744" s="40">
        <f t="shared" si="209"/>
        <v>2070</v>
      </c>
      <c r="BE744" s="41">
        <f t="shared" si="210"/>
        <v>0</v>
      </c>
      <c r="BF744" s="41">
        <f t="shared" si="211"/>
        <v>0</v>
      </c>
      <c r="BG744" s="41">
        <f t="shared" si="212"/>
        <v>0</v>
      </c>
      <c r="BH744" s="41">
        <f t="shared" si="213"/>
        <v>0</v>
      </c>
      <c r="BI744" s="41">
        <f t="shared" si="214"/>
        <v>0</v>
      </c>
      <c r="BJ744" s="40">
        <f t="shared" si="215"/>
        <v>0</v>
      </c>
    </row>
    <row r="745" spans="2:62" ht="15" x14ac:dyDescent="0.25">
      <c r="B745" s="63">
        <f t="shared" si="200"/>
        <v>1</v>
      </c>
      <c r="C745" s="63"/>
      <c r="D745" s="64">
        <v>36168</v>
      </c>
      <c r="E745" s="65">
        <v>20</v>
      </c>
      <c r="F745" s="65">
        <v>15</v>
      </c>
      <c r="G745" s="65">
        <v>37</v>
      </c>
      <c r="H745" s="65">
        <v>52</v>
      </c>
      <c r="I745" s="66">
        <f t="shared" si="201"/>
        <v>44.5</v>
      </c>
      <c r="J745" s="67" t="s">
        <v>50</v>
      </c>
      <c r="K745" s="68">
        <v>52952</v>
      </c>
      <c r="L745" s="69">
        <v>10163</v>
      </c>
      <c r="M745" s="69">
        <v>2602</v>
      </c>
      <c r="N745" s="69">
        <v>0</v>
      </c>
      <c r="O745" s="70"/>
      <c r="P745" s="68">
        <v>24304</v>
      </c>
      <c r="Q745" s="69">
        <v>27023</v>
      </c>
      <c r="R745" s="70">
        <v>14627.474999999989</v>
      </c>
      <c r="S745" s="71">
        <v>0</v>
      </c>
      <c r="T745" s="71"/>
      <c r="U745" s="71">
        <v>-164.88618750000001</v>
      </c>
      <c r="V745" s="68">
        <v>14180</v>
      </c>
      <c r="W745" s="69">
        <v>14400</v>
      </c>
      <c r="X745" s="69">
        <v>0</v>
      </c>
      <c r="Y745" s="69">
        <v>7350</v>
      </c>
      <c r="Z745" s="70">
        <v>-359</v>
      </c>
      <c r="AA745" s="71">
        <v>0</v>
      </c>
      <c r="AB745" s="72">
        <f t="shared" si="216"/>
        <v>167077.58881249998</v>
      </c>
      <c r="AC745" s="71">
        <v>162763</v>
      </c>
      <c r="AD745" s="71">
        <v>58069</v>
      </c>
      <c r="AE745" s="71">
        <v>25363</v>
      </c>
      <c r="AF745" s="71">
        <v>21569</v>
      </c>
      <c r="AG745" s="71">
        <v>7003</v>
      </c>
      <c r="AH745" s="72">
        <f t="shared" si="202"/>
        <v>274767</v>
      </c>
      <c r="AI745" s="73">
        <f t="shared" si="203"/>
        <v>129891.58881249998</v>
      </c>
      <c r="AJ745" s="74">
        <f t="shared" si="217"/>
        <v>37186</v>
      </c>
      <c r="AK745" s="75">
        <v>4852.6000000000004</v>
      </c>
      <c r="AL745" s="75">
        <v>29682.343570000001</v>
      </c>
      <c r="AM745" s="76">
        <v>5591</v>
      </c>
      <c r="AN745" s="74">
        <f t="shared" si="204"/>
        <v>31595</v>
      </c>
      <c r="AO745" s="40">
        <f t="shared" si="205"/>
        <v>125577</v>
      </c>
      <c r="AP745" s="64">
        <v>36168</v>
      </c>
      <c r="AQ745" s="75">
        <f t="shared" si="218"/>
        <v>128228.05643</v>
      </c>
      <c r="AR745" s="75">
        <f t="shared" si="219"/>
        <v>2939.9435700000031</v>
      </c>
      <c r="AS745" s="75">
        <f t="shared" si="220"/>
        <v>31595</v>
      </c>
      <c r="AT745" s="41">
        <f t="shared" si="221"/>
        <v>128228.05643</v>
      </c>
      <c r="AX745" s="40">
        <f t="shared" si="206"/>
        <v>2602</v>
      </c>
      <c r="AY745" s="40">
        <f t="shared" si="207"/>
        <v>0</v>
      </c>
      <c r="AZ745" s="40">
        <f t="shared" si="208"/>
        <v>14627.474999999989</v>
      </c>
      <c r="BA745" s="40">
        <f>+'load Info'!S745</f>
        <v>0</v>
      </c>
      <c r="BB745" s="40">
        <f t="shared" si="209"/>
        <v>0</v>
      </c>
      <c r="BE745" s="41">
        <f t="shared" si="210"/>
        <v>0</v>
      </c>
      <c r="BF745" s="41">
        <f t="shared" si="211"/>
        <v>0</v>
      </c>
      <c r="BG745" s="41">
        <f t="shared" si="212"/>
        <v>0</v>
      </c>
      <c r="BH745" s="41">
        <f t="shared" si="213"/>
        <v>0</v>
      </c>
      <c r="BI745" s="41">
        <f t="shared" si="214"/>
        <v>0</v>
      </c>
      <c r="BJ745" s="40">
        <f t="shared" si="215"/>
        <v>0</v>
      </c>
    </row>
    <row r="746" spans="2:62" ht="15" x14ac:dyDescent="0.25">
      <c r="B746" s="63">
        <f t="shared" si="200"/>
        <v>1</v>
      </c>
      <c r="C746" s="63"/>
      <c r="D746" s="64">
        <v>36169</v>
      </c>
      <c r="E746" s="65">
        <v>14</v>
      </c>
      <c r="F746" s="65">
        <v>19</v>
      </c>
      <c r="G746" s="65">
        <v>34</v>
      </c>
      <c r="H746" s="65">
        <v>67</v>
      </c>
      <c r="I746" s="66">
        <f t="shared" si="201"/>
        <v>50.5</v>
      </c>
      <c r="J746" s="67" t="s">
        <v>50</v>
      </c>
      <c r="K746" s="68">
        <v>52952</v>
      </c>
      <c r="L746" s="69">
        <v>10163</v>
      </c>
      <c r="M746" s="69">
        <v>8593</v>
      </c>
      <c r="N746" s="69">
        <v>0</v>
      </c>
      <c r="O746" s="70"/>
      <c r="P746" s="68">
        <v>24304</v>
      </c>
      <c r="Q746" s="69">
        <v>25414</v>
      </c>
      <c r="R746" s="70">
        <v>17317.169999999998</v>
      </c>
      <c r="S746" s="71">
        <v>0</v>
      </c>
      <c r="T746" s="71"/>
      <c r="U746" s="71">
        <v>-167.58792500000001</v>
      </c>
      <c r="V746" s="68">
        <v>14930</v>
      </c>
      <c r="W746" s="69">
        <v>14400</v>
      </c>
      <c r="X746" s="69">
        <v>0</v>
      </c>
      <c r="Y746" s="69">
        <v>6600</v>
      </c>
      <c r="Z746" s="70">
        <v>-359</v>
      </c>
      <c r="AA746" s="71">
        <v>0</v>
      </c>
      <c r="AB746" s="72">
        <f t="shared" si="216"/>
        <v>174146.58207499998</v>
      </c>
      <c r="AC746" s="71">
        <v>170326</v>
      </c>
      <c r="AD746" s="71">
        <v>11626</v>
      </c>
      <c r="AE746" s="71">
        <v>21130</v>
      </c>
      <c r="AF746" s="71">
        <v>20659</v>
      </c>
      <c r="AG746" s="71">
        <v>7264</v>
      </c>
      <c r="AH746" s="72">
        <f t="shared" si="202"/>
        <v>231005</v>
      </c>
      <c r="AI746" s="73">
        <f t="shared" si="203"/>
        <v>138569.58207499998</v>
      </c>
      <c r="AJ746" s="74">
        <f t="shared" si="217"/>
        <v>35577</v>
      </c>
      <c r="AK746" s="75">
        <v>3591.5</v>
      </c>
      <c r="AL746" s="75">
        <v>37114.410479999999</v>
      </c>
      <c r="AM746" s="76">
        <v>5160</v>
      </c>
      <c r="AN746" s="74">
        <f t="shared" si="204"/>
        <v>30417</v>
      </c>
      <c r="AO746" s="40">
        <f t="shared" si="205"/>
        <v>134749</v>
      </c>
      <c r="AP746" s="64">
        <v>36169</v>
      </c>
      <c r="AQ746" s="75">
        <f t="shared" si="218"/>
        <v>129620.08952000001</v>
      </c>
      <c r="AR746" s="75">
        <f t="shared" si="219"/>
        <v>10288.910479999999</v>
      </c>
      <c r="AS746" s="75">
        <f t="shared" si="220"/>
        <v>30417</v>
      </c>
      <c r="AT746" s="41">
        <f t="shared" si="221"/>
        <v>129620.08952000001</v>
      </c>
      <c r="AX746" s="40">
        <f t="shared" si="206"/>
        <v>8593</v>
      </c>
      <c r="AY746" s="40">
        <f t="shared" si="207"/>
        <v>0</v>
      </c>
      <c r="AZ746" s="40">
        <f t="shared" si="208"/>
        <v>17317.169999999998</v>
      </c>
      <c r="BA746" s="40">
        <f>+'load Info'!S746</f>
        <v>0</v>
      </c>
      <c r="BB746" s="40">
        <f t="shared" si="209"/>
        <v>0</v>
      </c>
      <c r="BE746" s="41">
        <f t="shared" si="210"/>
        <v>0</v>
      </c>
      <c r="BF746" s="41">
        <f t="shared" si="211"/>
        <v>0</v>
      </c>
      <c r="BG746" s="41">
        <f t="shared" si="212"/>
        <v>0</v>
      </c>
      <c r="BH746" s="41">
        <f t="shared" si="213"/>
        <v>0</v>
      </c>
      <c r="BI746" s="41">
        <f t="shared" si="214"/>
        <v>0</v>
      </c>
      <c r="BJ746" s="40">
        <f t="shared" si="215"/>
        <v>0</v>
      </c>
    </row>
    <row r="747" spans="2:62" ht="15" x14ac:dyDescent="0.25">
      <c r="B747" s="63">
        <f t="shared" si="200"/>
        <v>1</v>
      </c>
      <c r="C747" s="63"/>
      <c r="D747" s="64">
        <v>36170</v>
      </c>
      <c r="E747" s="65">
        <v>35</v>
      </c>
      <c r="F747" s="65">
        <v>35</v>
      </c>
      <c r="G747" s="65">
        <v>26</v>
      </c>
      <c r="H747" s="65">
        <v>34</v>
      </c>
      <c r="I747" s="66">
        <f t="shared" si="201"/>
        <v>30</v>
      </c>
      <c r="J747" s="67" t="s">
        <v>50</v>
      </c>
      <c r="K747" s="68">
        <v>52952</v>
      </c>
      <c r="L747" s="69">
        <v>10163</v>
      </c>
      <c r="M747" s="69">
        <v>41113</v>
      </c>
      <c r="N747" s="69">
        <v>10000</v>
      </c>
      <c r="O747" s="70"/>
      <c r="P747" s="68">
        <v>38962</v>
      </c>
      <c r="Q747" s="69">
        <v>25414</v>
      </c>
      <c r="R747" s="70">
        <v>44837.352499999994</v>
      </c>
      <c r="S747" s="71">
        <v>0</v>
      </c>
      <c r="T747" s="71"/>
      <c r="U747" s="71">
        <v>-273.03338124999999</v>
      </c>
      <c r="V747" s="68">
        <v>14930</v>
      </c>
      <c r="W747" s="69">
        <v>14400</v>
      </c>
      <c r="X747" s="69">
        <v>2070</v>
      </c>
      <c r="Y747" s="69">
        <v>6600</v>
      </c>
      <c r="Z747" s="70">
        <v>-380</v>
      </c>
      <c r="AA747" s="71">
        <v>0</v>
      </c>
      <c r="AB747" s="72">
        <f t="shared" si="216"/>
        <v>260788.31911874999</v>
      </c>
      <c r="AC747" s="71">
        <v>253543</v>
      </c>
      <c r="AD747" s="71">
        <v>62223</v>
      </c>
      <c r="AE747" s="71">
        <v>25226</v>
      </c>
      <c r="AF747" s="71">
        <v>22419</v>
      </c>
      <c r="AG747" s="71">
        <v>7682</v>
      </c>
      <c r="AH747" s="72">
        <f t="shared" si="202"/>
        <v>371093</v>
      </c>
      <c r="AI747" s="73">
        <f t="shared" si="203"/>
        <v>225211.31911874999</v>
      </c>
      <c r="AJ747" s="74">
        <f t="shared" si="217"/>
        <v>35577</v>
      </c>
      <c r="AK747" s="75">
        <v>2811.9</v>
      </c>
      <c r="AL747" s="75">
        <v>36479.62945</v>
      </c>
      <c r="AM747" s="76">
        <v>7316</v>
      </c>
      <c r="AN747" s="74">
        <f t="shared" si="204"/>
        <v>28261</v>
      </c>
      <c r="AO747" s="40">
        <f t="shared" si="205"/>
        <v>217966</v>
      </c>
      <c r="AP747" s="64">
        <v>36170</v>
      </c>
      <c r="AQ747" s="75">
        <f t="shared" si="218"/>
        <v>214251.47055</v>
      </c>
      <c r="AR747" s="75">
        <f t="shared" si="219"/>
        <v>11030.529450000002</v>
      </c>
      <c r="AS747" s="75">
        <f t="shared" si="220"/>
        <v>28261</v>
      </c>
      <c r="AT747" s="41">
        <f t="shared" si="221"/>
        <v>214251.47055</v>
      </c>
      <c r="AX747" s="40">
        <f t="shared" si="206"/>
        <v>41113</v>
      </c>
      <c r="AY747" s="40">
        <f t="shared" si="207"/>
        <v>10000</v>
      </c>
      <c r="AZ747" s="40">
        <f t="shared" si="208"/>
        <v>44837.352499999994</v>
      </c>
      <c r="BA747" s="40">
        <f>+'load Info'!S747</f>
        <v>0</v>
      </c>
      <c r="BB747" s="40">
        <f t="shared" si="209"/>
        <v>2070</v>
      </c>
      <c r="BE747" s="41">
        <f t="shared" si="210"/>
        <v>0</v>
      </c>
      <c r="BF747" s="41">
        <f t="shared" si="211"/>
        <v>0</v>
      </c>
      <c r="BG747" s="41">
        <f t="shared" si="212"/>
        <v>0</v>
      </c>
      <c r="BH747" s="41">
        <f t="shared" si="213"/>
        <v>0</v>
      </c>
      <c r="BI747" s="41">
        <f t="shared" si="214"/>
        <v>0</v>
      </c>
      <c r="BJ747" s="40">
        <f t="shared" si="215"/>
        <v>0</v>
      </c>
    </row>
    <row r="748" spans="2:62" ht="15" x14ac:dyDescent="0.25">
      <c r="B748" s="63">
        <f t="shared" si="200"/>
        <v>1</v>
      </c>
      <c r="C748" s="63"/>
      <c r="D748" s="64">
        <v>36171</v>
      </c>
      <c r="E748" s="65">
        <v>29</v>
      </c>
      <c r="F748" s="65">
        <v>25</v>
      </c>
      <c r="G748" s="65">
        <v>28</v>
      </c>
      <c r="H748" s="65">
        <v>44</v>
      </c>
      <c r="I748" s="66">
        <f t="shared" si="201"/>
        <v>36</v>
      </c>
      <c r="J748" s="67" t="s">
        <v>50</v>
      </c>
      <c r="K748" s="68">
        <v>52952</v>
      </c>
      <c r="L748" s="69">
        <v>10163</v>
      </c>
      <c r="M748" s="69">
        <v>30641</v>
      </c>
      <c r="N748" s="69">
        <v>0</v>
      </c>
      <c r="O748" s="70"/>
      <c r="P748" s="68">
        <v>38962</v>
      </c>
      <c r="Q748" s="69">
        <v>25414</v>
      </c>
      <c r="R748" s="70">
        <v>11416.007499999991</v>
      </c>
      <c r="S748" s="71">
        <v>0</v>
      </c>
      <c r="T748" s="71"/>
      <c r="U748" s="71">
        <v>-189.48001875</v>
      </c>
      <c r="V748" s="68">
        <v>14930</v>
      </c>
      <c r="W748" s="69">
        <v>14400</v>
      </c>
      <c r="X748" s="69">
        <v>2070</v>
      </c>
      <c r="Y748" s="69">
        <v>6600</v>
      </c>
      <c r="Z748" s="70">
        <v>-380</v>
      </c>
      <c r="AA748" s="71">
        <v>0</v>
      </c>
      <c r="AB748" s="72">
        <f t="shared" si="216"/>
        <v>206978.52748124997</v>
      </c>
      <c r="AC748" s="71">
        <v>221654</v>
      </c>
      <c r="AD748" s="71">
        <v>14745</v>
      </c>
      <c r="AE748" s="71">
        <v>18038</v>
      </c>
      <c r="AF748" s="71">
        <v>21015</v>
      </c>
      <c r="AG748" s="71">
        <v>7038</v>
      </c>
      <c r="AH748" s="72">
        <f t="shared" si="202"/>
        <v>282490</v>
      </c>
      <c r="AI748" s="73">
        <f t="shared" si="203"/>
        <v>171401.52748124997</v>
      </c>
      <c r="AJ748" s="74">
        <f t="shared" si="217"/>
        <v>35577</v>
      </c>
      <c r="AK748" s="75">
        <v>4082.6</v>
      </c>
      <c r="AL748" s="75">
        <v>33151.488290000001</v>
      </c>
      <c r="AM748" s="76">
        <v>8179</v>
      </c>
      <c r="AN748" s="74">
        <f t="shared" si="204"/>
        <v>27398</v>
      </c>
      <c r="AO748" s="40">
        <f t="shared" si="205"/>
        <v>186077</v>
      </c>
      <c r="AP748" s="64">
        <v>36171</v>
      </c>
      <c r="AQ748" s="75">
        <f t="shared" si="218"/>
        <v>184419.91170999999</v>
      </c>
      <c r="AR748" s="75">
        <f t="shared" si="219"/>
        <v>9836.0882899999997</v>
      </c>
      <c r="AS748" s="75">
        <f t="shared" si="220"/>
        <v>27398</v>
      </c>
      <c r="AT748" s="41">
        <f t="shared" si="221"/>
        <v>184419.91170999999</v>
      </c>
      <c r="AX748" s="40">
        <f t="shared" si="206"/>
        <v>30641</v>
      </c>
      <c r="AY748" s="40">
        <f t="shared" si="207"/>
        <v>0</v>
      </c>
      <c r="AZ748" s="40">
        <f t="shared" si="208"/>
        <v>11416.007499999991</v>
      </c>
      <c r="BA748" s="40">
        <f>+'load Info'!S748</f>
        <v>0</v>
      </c>
      <c r="BB748" s="40">
        <f t="shared" si="209"/>
        <v>2070</v>
      </c>
      <c r="BE748" s="41">
        <f t="shared" si="210"/>
        <v>0</v>
      </c>
      <c r="BF748" s="41">
        <f t="shared" si="211"/>
        <v>0</v>
      </c>
      <c r="BG748" s="41">
        <f t="shared" si="212"/>
        <v>0</v>
      </c>
      <c r="BH748" s="41">
        <f t="shared" si="213"/>
        <v>0</v>
      </c>
      <c r="BI748" s="41">
        <f t="shared" si="214"/>
        <v>0</v>
      </c>
      <c r="BJ748" s="40">
        <f t="shared" si="215"/>
        <v>0</v>
      </c>
    </row>
    <row r="749" spans="2:62" ht="15" x14ac:dyDescent="0.25">
      <c r="B749" s="63">
        <f t="shared" si="200"/>
        <v>1</v>
      </c>
      <c r="C749" s="63"/>
      <c r="D749" s="64">
        <v>36172</v>
      </c>
      <c r="E749" s="65">
        <v>15</v>
      </c>
      <c r="F749" s="65">
        <v>14</v>
      </c>
      <c r="G749" s="65">
        <v>38</v>
      </c>
      <c r="H749" s="65">
        <v>62</v>
      </c>
      <c r="I749" s="66">
        <f t="shared" si="201"/>
        <v>50</v>
      </c>
      <c r="J749" s="67" t="s">
        <v>50</v>
      </c>
      <c r="K749" s="68">
        <v>52952</v>
      </c>
      <c r="L749" s="69">
        <v>10163</v>
      </c>
      <c r="M749" s="69">
        <v>-4022</v>
      </c>
      <c r="N749" s="69">
        <v>0</v>
      </c>
      <c r="O749" s="70"/>
      <c r="P749" s="68">
        <v>24304</v>
      </c>
      <c r="Q749" s="69">
        <v>25664</v>
      </c>
      <c r="R749" s="70">
        <v>-2219.9275000000048</v>
      </c>
      <c r="S749" s="71">
        <v>0</v>
      </c>
      <c r="T749" s="71"/>
      <c r="U749" s="71">
        <v>-119.37018125</v>
      </c>
      <c r="V749" s="68">
        <v>14930</v>
      </c>
      <c r="W749" s="69">
        <v>14400</v>
      </c>
      <c r="X749" s="69">
        <v>2070</v>
      </c>
      <c r="Y749" s="69">
        <v>6600</v>
      </c>
      <c r="Z749" s="70">
        <v>-380</v>
      </c>
      <c r="AA749" s="71">
        <v>0</v>
      </c>
      <c r="AB749" s="72">
        <f t="shared" si="216"/>
        <v>144341.70231875</v>
      </c>
      <c r="AC749" s="71">
        <v>153316</v>
      </c>
      <c r="AD749" s="71">
        <v>261</v>
      </c>
      <c r="AE749" s="71">
        <v>23457</v>
      </c>
      <c r="AF749" s="71">
        <v>18345</v>
      </c>
      <c r="AG749" s="71">
        <v>2723</v>
      </c>
      <c r="AH749" s="72">
        <f t="shared" si="202"/>
        <v>198102</v>
      </c>
      <c r="AI749" s="73">
        <f t="shared" si="203"/>
        <v>108514.70231875</v>
      </c>
      <c r="AJ749" s="74">
        <f t="shared" si="217"/>
        <v>35827</v>
      </c>
      <c r="AK749" s="75">
        <v>4980.3</v>
      </c>
      <c r="AL749" s="75">
        <v>31465.216569999997</v>
      </c>
      <c r="AM749" s="76">
        <v>7747</v>
      </c>
      <c r="AN749" s="74">
        <f t="shared" si="204"/>
        <v>28080</v>
      </c>
      <c r="AO749" s="40">
        <f t="shared" si="205"/>
        <v>117489</v>
      </c>
      <c r="AP749" s="64">
        <v>36172</v>
      </c>
      <c r="AQ749" s="75">
        <f t="shared" si="218"/>
        <v>116870.48343000002</v>
      </c>
      <c r="AR749" s="75">
        <f t="shared" si="219"/>
        <v>8365.5165699999998</v>
      </c>
      <c r="AS749" s="75">
        <f t="shared" si="220"/>
        <v>28080</v>
      </c>
      <c r="AT749" s="41">
        <f t="shared" si="221"/>
        <v>116870.48343000002</v>
      </c>
      <c r="AX749" s="40">
        <f t="shared" si="206"/>
        <v>-4022</v>
      </c>
      <c r="AY749" s="40">
        <f t="shared" si="207"/>
        <v>0</v>
      </c>
      <c r="AZ749" s="40">
        <f t="shared" si="208"/>
        <v>-2219.9275000000048</v>
      </c>
      <c r="BA749" s="40">
        <f>+'load Info'!S749</f>
        <v>0</v>
      </c>
      <c r="BB749" s="40">
        <f t="shared" si="209"/>
        <v>2070</v>
      </c>
      <c r="BE749" s="41">
        <f t="shared" si="210"/>
        <v>-4022</v>
      </c>
      <c r="BF749" s="41">
        <f t="shared" si="211"/>
        <v>0</v>
      </c>
      <c r="BG749" s="41">
        <f t="shared" si="212"/>
        <v>-2219.9275000000048</v>
      </c>
      <c r="BH749" s="41">
        <f t="shared" si="213"/>
        <v>0</v>
      </c>
      <c r="BI749" s="41">
        <f t="shared" si="214"/>
        <v>0</v>
      </c>
      <c r="BJ749" s="40">
        <f t="shared" si="215"/>
        <v>-6241.9275000000052</v>
      </c>
    </row>
    <row r="750" spans="2:62" ht="15" x14ac:dyDescent="0.25">
      <c r="B750" s="63">
        <f t="shared" si="200"/>
        <v>1</v>
      </c>
      <c r="C750" s="63"/>
      <c r="D750" s="64">
        <v>36173</v>
      </c>
      <c r="E750" s="65">
        <v>12</v>
      </c>
      <c r="F750" s="65">
        <v>12</v>
      </c>
      <c r="G750" s="65">
        <v>41</v>
      </c>
      <c r="H750" s="65">
        <v>65</v>
      </c>
      <c r="I750" s="66">
        <f t="shared" si="201"/>
        <v>53</v>
      </c>
      <c r="J750" s="67" t="s">
        <v>50</v>
      </c>
      <c r="K750" s="68">
        <v>52952</v>
      </c>
      <c r="L750" s="69">
        <v>12163</v>
      </c>
      <c r="M750" s="69">
        <v>-8920</v>
      </c>
      <c r="N750" s="69">
        <v>0</v>
      </c>
      <c r="O750" s="70"/>
      <c r="P750" s="68">
        <v>24304</v>
      </c>
      <c r="Q750" s="69">
        <v>26250</v>
      </c>
      <c r="R750" s="70">
        <v>-1234.0074999999999</v>
      </c>
      <c r="S750" s="71">
        <v>0</v>
      </c>
      <c r="T750" s="71"/>
      <c r="U750" s="71">
        <v>-123.29998125</v>
      </c>
      <c r="V750" s="68">
        <v>14930</v>
      </c>
      <c r="W750" s="69">
        <v>14400</v>
      </c>
      <c r="X750" s="69">
        <v>0</v>
      </c>
      <c r="Y750" s="69">
        <v>6600</v>
      </c>
      <c r="Z750" s="70">
        <v>-359</v>
      </c>
      <c r="AA750" s="71">
        <v>0</v>
      </c>
      <c r="AB750" s="72">
        <f t="shared" si="216"/>
        <v>140962.69251874997</v>
      </c>
      <c r="AC750" s="71">
        <v>131388</v>
      </c>
      <c r="AD750" s="71">
        <v>0</v>
      </c>
      <c r="AE750" s="71">
        <v>35621</v>
      </c>
      <c r="AF750" s="71">
        <v>17797</v>
      </c>
      <c r="AG750" s="71">
        <v>2589</v>
      </c>
      <c r="AH750" s="72">
        <f t="shared" si="202"/>
        <v>187395</v>
      </c>
      <c r="AI750" s="73">
        <f t="shared" si="203"/>
        <v>102549.69251874997</v>
      </c>
      <c r="AJ750" s="74">
        <f t="shared" si="217"/>
        <v>38413</v>
      </c>
      <c r="AK750" s="75">
        <v>3685.5</v>
      </c>
      <c r="AL750" s="75">
        <v>32755.675999999999</v>
      </c>
      <c r="AM750" s="76">
        <v>7316</v>
      </c>
      <c r="AN750" s="74">
        <f t="shared" si="204"/>
        <v>31097</v>
      </c>
      <c r="AO750" s="40">
        <f t="shared" si="205"/>
        <v>92975</v>
      </c>
      <c r="AP750" s="64">
        <v>36173</v>
      </c>
      <c r="AQ750" s="75">
        <f t="shared" si="218"/>
        <v>94946.823999999993</v>
      </c>
      <c r="AR750" s="75">
        <f t="shared" si="219"/>
        <v>5344.1759999999995</v>
      </c>
      <c r="AS750" s="75">
        <f t="shared" si="220"/>
        <v>31097</v>
      </c>
      <c r="AT750" s="41">
        <f t="shared" si="221"/>
        <v>94946.823999999993</v>
      </c>
      <c r="AX750" s="40">
        <f t="shared" si="206"/>
        <v>-8920</v>
      </c>
      <c r="AY750" s="40">
        <f t="shared" si="207"/>
        <v>0</v>
      </c>
      <c r="AZ750" s="40">
        <f t="shared" si="208"/>
        <v>-1234.0074999999999</v>
      </c>
      <c r="BA750" s="40">
        <f>+'load Info'!S750</f>
        <v>0</v>
      </c>
      <c r="BB750" s="40">
        <f t="shared" si="209"/>
        <v>0</v>
      </c>
      <c r="BE750" s="41">
        <f t="shared" si="210"/>
        <v>-8920</v>
      </c>
      <c r="BF750" s="41">
        <f t="shared" si="211"/>
        <v>0</v>
      </c>
      <c r="BG750" s="41">
        <f t="shared" si="212"/>
        <v>-1234.0074999999999</v>
      </c>
      <c r="BH750" s="41">
        <f t="shared" si="213"/>
        <v>0</v>
      </c>
      <c r="BI750" s="41">
        <f t="shared" si="214"/>
        <v>0</v>
      </c>
      <c r="BJ750" s="40">
        <f t="shared" si="215"/>
        <v>-10154.0075</v>
      </c>
    </row>
    <row r="751" spans="2:62" ht="15" x14ac:dyDescent="0.25">
      <c r="B751" s="63">
        <f t="shared" si="200"/>
        <v>1</v>
      </c>
      <c r="C751" s="63"/>
      <c r="D751" s="64">
        <v>36174</v>
      </c>
      <c r="E751" s="65">
        <v>18</v>
      </c>
      <c r="F751" s="65">
        <v>16</v>
      </c>
      <c r="G751" s="65">
        <v>41</v>
      </c>
      <c r="H751" s="65">
        <v>53</v>
      </c>
      <c r="I751" s="66">
        <f t="shared" si="201"/>
        <v>47</v>
      </c>
      <c r="J751" s="67" t="s">
        <v>50</v>
      </c>
      <c r="K751" s="68">
        <v>52952</v>
      </c>
      <c r="L751" s="69">
        <v>10342</v>
      </c>
      <c r="M751" s="69">
        <v>4766</v>
      </c>
      <c r="N751" s="69">
        <v>0</v>
      </c>
      <c r="O751" s="70"/>
      <c r="P751" s="68">
        <v>14648</v>
      </c>
      <c r="Q751" s="69">
        <v>36458</v>
      </c>
      <c r="R751" s="70">
        <v>4098.6674999999959</v>
      </c>
      <c r="S751" s="71">
        <v>0</v>
      </c>
      <c r="T751" s="71"/>
      <c r="U751" s="71">
        <v>-138.01166875000001</v>
      </c>
      <c r="V751" s="68">
        <v>14930</v>
      </c>
      <c r="W751" s="69">
        <v>14400</v>
      </c>
      <c r="X751" s="69">
        <v>0</v>
      </c>
      <c r="Y751" s="69">
        <v>6600</v>
      </c>
      <c r="Z751" s="70">
        <v>-359</v>
      </c>
      <c r="AA751" s="71">
        <v>0</v>
      </c>
      <c r="AB751" s="72">
        <f t="shared" si="216"/>
        <v>158697.65583125001</v>
      </c>
      <c r="AC751" s="71">
        <v>157351</v>
      </c>
      <c r="AD751" s="71">
        <v>1</v>
      </c>
      <c r="AE751" s="71">
        <v>39204</v>
      </c>
      <c r="AF751" s="71">
        <v>21649</v>
      </c>
      <c r="AG751" s="71">
        <v>7126</v>
      </c>
      <c r="AH751" s="72">
        <f t="shared" si="202"/>
        <v>225331</v>
      </c>
      <c r="AI751" s="73">
        <f t="shared" si="203"/>
        <v>111897.65583125001</v>
      </c>
      <c r="AJ751" s="74">
        <f t="shared" si="217"/>
        <v>46800</v>
      </c>
      <c r="AK751" s="75">
        <v>3420.4</v>
      </c>
      <c r="AL751" s="75">
        <v>30589.88162</v>
      </c>
      <c r="AM751" s="76">
        <v>6885</v>
      </c>
      <c r="AN751" s="74">
        <f t="shared" si="204"/>
        <v>39915</v>
      </c>
      <c r="AO751" s="40">
        <f t="shared" si="205"/>
        <v>110551</v>
      </c>
      <c r="AP751" s="64">
        <v>36174</v>
      </c>
      <c r="AQ751" s="75">
        <f t="shared" si="218"/>
        <v>123340.71838000001</v>
      </c>
      <c r="AR751" s="75">
        <f t="shared" si="219"/>
        <v>-5904.7183799999984</v>
      </c>
      <c r="AS751" s="75">
        <f t="shared" si="220"/>
        <v>39915</v>
      </c>
      <c r="AT751" s="41">
        <f t="shared" si="221"/>
        <v>129245.43676000001</v>
      </c>
      <c r="AX751" s="40">
        <f t="shared" si="206"/>
        <v>4766</v>
      </c>
      <c r="AY751" s="40">
        <f t="shared" si="207"/>
        <v>0</v>
      </c>
      <c r="AZ751" s="40">
        <f t="shared" si="208"/>
        <v>4098.6674999999959</v>
      </c>
      <c r="BA751" s="40">
        <f>+'load Info'!S751</f>
        <v>0</v>
      </c>
      <c r="BB751" s="40">
        <f t="shared" si="209"/>
        <v>0</v>
      </c>
      <c r="BE751" s="41">
        <f t="shared" si="210"/>
        <v>0</v>
      </c>
      <c r="BF751" s="41">
        <f t="shared" si="211"/>
        <v>0</v>
      </c>
      <c r="BG751" s="41">
        <f t="shared" si="212"/>
        <v>0</v>
      </c>
      <c r="BH751" s="41">
        <f t="shared" si="213"/>
        <v>0</v>
      </c>
      <c r="BI751" s="41">
        <f t="shared" si="214"/>
        <v>0</v>
      </c>
      <c r="BJ751" s="40">
        <f t="shared" si="215"/>
        <v>0</v>
      </c>
    </row>
    <row r="752" spans="2:62" ht="15" x14ac:dyDescent="0.25">
      <c r="B752" s="63">
        <f t="shared" si="200"/>
        <v>1</v>
      </c>
      <c r="C752" s="63"/>
      <c r="D752" s="64">
        <v>36175</v>
      </c>
      <c r="E752" s="65">
        <v>17</v>
      </c>
      <c r="F752" s="65">
        <v>27</v>
      </c>
      <c r="G752" s="65">
        <v>36</v>
      </c>
      <c r="H752" s="65">
        <v>60</v>
      </c>
      <c r="I752" s="66">
        <f t="shared" si="201"/>
        <v>48</v>
      </c>
      <c r="J752" s="67" t="s">
        <v>50</v>
      </c>
      <c r="K752" s="68">
        <v>52952</v>
      </c>
      <c r="L752" s="69">
        <v>10163</v>
      </c>
      <c r="M752" s="69">
        <v>24251</v>
      </c>
      <c r="N752" s="69">
        <v>0</v>
      </c>
      <c r="O752" s="70"/>
      <c r="P752" s="68">
        <v>24304</v>
      </c>
      <c r="Q752" s="69">
        <v>28844</v>
      </c>
      <c r="R752" s="70">
        <v>12469.635</v>
      </c>
      <c r="S752" s="71">
        <v>0</v>
      </c>
      <c r="T752" s="71"/>
      <c r="U752" s="71">
        <v>-164.04408749999999</v>
      </c>
      <c r="V752" s="68">
        <v>14930</v>
      </c>
      <c r="W752" s="69">
        <v>14400</v>
      </c>
      <c r="X752" s="69">
        <v>0</v>
      </c>
      <c r="Y752" s="69">
        <v>6600</v>
      </c>
      <c r="Z752" s="70">
        <v>-359</v>
      </c>
      <c r="AA752" s="71">
        <v>0</v>
      </c>
      <c r="AB752" s="72">
        <f t="shared" si="216"/>
        <v>188390.59091250002</v>
      </c>
      <c r="AC752" s="71">
        <v>196440</v>
      </c>
      <c r="AD752" s="71">
        <v>1</v>
      </c>
      <c r="AE752" s="71">
        <v>38969</v>
      </c>
      <c r="AF752" s="71">
        <v>21257</v>
      </c>
      <c r="AG752" s="71">
        <v>5220</v>
      </c>
      <c r="AH752" s="72">
        <f t="shared" si="202"/>
        <v>261887</v>
      </c>
      <c r="AI752" s="73">
        <f t="shared" si="203"/>
        <v>149383.59091250002</v>
      </c>
      <c r="AJ752" s="74">
        <f t="shared" si="217"/>
        <v>39007</v>
      </c>
      <c r="AK752" s="75">
        <v>3688.3</v>
      </c>
      <c r="AL752" s="75">
        <v>26480.073060000002</v>
      </c>
      <c r="AM752" s="76">
        <v>5807</v>
      </c>
      <c r="AN752" s="74">
        <f t="shared" si="204"/>
        <v>33200</v>
      </c>
      <c r="AO752" s="40">
        <f t="shared" si="205"/>
        <v>157433</v>
      </c>
      <c r="AP752" s="64">
        <v>36175</v>
      </c>
      <c r="AQ752" s="75">
        <f t="shared" si="218"/>
        <v>166271.62694000002</v>
      </c>
      <c r="AR752" s="75">
        <f t="shared" si="219"/>
        <v>-3031.6269399999983</v>
      </c>
      <c r="AS752" s="75">
        <f t="shared" si="220"/>
        <v>33200</v>
      </c>
      <c r="AT752" s="41">
        <f t="shared" si="221"/>
        <v>169303.25388</v>
      </c>
      <c r="AX752" s="40">
        <f t="shared" si="206"/>
        <v>24251</v>
      </c>
      <c r="AY752" s="40">
        <f t="shared" si="207"/>
        <v>0</v>
      </c>
      <c r="AZ752" s="40">
        <f t="shared" si="208"/>
        <v>12469.635</v>
      </c>
      <c r="BA752" s="40">
        <f>+'load Info'!S752</f>
        <v>0</v>
      </c>
      <c r="BB752" s="40">
        <f t="shared" si="209"/>
        <v>0</v>
      </c>
      <c r="BE752" s="41">
        <f t="shared" si="210"/>
        <v>0</v>
      </c>
      <c r="BF752" s="41">
        <f t="shared" si="211"/>
        <v>0</v>
      </c>
      <c r="BG752" s="41">
        <f t="shared" si="212"/>
        <v>0</v>
      </c>
      <c r="BH752" s="41">
        <f t="shared" si="213"/>
        <v>0</v>
      </c>
      <c r="BI752" s="41">
        <f t="shared" si="214"/>
        <v>0</v>
      </c>
      <c r="BJ752" s="40">
        <f t="shared" si="215"/>
        <v>0</v>
      </c>
    </row>
    <row r="753" spans="2:62" ht="15" x14ac:dyDescent="0.25">
      <c r="B753" s="63">
        <f t="shared" si="200"/>
        <v>1</v>
      </c>
      <c r="C753" s="63"/>
      <c r="D753" s="64">
        <v>36176</v>
      </c>
      <c r="E753" s="65">
        <v>22</v>
      </c>
      <c r="F753" s="65">
        <v>19</v>
      </c>
      <c r="G753" s="65">
        <v>29</v>
      </c>
      <c r="H753" s="65">
        <v>57</v>
      </c>
      <c r="I753" s="66">
        <f t="shared" si="201"/>
        <v>43</v>
      </c>
      <c r="J753" s="67" t="s">
        <v>50</v>
      </c>
      <c r="K753" s="68">
        <v>52952</v>
      </c>
      <c r="L753" s="69">
        <v>11987</v>
      </c>
      <c r="M753" s="69">
        <v>9197</v>
      </c>
      <c r="N753" s="69">
        <v>0</v>
      </c>
      <c r="O753" s="70"/>
      <c r="P753" s="68">
        <v>14648</v>
      </c>
      <c r="Q753" s="69">
        <v>39916</v>
      </c>
      <c r="R753" s="70">
        <v>3511.8274999999999</v>
      </c>
      <c r="S753" s="71">
        <v>0</v>
      </c>
      <c r="T753" s="71"/>
      <c r="U753" s="71">
        <v>-145.18956875000001</v>
      </c>
      <c r="V753" s="68">
        <v>14930</v>
      </c>
      <c r="W753" s="69">
        <v>14400</v>
      </c>
      <c r="X753" s="69">
        <v>0</v>
      </c>
      <c r="Y753" s="69">
        <v>6600</v>
      </c>
      <c r="Z753" s="70">
        <v>-359</v>
      </c>
      <c r="AA753" s="71">
        <v>0</v>
      </c>
      <c r="AB753" s="72">
        <f t="shared" si="216"/>
        <v>167637.63793125001</v>
      </c>
      <c r="AC753" s="71">
        <v>162835</v>
      </c>
      <c r="AD753" s="71">
        <v>0</v>
      </c>
      <c r="AE753" s="71">
        <v>32392</v>
      </c>
      <c r="AF753" s="71">
        <v>19605</v>
      </c>
      <c r="AG753" s="71">
        <v>4145</v>
      </c>
      <c r="AH753" s="72">
        <f t="shared" si="202"/>
        <v>218977</v>
      </c>
      <c r="AI753" s="73">
        <f t="shared" si="203"/>
        <v>115734.63793125001</v>
      </c>
      <c r="AJ753" s="74">
        <f t="shared" si="217"/>
        <v>51903</v>
      </c>
      <c r="AK753" s="75">
        <v>4178.8</v>
      </c>
      <c r="AL753" s="75">
        <v>26716.28717</v>
      </c>
      <c r="AM753" s="76">
        <v>5591</v>
      </c>
      <c r="AN753" s="74">
        <f t="shared" si="204"/>
        <v>46312</v>
      </c>
      <c r="AO753" s="40">
        <f t="shared" si="205"/>
        <v>110932</v>
      </c>
      <c r="AP753" s="64">
        <v>36176</v>
      </c>
      <c r="AQ753" s="75">
        <f t="shared" si="218"/>
        <v>131939.91283000002</v>
      </c>
      <c r="AR753" s="75">
        <f t="shared" si="219"/>
        <v>-15416.912830000001</v>
      </c>
      <c r="AS753" s="75">
        <f t="shared" si="220"/>
        <v>46312</v>
      </c>
      <c r="AT753" s="41">
        <f t="shared" si="221"/>
        <v>147356.82566000003</v>
      </c>
      <c r="AX753" s="40">
        <f t="shared" si="206"/>
        <v>9197</v>
      </c>
      <c r="AY753" s="40">
        <f t="shared" si="207"/>
        <v>0</v>
      </c>
      <c r="AZ753" s="40">
        <f t="shared" si="208"/>
        <v>3511.8274999999999</v>
      </c>
      <c r="BA753" s="40">
        <f>+'load Info'!S753</f>
        <v>0</v>
      </c>
      <c r="BB753" s="40">
        <f t="shared" si="209"/>
        <v>0</v>
      </c>
      <c r="BE753" s="41">
        <f t="shared" si="210"/>
        <v>0</v>
      </c>
      <c r="BF753" s="41">
        <f t="shared" si="211"/>
        <v>0</v>
      </c>
      <c r="BG753" s="41">
        <f t="shared" si="212"/>
        <v>0</v>
      </c>
      <c r="BH753" s="41">
        <f t="shared" si="213"/>
        <v>0</v>
      </c>
      <c r="BI753" s="41">
        <f t="shared" si="214"/>
        <v>0</v>
      </c>
      <c r="BJ753" s="40">
        <f t="shared" si="215"/>
        <v>0</v>
      </c>
    </row>
    <row r="754" spans="2:62" ht="15" x14ac:dyDescent="0.25">
      <c r="B754" s="63">
        <f t="shared" si="200"/>
        <v>1</v>
      </c>
      <c r="C754" s="63"/>
      <c r="D754" s="64">
        <v>36177</v>
      </c>
      <c r="E754" s="65">
        <v>18</v>
      </c>
      <c r="F754" s="65">
        <v>18</v>
      </c>
      <c r="G754" s="65">
        <v>35</v>
      </c>
      <c r="H754" s="65">
        <v>58</v>
      </c>
      <c r="I754" s="66">
        <f t="shared" si="201"/>
        <v>46.5</v>
      </c>
      <c r="J754" s="67" t="s">
        <v>50</v>
      </c>
      <c r="K754" s="68">
        <v>52952</v>
      </c>
      <c r="L754" s="69">
        <v>21987</v>
      </c>
      <c r="M754" s="69">
        <v>-23492</v>
      </c>
      <c r="N754" s="69">
        <v>0</v>
      </c>
      <c r="O754" s="70"/>
      <c r="P754" s="68">
        <v>14648</v>
      </c>
      <c r="Q754" s="69">
        <v>39679</v>
      </c>
      <c r="R754" s="70">
        <v>-12630.0175</v>
      </c>
      <c r="S754" s="71">
        <v>0</v>
      </c>
      <c r="T754" s="71"/>
      <c r="U754" s="71">
        <v>-104.24245625</v>
      </c>
      <c r="V754" s="68">
        <v>14930</v>
      </c>
      <c r="W754" s="69">
        <v>14400</v>
      </c>
      <c r="X754" s="69">
        <v>0</v>
      </c>
      <c r="Y754" s="69">
        <v>6600</v>
      </c>
      <c r="Z754" s="70">
        <v>-359</v>
      </c>
      <c r="AA754" s="71">
        <v>0</v>
      </c>
      <c r="AB754" s="72">
        <f t="shared" si="216"/>
        <v>128610.74004375</v>
      </c>
      <c r="AC754" s="71">
        <v>131349</v>
      </c>
      <c r="AD754" s="71">
        <v>0</v>
      </c>
      <c r="AE754" s="71">
        <v>32016</v>
      </c>
      <c r="AF754" s="71">
        <v>17931</v>
      </c>
      <c r="AG754" s="71">
        <v>2905</v>
      </c>
      <c r="AH754" s="72">
        <f t="shared" si="202"/>
        <v>184201</v>
      </c>
      <c r="AI754" s="73">
        <f t="shared" si="203"/>
        <v>66944.740043750004</v>
      </c>
      <c r="AJ754" s="74">
        <f t="shared" si="217"/>
        <v>61666</v>
      </c>
      <c r="AK754" s="75">
        <v>2972.3</v>
      </c>
      <c r="AL754" s="75">
        <v>31557.318136774193</v>
      </c>
      <c r="AM754" s="76">
        <v>3651</v>
      </c>
      <c r="AN754" s="74">
        <f t="shared" si="204"/>
        <v>58015</v>
      </c>
      <c r="AO754" s="40">
        <f t="shared" si="205"/>
        <v>69683</v>
      </c>
      <c r="AP754" s="64">
        <v>36177</v>
      </c>
      <c r="AQ754" s="75">
        <f t="shared" si="218"/>
        <v>96819.381863225804</v>
      </c>
      <c r="AR754" s="75">
        <f t="shared" si="219"/>
        <v>-23485.381863225804</v>
      </c>
      <c r="AS754" s="75">
        <f t="shared" si="220"/>
        <v>58015</v>
      </c>
      <c r="AT754" s="41">
        <f t="shared" si="221"/>
        <v>120304.76372645161</v>
      </c>
      <c r="AX754" s="40">
        <f t="shared" si="206"/>
        <v>-23492</v>
      </c>
      <c r="AY754" s="40">
        <f t="shared" si="207"/>
        <v>0</v>
      </c>
      <c r="AZ754" s="40">
        <f t="shared" si="208"/>
        <v>-12630.0175</v>
      </c>
      <c r="BA754" s="40">
        <f>+'load Info'!S754</f>
        <v>0</v>
      </c>
      <c r="BB754" s="40">
        <f t="shared" si="209"/>
        <v>0</v>
      </c>
      <c r="BE754" s="41">
        <f t="shared" si="210"/>
        <v>-23492</v>
      </c>
      <c r="BF754" s="41">
        <f t="shared" si="211"/>
        <v>0</v>
      </c>
      <c r="BG754" s="41">
        <f t="shared" si="212"/>
        <v>-12630.0175</v>
      </c>
      <c r="BH754" s="41">
        <f t="shared" si="213"/>
        <v>0</v>
      </c>
      <c r="BI754" s="41">
        <f t="shared" si="214"/>
        <v>0</v>
      </c>
      <c r="BJ754" s="40">
        <f t="shared" si="215"/>
        <v>-36122.017500000002</v>
      </c>
    </row>
    <row r="755" spans="2:62" ht="15" x14ac:dyDescent="0.25">
      <c r="B755" s="63">
        <f t="shared" si="200"/>
        <v>1</v>
      </c>
      <c r="C755" s="63"/>
      <c r="D755" s="64">
        <v>36178</v>
      </c>
      <c r="E755" s="65">
        <v>8</v>
      </c>
      <c r="F755" s="65">
        <v>10</v>
      </c>
      <c r="G755" s="65">
        <v>45</v>
      </c>
      <c r="H755" s="65">
        <v>68</v>
      </c>
      <c r="I755" s="66">
        <f t="shared" si="201"/>
        <v>56.5</v>
      </c>
      <c r="J755" s="67" t="s">
        <v>50</v>
      </c>
      <c r="K755" s="68">
        <v>52952</v>
      </c>
      <c r="L755" s="69">
        <v>26741</v>
      </c>
      <c r="M755" s="69">
        <v>-31479</v>
      </c>
      <c r="N755" s="69">
        <v>0</v>
      </c>
      <c r="O755" s="70"/>
      <c r="P755" s="68">
        <v>14648</v>
      </c>
      <c r="Q755" s="69">
        <v>39185</v>
      </c>
      <c r="R755" s="70">
        <v>-9451.322500000002</v>
      </c>
      <c r="S755" s="71">
        <v>0</v>
      </c>
      <c r="T755" s="71"/>
      <c r="U755" s="71">
        <v>-110.95419375</v>
      </c>
      <c r="V755" s="68">
        <v>14930</v>
      </c>
      <c r="W755" s="69">
        <v>14400</v>
      </c>
      <c r="X755" s="69">
        <v>0</v>
      </c>
      <c r="Y755" s="69">
        <v>6600</v>
      </c>
      <c r="Z755" s="70">
        <v>-359</v>
      </c>
      <c r="AA755" s="71">
        <v>0</v>
      </c>
      <c r="AB755" s="72">
        <f t="shared" si="216"/>
        <v>128055.72330624999</v>
      </c>
      <c r="AC755" s="71">
        <v>131738</v>
      </c>
      <c r="AD755" s="71">
        <v>0</v>
      </c>
      <c r="AE755" s="71">
        <v>34037</v>
      </c>
      <c r="AF755" s="71">
        <v>18329</v>
      </c>
      <c r="AG755" s="71">
        <v>3632</v>
      </c>
      <c r="AH755" s="72">
        <f t="shared" si="202"/>
        <v>187736</v>
      </c>
      <c r="AI755" s="73">
        <f t="shared" si="203"/>
        <v>62129.723306249987</v>
      </c>
      <c r="AJ755" s="74">
        <f t="shared" si="217"/>
        <v>65926</v>
      </c>
      <c r="AK755" s="75">
        <v>2720.7</v>
      </c>
      <c r="AL755" s="75">
        <v>31976.524866774191</v>
      </c>
      <c r="AM755" s="76">
        <v>5376</v>
      </c>
      <c r="AN755" s="74">
        <f t="shared" si="204"/>
        <v>60550</v>
      </c>
      <c r="AO755" s="40">
        <f t="shared" si="205"/>
        <v>65812</v>
      </c>
      <c r="AP755" s="64">
        <v>36178</v>
      </c>
      <c r="AQ755" s="75">
        <f t="shared" si="218"/>
        <v>97040.775133225805</v>
      </c>
      <c r="AR755" s="75">
        <f t="shared" si="219"/>
        <v>-25852.775133225812</v>
      </c>
      <c r="AS755" s="75">
        <f t="shared" si="220"/>
        <v>60550</v>
      </c>
      <c r="AT755" s="41">
        <f t="shared" si="221"/>
        <v>122893.55026645161</v>
      </c>
      <c r="AX755" s="40">
        <f t="shared" si="206"/>
        <v>-31479</v>
      </c>
      <c r="AY755" s="40">
        <f t="shared" si="207"/>
        <v>0</v>
      </c>
      <c r="AZ755" s="40">
        <f t="shared" si="208"/>
        <v>-9451.322500000002</v>
      </c>
      <c r="BA755" s="40">
        <f>+'load Info'!S755</f>
        <v>0</v>
      </c>
      <c r="BB755" s="40">
        <f t="shared" si="209"/>
        <v>0</v>
      </c>
      <c r="BE755" s="41">
        <f t="shared" si="210"/>
        <v>-31479</v>
      </c>
      <c r="BF755" s="41">
        <f t="shared" si="211"/>
        <v>0</v>
      </c>
      <c r="BG755" s="41">
        <f t="shared" si="212"/>
        <v>-9451.322500000002</v>
      </c>
      <c r="BH755" s="41">
        <f t="shared" si="213"/>
        <v>0</v>
      </c>
      <c r="BI755" s="41">
        <f t="shared" si="214"/>
        <v>0</v>
      </c>
      <c r="BJ755" s="40">
        <f t="shared" si="215"/>
        <v>-40930.322500000002</v>
      </c>
    </row>
    <row r="756" spans="2:62" ht="15" x14ac:dyDescent="0.25">
      <c r="B756" s="63">
        <f t="shared" si="200"/>
        <v>1</v>
      </c>
      <c r="C756" s="63"/>
      <c r="D756" s="64">
        <v>36179</v>
      </c>
      <c r="E756" s="65">
        <v>17</v>
      </c>
      <c r="F756" s="65">
        <v>17</v>
      </c>
      <c r="G756" s="65">
        <v>38</v>
      </c>
      <c r="H756" s="65">
        <v>57</v>
      </c>
      <c r="I756" s="66">
        <f t="shared" si="201"/>
        <v>47.5</v>
      </c>
      <c r="J756" s="67" t="s">
        <v>50</v>
      </c>
      <c r="K756" s="68">
        <v>13826</v>
      </c>
      <c r="L756" s="69">
        <v>20241</v>
      </c>
      <c r="M756" s="69">
        <v>31390</v>
      </c>
      <c r="N756" s="69">
        <v>0</v>
      </c>
      <c r="O756" s="70"/>
      <c r="P756" s="68">
        <v>10142</v>
      </c>
      <c r="Q756" s="69">
        <v>41732</v>
      </c>
      <c r="R756" s="70">
        <v>9150.18</v>
      </c>
      <c r="S756" s="71">
        <v>0</v>
      </c>
      <c r="T756" s="71"/>
      <c r="U756" s="71">
        <v>-152.56045</v>
      </c>
      <c r="V756" s="68">
        <v>14930</v>
      </c>
      <c r="W756" s="69">
        <v>14400</v>
      </c>
      <c r="X756" s="69">
        <v>0</v>
      </c>
      <c r="Y756" s="69">
        <v>0</v>
      </c>
      <c r="Z756" s="70">
        <v>-293</v>
      </c>
      <c r="AA756" s="71">
        <v>0</v>
      </c>
      <c r="AB756" s="72">
        <f t="shared" si="216"/>
        <v>155365.61955</v>
      </c>
      <c r="AC756" s="71">
        <v>156661</v>
      </c>
      <c r="AD756" s="71">
        <v>0</v>
      </c>
      <c r="AE756" s="71">
        <v>26892</v>
      </c>
      <c r="AF756" s="71">
        <v>13970</v>
      </c>
      <c r="AG756" s="71">
        <v>3588</v>
      </c>
      <c r="AH756" s="72">
        <f t="shared" si="202"/>
        <v>201111</v>
      </c>
      <c r="AI756" s="73">
        <f t="shared" si="203"/>
        <v>93392.619550000003</v>
      </c>
      <c r="AJ756" s="74">
        <f t="shared" si="217"/>
        <v>61973</v>
      </c>
      <c r="AK756" s="75">
        <v>3112.8</v>
      </c>
      <c r="AL756" s="75">
        <v>30398.993686774193</v>
      </c>
      <c r="AM756" s="76">
        <v>6022</v>
      </c>
      <c r="AN756" s="74">
        <f t="shared" si="204"/>
        <v>55951</v>
      </c>
      <c r="AO756" s="40">
        <f t="shared" si="205"/>
        <v>94688</v>
      </c>
      <c r="AP756" s="64">
        <v>36179</v>
      </c>
      <c r="AQ756" s="75">
        <f t="shared" si="218"/>
        <v>123149.20631322582</v>
      </c>
      <c r="AR756" s="75">
        <f t="shared" si="219"/>
        <v>-22439.206313225804</v>
      </c>
      <c r="AS756" s="75">
        <f t="shared" si="220"/>
        <v>55951</v>
      </c>
      <c r="AT756" s="41">
        <f t="shared" si="221"/>
        <v>145588.41262645164</v>
      </c>
      <c r="AX756" s="40">
        <f t="shared" si="206"/>
        <v>31390</v>
      </c>
      <c r="AY756" s="40">
        <f t="shared" si="207"/>
        <v>0</v>
      </c>
      <c r="AZ756" s="40">
        <f t="shared" si="208"/>
        <v>9150.18</v>
      </c>
      <c r="BA756" s="40">
        <f>+'load Info'!S756</f>
        <v>0</v>
      </c>
      <c r="BB756" s="40">
        <f t="shared" si="209"/>
        <v>0</v>
      </c>
      <c r="BE756" s="41">
        <f t="shared" si="210"/>
        <v>0</v>
      </c>
      <c r="BF756" s="41">
        <f t="shared" si="211"/>
        <v>0</v>
      </c>
      <c r="BG756" s="41">
        <f t="shared" si="212"/>
        <v>0</v>
      </c>
      <c r="BH756" s="41">
        <f t="shared" si="213"/>
        <v>0</v>
      </c>
      <c r="BI756" s="41">
        <f t="shared" si="214"/>
        <v>0</v>
      </c>
      <c r="BJ756" s="40">
        <f t="shared" si="215"/>
        <v>0</v>
      </c>
    </row>
    <row r="757" spans="2:62" ht="15" x14ac:dyDescent="0.25">
      <c r="B757" s="63">
        <f t="shared" si="200"/>
        <v>1</v>
      </c>
      <c r="C757" s="63"/>
      <c r="D757" s="64">
        <v>36180</v>
      </c>
      <c r="E757" s="65">
        <v>17</v>
      </c>
      <c r="F757" s="65">
        <v>16</v>
      </c>
      <c r="G757" s="65">
        <v>39</v>
      </c>
      <c r="H757" s="65">
        <v>56</v>
      </c>
      <c r="I757" s="66">
        <f t="shared" si="201"/>
        <v>47.5</v>
      </c>
      <c r="J757" s="67" t="s">
        <v>50</v>
      </c>
      <c r="K757" s="68">
        <v>13823</v>
      </c>
      <c r="L757" s="69">
        <v>15241</v>
      </c>
      <c r="M757" s="69">
        <v>45286</v>
      </c>
      <c r="N757" s="69">
        <v>5000</v>
      </c>
      <c r="O757" s="70"/>
      <c r="P757" s="68">
        <v>10142</v>
      </c>
      <c r="Q757" s="69">
        <v>40312</v>
      </c>
      <c r="R757" s="70">
        <v>10518.05</v>
      </c>
      <c r="S757" s="71">
        <v>0</v>
      </c>
      <c r="T757" s="71"/>
      <c r="U757" s="71">
        <v>-152.430125</v>
      </c>
      <c r="V757" s="68">
        <v>0</v>
      </c>
      <c r="W757" s="69">
        <v>14400</v>
      </c>
      <c r="X757" s="69">
        <v>0</v>
      </c>
      <c r="Y757" s="69">
        <v>0</v>
      </c>
      <c r="Z757" s="70">
        <v>-144</v>
      </c>
      <c r="AA757" s="71">
        <v>0</v>
      </c>
      <c r="AB757" s="72">
        <f t="shared" si="216"/>
        <v>154425.61987499997</v>
      </c>
      <c r="AC757" s="71">
        <v>153946</v>
      </c>
      <c r="AD757" s="71">
        <v>1</v>
      </c>
      <c r="AE757" s="71">
        <v>29603</v>
      </c>
      <c r="AF757" s="71">
        <v>13970</v>
      </c>
      <c r="AG757" s="71">
        <v>3535</v>
      </c>
      <c r="AH757" s="72">
        <f t="shared" si="202"/>
        <v>201055</v>
      </c>
      <c r="AI757" s="73">
        <f t="shared" si="203"/>
        <v>98872.619874999975</v>
      </c>
      <c r="AJ757" s="74">
        <f t="shared" si="217"/>
        <v>55553</v>
      </c>
      <c r="AK757" s="75">
        <v>3682.8</v>
      </c>
      <c r="AL757" s="75">
        <v>28712.029006774195</v>
      </c>
      <c r="AM757" s="76">
        <v>4944</v>
      </c>
      <c r="AN757" s="74">
        <f t="shared" si="204"/>
        <v>50609</v>
      </c>
      <c r="AO757" s="40">
        <f t="shared" si="205"/>
        <v>98393</v>
      </c>
      <c r="AP757" s="64">
        <v>36180</v>
      </c>
      <c r="AQ757" s="75">
        <f t="shared" si="218"/>
        <v>121551.17099322582</v>
      </c>
      <c r="AR757" s="75">
        <f t="shared" si="219"/>
        <v>-18214.170993225805</v>
      </c>
      <c r="AS757" s="75">
        <f t="shared" si="220"/>
        <v>50609</v>
      </c>
      <c r="AT757" s="41">
        <f t="shared" si="221"/>
        <v>139765.34198645162</v>
      </c>
      <c r="AX757" s="40">
        <f t="shared" si="206"/>
        <v>45286</v>
      </c>
      <c r="AY757" s="40">
        <f t="shared" si="207"/>
        <v>5000</v>
      </c>
      <c r="AZ757" s="40">
        <f t="shared" si="208"/>
        <v>10518.05</v>
      </c>
      <c r="BA757" s="40">
        <f>+'load Info'!S757</f>
        <v>0</v>
      </c>
      <c r="BB757" s="40">
        <f t="shared" si="209"/>
        <v>0</v>
      </c>
      <c r="BE757" s="41">
        <f t="shared" si="210"/>
        <v>0</v>
      </c>
      <c r="BF757" s="41">
        <f t="shared" si="211"/>
        <v>0</v>
      </c>
      <c r="BG757" s="41">
        <f t="shared" si="212"/>
        <v>0</v>
      </c>
      <c r="BH757" s="41">
        <f t="shared" si="213"/>
        <v>0</v>
      </c>
      <c r="BI757" s="41">
        <f t="shared" si="214"/>
        <v>0</v>
      </c>
      <c r="BJ757" s="40">
        <f t="shared" si="215"/>
        <v>0</v>
      </c>
    </row>
    <row r="758" spans="2:62" ht="15" x14ac:dyDescent="0.25">
      <c r="B758" s="63">
        <f t="shared" si="200"/>
        <v>1</v>
      </c>
      <c r="C758" s="63"/>
      <c r="D758" s="64">
        <v>36181</v>
      </c>
      <c r="E758" s="65">
        <v>10</v>
      </c>
      <c r="F758" s="65">
        <v>11</v>
      </c>
      <c r="G758" s="65">
        <v>41</v>
      </c>
      <c r="H758" s="65">
        <v>68</v>
      </c>
      <c r="I758" s="66">
        <f t="shared" si="201"/>
        <v>54.5</v>
      </c>
      <c r="J758" s="67" t="s">
        <v>50</v>
      </c>
      <c r="K758" s="68">
        <v>13823</v>
      </c>
      <c r="L758" s="69">
        <v>30125</v>
      </c>
      <c r="M758" s="69">
        <v>24798</v>
      </c>
      <c r="N758" s="69">
        <v>0</v>
      </c>
      <c r="O758" s="70"/>
      <c r="P758" s="68">
        <v>10142</v>
      </c>
      <c r="Q758" s="69">
        <v>17670</v>
      </c>
      <c r="R758" s="70">
        <v>2500.5925000000002</v>
      </c>
      <c r="S758" s="71">
        <v>0</v>
      </c>
      <c r="T758" s="71"/>
      <c r="U758" s="71">
        <v>-75.781481249999999</v>
      </c>
      <c r="V758" s="68">
        <v>0</v>
      </c>
      <c r="W758" s="69">
        <v>14400</v>
      </c>
      <c r="X758" s="69">
        <v>0</v>
      </c>
      <c r="Y758" s="69">
        <v>0</v>
      </c>
      <c r="Z758" s="70">
        <v>-144</v>
      </c>
      <c r="AA758" s="71">
        <v>0</v>
      </c>
      <c r="AB758" s="72">
        <f t="shared" si="216"/>
        <v>113238.81101875</v>
      </c>
      <c r="AC758" s="71">
        <v>112569</v>
      </c>
      <c r="AD758" s="71">
        <v>0</v>
      </c>
      <c r="AE758" s="71">
        <v>43269</v>
      </c>
      <c r="AF758" s="71">
        <v>12825</v>
      </c>
      <c r="AG758" s="71">
        <v>3181</v>
      </c>
      <c r="AH758" s="72">
        <f t="shared" si="202"/>
        <v>171844</v>
      </c>
      <c r="AI758" s="73">
        <f t="shared" si="203"/>
        <v>65443.811018749999</v>
      </c>
      <c r="AJ758" s="74">
        <f t="shared" si="217"/>
        <v>47795</v>
      </c>
      <c r="AK758" s="75">
        <v>3536.4</v>
      </c>
      <c r="AL758" s="75">
        <v>27362.168696774192</v>
      </c>
      <c r="AM758" s="76">
        <v>3219</v>
      </c>
      <c r="AN758" s="74">
        <f t="shared" si="204"/>
        <v>44576</v>
      </c>
      <c r="AO758" s="40">
        <f t="shared" si="205"/>
        <v>64774</v>
      </c>
      <c r="AP758" s="64">
        <v>36181</v>
      </c>
      <c r="AQ758" s="75">
        <f t="shared" si="218"/>
        <v>81670.431303225807</v>
      </c>
      <c r="AR758" s="75">
        <f t="shared" si="219"/>
        <v>-13677.431303225807</v>
      </c>
      <c r="AS758" s="75">
        <f t="shared" si="220"/>
        <v>44576</v>
      </c>
      <c r="AT758" s="41">
        <f t="shared" si="221"/>
        <v>95347.862606451614</v>
      </c>
      <c r="AX758" s="40">
        <f t="shared" si="206"/>
        <v>24798</v>
      </c>
      <c r="AY758" s="40">
        <f t="shared" si="207"/>
        <v>0</v>
      </c>
      <c r="AZ758" s="40">
        <f t="shared" si="208"/>
        <v>2500.5925000000002</v>
      </c>
      <c r="BA758" s="40">
        <f>+'load Info'!S758</f>
        <v>0</v>
      </c>
      <c r="BB758" s="40">
        <f t="shared" si="209"/>
        <v>0</v>
      </c>
      <c r="BE758" s="41">
        <f t="shared" si="210"/>
        <v>0</v>
      </c>
      <c r="BF758" s="41">
        <f t="shared" si="211"/>
        <v>0</v>
      </c>
      <c r="BG758" s="41">
        <f t="shared" si="212"/>
        <v>0</v>
      </c>
      <c r="BH758" s="41">
        <f t="shared" si="213"/>
        <v>0</v>
      </c>
      <c r="BI758" s="41">
        <f t="shared" si="214"/>
        <v>0</v>
      </c>
      <c r="BJ758" s="40">
        <f t="shared" si="215"/>
        <v>0</v>
      </c>
    </row>
    <row r="759" spans="2:62" ht="15" x14ac:dyDescent="0.25">
      <c r="B759" s="63">
        <f t="shared" si="200"/>
        <v>1</v>
      </c>
      <c r="C759" s="63"/>
      <c r="D759" s="64">
        <v>36182</v>
      </c>
      <c r="E759" s="65">
        <v>8</v>
      </c>
      <c r="F759" s="65">
        <v>3</v>
      </c>
      <c r="G759" s="65">
        <v>44</v>
      </c>
      <c r="H759" s="65">
        <v>70</v>
      </c>
      <c r="I759" s="66">
        <f t="shared" si="201"/>
        <v>57</v>
      </c>
      <c r="J759" s="67" t="s">
        <v>50</v>
      </c>
      <c r="K759" s="68">
        <v>13823</v>
      </c>
      <c r="L759" s="69">
        <v>30393</v>
      </c>
      <c r="M759" s="69">
        <v>7682</v>
      </c>
      <c r="N759" s="69">
        <v>0</v>
      </c>
      <c r="O759" s="70"/>
      <c r="P759" s="68">
        <v>10142</v>
      </c>
      <c r="Q759" s="69">
        <v>17670</v>
      </c>
      <c r="R759" s="70">
        <v>-10318.375</v>
      </c>
      <c r="S759" s="71">
        <v>0</v>
      </c>
      <c r="T759" s="71"/>
      <c r="U759" s="71">
        <v>-43.7340625</v>
      </c>
      <c r="V759" s="68">
        <v>0</v>
      </c>
      <c r="W759" s="69">
        <v>14400</v>
      </c>
      <c r="X759" s="69">
        <v>0</v>
      </c>
      <c r="Y759" s="69">
        <v>0</v>
      </c>
      <c r="Z759" s="70">
        <v>-144</v>
      </c>
      <c r="AA759" s="71">
        <v>0</v>
      </c>
      <c r="AB759" s="72">
        <f t="shared" si="216"/>
        <v>83603.890937499993</v>
      </c>
      <c r="AC759" s="71">
        <v>86168</v>
      </c>
      <c r="AD759" s="71">
        <v>0</v>
      </c>
      <c r="AE759" s="71">
        <v>21001</v>
      </c>
      <c r="AF759" s="71">
        <v>9475</v>
      </c>
      <c r="AG759" s="71">
        <v>1818</v>
      </c>
      <c r="AH759" s="72">
        <f t="shared" si="202"/>
        <v>118462</v>
      </c>
      <c r="AI759" s="73">
        <f t="shared" si="203"/>
        <v>35540.890937499993</v>
      </c>
      <c r="AJ759" s="74">
        <f t="shared" si="217"/>
        <v>48063</v>
      </c>
      <c r="AK759" s="75">
        <v>2948.3</v>
      </c>
      <c r="AL759" s="75">
        <v>24364.367406774192</v>
      </c>
      <c r="AM759" s="76">
        <v>2572</v>
      </c>
      <c r="AN759" s="74">
        <f t="shared" si="204"/>
        <v>45491</v>
      </c>
      <c r="AO759" s="40">
        <f t="shared" si="205"/>
        <v>38105</v>
      </c>
      <c r="AP759" s="64">
        <v>36182</v>
      </c>
      <c r="AQ759" s="75">
        <f t="shared" si="218"/>
        <v>58855.332593225801</v>
      </c>
      <c r="AR759" s="75">
        <f t="shared" si="219"/>
        <v>-18178.332593225809</v>
      </c>
      <c r="AS759" s="75">
        <f t="shared" si="220"/>
        <v>45491</v>
      </c>
      <c r="AT759" s="41">
        <f t="shared" si="221"/>
        <v>77033.665186451602</v>
      </c>
      <c r="AX759" s="40">
        <f t="shared" si="206"/>
        <v>7682</v>
      </c>
      <c r="AY759" s="40">
        <f t="shared" si="207"/>
        <v>0</v>
      </c>
      <c r="AZ759" s="40">
        <f t="shared" si="208"/>
        <v>-10318.375</v>
      </c>
      <c r="BA759" s="40">
        <f>+'load Info'!S759</f>
        <v>0</v>
      </c>
      <c r="BB759" s="40">
        <f t="shared" si="209"/>
        <v>0</v>
      </c>
      <c r="BE759" s="41">
        <f t="shared" si="210"/>
        <v>0</v>
      </c>
      <c r="BF759" s="41">
        <f t="shared" si="211"/>
        <v>0</v>
      </c>
      <c r="BG759" s="41">
        <f t="shared" si="212"/>
        <v>-10318.375</v>
      </c>
      <c r="BH759" s="41">
        <f t="shared" si="213"/>
        <v>0</v>
      </c>
      <c r="BI759" s="41">
        <f t="shared" si="214"/>
        <v>0</v>
      </c>
      <c r="BJ759" s="40">
        <f t="shared" si="215"/>
        <v>-10318.375</v>
      </c>
    </row>
    <row r="760" spans="2:62" ht="15" x14ac:dyDescent="0.25">
      <c r="B760" s="63">
        <f t="shared" si="200"/>
        <v>1</v>
      </c>
      <c r="C760" s="63"/>
      <c r="D760" s="64">
        <v>36183</v>
      </c>
      <c r="E760" s="65">
        <v>0</v>
      </c>
      <c r="F760" s="65">
        <v>0</v>
      </c>
      <c r="G760" s="65">
        <v>61</v>
      </c>
      <c r="H760" s="65">
        <v>76</v>
      </c>
      <c r="I760" s="66">
        <f t="shared" si="201"/>
        <v>68.5</v>
      </c>
      <c r="J760" s="67" t="s">
        <v>50</v>
      </c>
      <c r="K760" s="68">
        <v>13823</v>
      </c>
      <c r="L760" s="69">
        <v>31375</v>
      </c>
      <c r="M760" s="69">
        <v>1670</v>
      </c>
      <c r="N760" s="69">
        <v>0</v>
      </c>
      <c r="O760" s="70"/>
      <c r="P760" s="68">
        <v>10142</v>
      </c>
      <c r="Q760" s="69">
        <v>17670</v>
      </c>
      <c r="R760" s="70">
        <v>-12342.422500000001</v>
      </c>
      <c r="S760" s="71">
        <v>0</v>
      </c>
      <c r="T760" s="71"/>
      <c r="U760" s="71">
        <v>-38.673943749999999</v>
      </c>
      <c r="V760" s="68">
        <v>0</v>
      </c>
      <c r="W760" s="69">
        <v>14400</v>
      </c>
      <c r="X760" s="69">
        <v>0</v>
      </c>
      <c r="Y760" s="69">
        <v>0</v>
      </c>
      <c r="Z760" s="70">
        <v>-144</v>
      </c>
      <c r="AA760" s="71">
        <v>0</v>
      </c>
      <c r="AB760" s="72">
        <f t="shared" si="216"/>
        <v>76554.903556250007</v>
      </c>
      <c r="AC760" s="71">
        <v>65395</v>
      </c>
      <c r="AD760" s="71">
        <v>0</v>
      </c>
      <c r="AE760" s="71">
        <v>0</v>
      </c>
      <c r="AF760" s="71">
        <v>6175</v>
      </c>
      <c r="AG760" s="71">
        <v>707</v>
      </c>
      <c r="AH760" s="72">
        <f t="shared" si="202"/>
        <v>72277</v>
      </c>
      <c r="AI760" s="73">
        <f t="shared" si="203"/>
        <v>27509.903556250007</v>
      </c>
      <c r="AJ760" s="74">
        <f t="shared" si="217"/>
        <v>49045</v>
      </c>
      <c r="AK760" s="75">
        <v>2408</v>
      </c>
      <c r="AL760" s="75">
        <v>33394.079416774191</v>
      </c>
      <c r="AM760" s="76">
        <v>2141</v>
      </c>
      <c r="AN760" s="74">
        <f t="shared" si="204"/>
        <v>46904</v>
      </c>
      <c r="AO760" s="40">
        <f t="shared" si="205"/>
        <v>16350</v>
      </c>
      <c r="AP760" s="64">
        <v>36183</v>
      </c>
      <c r="AQ760" s="75">
        <f t="shared" si="218"/>
        <v>29592.920583225809</v>
      </c>
      <c r="AR760" s="75">
        <f t="shared" si="219"/>
        <v>-11101.920583225809</v>
      </c>
      <c r="AS760" s="75">
        <f t="shared" si="220"/>
        <v>46904</v>
      </c>
      <c r="AT760" s="41">
        <f t="shared" si="221"/>
        <v>40694.841166451617</v>
      </c>
      <c r="AX760" s="40">
        <f t="shared" si="206"/>
        <v>1670</v>
      </c>
      <c r="AY760" s="40">
        <f t="shared" si="207"/>
        <v>0</v>
      </c>
      <c r="AZ760" s="40">
        <f t="shared" si="208"/>
        <v>-12342.422500000001</v>
      </c>
      <c r="BA760" s="40">
        <f>+'load Info'!S760</f>
        <v>0</v>
      </c>
      <c r="BB760" s="40">
        <f t="shared" si="209"/>
        <v>0</v>
      </c>
      <c r="BE760" s="41">
        <f t="shared" si="210"/>
        <v>0</v>
      </c>
      <c r="BF760" s="41">
        <f t="shared" si="211"/>
        <v>0</v>
      </c>
      <c r="BG760" s="41">
        <f t="shared" si="212"/>
        <v>-12342.422500000001</v>
      </c>
      <c r="BH760" s="41">
        <f t="shared" si="213"/>
        <v>0</v>
      </c>
      <c r="BI760" s="41">
        <f t="shared" si="214"/>
        <v>0</v>
      </c>
      <c r="BJ760" s="40">
        <f t="shared" si="215"/>
        <v>-12342.422500000001</v>
      </c>
    </row>
    <row r="761" spans="2:62" ht="15" x14ac:dyDescent="0.25">
      <c r="B761" s="63">
        <f t="shared" si="200"/>
        <v>1</v>
      </c>
      <c r="C761" s="63"/>
      <c r="D761" s="64">
        <v>36184</v>
      </c>
      <c r="E761" s="65">
        <v>8</v>
      </c>
      <c r="F761" s="65">
        <v>14</v>
      </c>
      <c r="G761" s="65">
        <v>46</v>
      </c>
      <c r="H761" s="65">
        <v>67</v>
      </c>
      <c r="I761" s="66">
        <f t="shared" si="201"/>
        <v>56.5</v>
      </c>
      <c r="J761" s="67" t="s">
        <v>50</v>
      </c>
      <c r="K761" s="68">
        <v>13823</v>
      </c>
      <c r="L761" s="69">
        <v>31375</v>
      </c>
      <c r="M761" s="69">
        <v>35265</v>
      </c>
      <c r="N761" s="69">
        <v>0</v>
      </c>
      <c r="O761" s="70"/>
      <c r="P761" s="68">
        <v>10142</v>
      </c>
      <c r="Q761" s="69">
        <v>17670</v>
      </c>
      <c r="R761" s="70">
        <v>1606.3625</v>
      </c>
      <c r="S761" s="71">
        <v>0</v>
      </c>
      <c r="T761" s="71"/>
      <c r="U761" s="71">
        <v>-73.545906250000002</v>
      </c>
      <c r="V761" s="68">
        <v>0</v>
      </c>
      <c r="W761" s="69">
        <v>14400</v>
      </c>
      <c r="X761" s="69">
        <v>0</v>
      </c>
      <c r="Y761" s="69">
        <v>0</v>
      </c>
      <c r="Z761" s="70">
        <v>-144</v>
      </c>
      <c r="AA761" s="71">
        <v>0</v>
      </c>
      <c r="AB761" s="72">
        <f t="shared" si="216"/>
        <v>124063.81659375</v>
      </c>
      <c r="AC761" s="71">
        <v>129641</v>
      </c>
      <c r="AD761" s="71">
        <v>0</v>
      </c>
      <c r="AE761" s="71">
        <v>0</v>
      </c>
      <c r="AF761" s="71">
        <v>12586</v>
      </c>
      <c r="AG761" s="71">
        <v>2419</v>
      </c>
      <c r="AH761" s="72">
        <f t="shared" si="202"/>
        <v>144646</v>
      </c>
      <c r="AI761" s="73">
        <f t="shared" si="203"/>
        <v>75018.816593750002</v>
      </c>
      <c r="AJ761" s="74">
        <f t="shared" si="217"/>
        <v>49045</v>
      </c>
      <c r="AK761" s="75">
        <v>1428</v>
      </c>
      <c r="AL761" s="75">
        <v>37410.265616774195</v>
      </c>
      <c r="AM761" s="76">
        <v>4297</v>
      </c>
      <c r="AN761" s="74">
        <f t="shared" si="204"/>
        <v>44748</v>
      </c>
      <c r="AO761" s="40">
        <f t="shared" si="205"/>
        <v>80596</v>
      </c>
      <c r="AP761" s="64">
        <v>36184</v>
      </c>
      <c r="AQ761" s="75">
        <f t="shared" si="218"/>
        <v>90802.734383225805</v>
      </c>
      <c r="AR761" s="75">
        <f t="shared" si="219"/>
        <v>-5909.7343832258048</v>
      </c>
      <c r="AS761" s="75">
        <f t="shared" si="220"/>
        <v>44748</v>
      </c>
      <c r="AT761" s="41">
        <f t="shared" si="221"/>
        <v>96712.46876645161</v>
      </c>
      <c r="AX761" s="40">
        <f t="shared" si="206"/>
        <v>35265</v>
      </c>
      <c r="AY761" s="40">
        <f t="shared" si="207"/>
        <v>0</v>
      </c>
      <c r="AZ761" s="40">
        <f t="shared" si="208"/>
        <v>1606.3625</v>
      </c>
      <c r="BA761" s="40">
        <f>+'load Info'!S761</f>
        <v>0</v>
      </c>
      <c r="BB761" s="40">
        <f t="shared" si="209"/>
        <v>0</v>
      </c>
      <c r="BE761" s="41">
        <f t="shared" si="210"/>
        <v>0</v>
      </c>
      <c r="BF761" s="41">
        <f t="shared" si="211"/>
        <v>0</v>
      </c>
      <c r="BG761" s="41">
        <f t="shared" si="212"/>
        <v>0</v>
      </c>
      <c r="BH761" s="41">
        <f t="shared" si="213"/>
        <v>0</v>
      </c>
      <c r="BI761" s="41">
        <f t="shared" si="214"/>
        <v>0</v>
      </c>
      <c r="BJ761" s="40">
        <f t="shared" si="215"/>
        <v>0</v>
      </c>
    </row>
    <row r="762" spans="2:62" ht="15" x14ac:dyDescent="0.25">
      <c r="B762" s="63">
        <f t="shared" si="200"/>
        <v>1</v>
      </c>
      <c r="C762" s="63"/>
      <c r="D762" s="64">
        <v>36185</v>
      </c>
      <c r="E762" s="65">
        <v>17</v>
      </c>
      <c r="F762" s="65">
        <v>18</v>
      </c>
      <c r="G762" s="65">
        <v>37</v>
      </c>
      <c r="H762" s="65">
        <v>58</v>
      </c>
      <c r="I762" s="66">
        <f t="shared" si="201"/>
        <v>47.5</v>
      </c>
      <c r="J762" s="67" t="s">
        <v>50</v>
      </c>
      <c r="K762" s="68">
        <v>13823</v>
      </c>
      <c r="L762" s="69">
        <v>31375</v>
      </c>
      <c r="M762" s="69">
        <v>42922</v>
      </c>
      <c r="N762" s="69">
        <v>5000</v>
      </c>
      <c r="O762" s="70"/>
      <c r="P762" s="68">
        <v>10142</v>
      </c>
      <c r="Q762" s="69">
        <v>17670</v>
      </c>
      <c r="R762" s="70">
        <v>28999.674999999999</v>
      </c>
      <c r="S762" s="71">
        <v>0</v>
      </c>
      <c r="T762" s="71"/>
      <c r="U762" s="71">
        <v>-142.02918750000001</v>
      </c>
      <c r="V762" s="68">
        <v>0</v>
      </c>
      <c r="W762" s="69">
        <v>14400</v>
      </c>
      <c r="X762" s="69">
        <v>0</v>
      </c>
      <c r="Y762" s="69">
        <v>0</v>
      </c>
      <c r="Z762" s="70">
        <v>-144</v>
      </c>
      <c r="AA762" s="71">
        <v>0</v>
      </c>
      <c r="AB762" s="72">
        <f t="shared" si="216"/>
        <v>164045.64581249998</v>
      </c>
      <c r="AC762" s="71">
        <v>163740</v>
      </c>
      <c r="AD762" s="71">
        <v>0</v>
      </c>
      <c r="AE762" s="71">
        <v>36041</v>
      </c>
      <c r="AF762" s="71">
        <v>14517</v>
      </c>
      <c r="AG762" s="71">
        <v>3443</v>
      </c>
      <c r="AH762" s="72">
        <f t="shared" si="202"/>
        <v>217741</v>
      </c>
      <c r="AI762" s="73">
        <f t="shared" si="203"/>
        <v>115000.64581249998</v>
      </c>
      <c r="AJ762" s="74">
        <f t="shared" si="217"/>
        <v>49045</v>
      </c>
      <c r="AK762" s="75">
        <v>2565.4</v>
      </c>
      <c r="AL762" s="75">
        <v>35213.034366774191</v>
      </c>
      <c r="AM762" s="76">
        <v>5591</v>
      </c>
      <c r="AN762" s="74">
        <f t="shared" si="204"/>
        <v>43454</v>
      </c>
      <c r="AO762" s="40">
        <f t="shared" si="205"/>
        <v>114695</v>
      </c>
      <c r="AP762" s="64">
        <v>36185</v>
      </c>
      <c r="AQ762" s="75">
        <f t="shared" si="218"/>
        <v>125961.56563322581</v>
      </c>
      <c r="AR762" s="75">
        <f t="shared" si="219"/>
        <v>-5675.5656332258077</v>
      </c>
      <c r="AS762" s="75">
        <f t="shared" si="220"/>
        <v>43454</v>
      </c>
      <c r="AT762" s="41">
        <f t="shared" si="221"/>
        <v>131637.13126645162</v>
      </c>
      <c r="AX762" s="40">
        <f t="shared" si="206"/>
        <v>42922</v>
      </c>
      <c r="AY762" s="40">
        <f t="shared" si="207"/>
        <v>5000</v>
      </c>
      <c r="AZ762" s="40">
        <f t="shared" si="208"/>
        <v>28999.674999999999</v>
      </c>
      <c r="BA762" s="40">
        <f>+'load Info'!S762</f>
        <v>0</v>
      </c>
      <c r="BB762" s="40">
        <f t="shared" si="209"/>
        <v>0</v>
      </c>
      <c r="BE762" s="41">
        <f t="shared" si="210"/>
        <v>0</v>
      </c>
      <c r="BF762" s="41">
        <f t="shared" si="211"/>
        <v>0</v>
      </c>
      <c r="BG762" s="41">
        <f t="shared" si="212"/>
        <v>0</v>
      </c>
      <c r="BH762" s="41">
        <f t="shared" si="213"/>
        <v>0</v>
      </c>
      <c r="BI762" s="41">
        <f t="shared" si="214"/>
        <v>0</v>
      </c>
      <c r="BJ762" s="40">
        <f t="shared" si="215"/>
        <v>0</v>
      </c>
    </row>
    <row r="763" spans="2:62" ht="15" x14ac:dyDescent="0.25">
      <c r="B763" s="63">
        <f t="shared" si="200"/>
        <v>1</v>
      </c>
      <c r="C763" s="63"/>
      <c r="D763" s="64">
        <v>36186</v>
      </c>
      <c r="E763" s="65">
        <v>24</v>
      </c>
      <c r="F763" s="65">
        <v>25</v>
      </c>
      <c r="G763" s="65">
        <v>36</v>
      </c>
      <c r="H763" s="65">
        <v>46</v>
      </c>
      <c r="I763" s="66">
        <f t="shared" si="201"/>
        <v>41</v>
      </c>
      <c r="J763" s="67" t="s">
        <v>50</v>
      </c>
      <c r="K763" s="68">
        <v>13823</v>
      </c>
      <c r="L763" s="69">
        <v>35654</v>
      </c>
      <c r="M763" s="69">
        <v>42072</v>
      </c>
      <c r="N763" s="69">
        <v>5000</v>
      </c>
      <c r="O763" s="70"/>
      <c r="P763" s="68">
        <v>10142</v>
      </c>
      <c r="Q763" s="69">
        <v>21938</v>
      </c>
      <c r="R763" s="70">
        <v>49518.487500000003</v>
      </c>
      <c r="S763" s="71">
        <v>0</v>
      </c>
      <c r="T763" s="71"/>
      <c r="U763" s="71">
        <v>-203.99621875</v>
      </c>
      <c r="V763" s="68">
        <v>0</v>
      </c>
      <c r="W763" s="69">
        <v>14400</v>
      </c>
      <c r="X763" s="69">
        <v>0</v>
      </c>
      <c r="Y763" s="69">
        <v>0</v>
      </c>
      <c r="Z763" s="70">
        <v>-144</v>
      </c>
      <c r="AA763" s="71">
        <v>0</v>
      </c>
      <c r="AB763" s="72">
        <f t="shared" si="216"/>
        <v>192199.49128125</v>
      </c>
      <c r="AC763" s="71">
        <v>181772</v>
      </c>
      <c r="AD763" s="71">
        <v>0</v>
      </c>
      <c r="AE763" s="71">
        <v>17378</v>
      </c>
      <c r="AF763" s="71">
        <v>12286</v>
      </c>
      <c r="AG763" s="71">
        <v>2964</v>
      </c>
      <c r="AH763" s="72">
        <f t="shared" si="202"/>
        <v>214400</v>
      </c>
      <c r="AI763" s="73">
        <f t="shared" si="203"/>
        <v>134607.49128125</v>
      </c>
      <c r="AJ763" s="74">
        <f t="shared" si="217"/>
        <v>57592</v>
      </c>
      <c r="AK763" s="75">
        <v>3523.2</v>
      </c>
      <c r="AL763" s="75">
        <v>28718.765576774196</v>
      </c>
      <c r="AM763" s="76">
        <v>6022</v>
      </c>
      <c r="AN763" s="74">
        <f t="shared" si="204"/>
        <v>51570</v>
      </c>
      <c r="AO763" s="40">
        <f t="shared" si="205"/>
        <v>124180</v>
      </c>
      <c r="AP763" s="64">
        <v>36186</v>
      </c>
      <c r="AQ763" s="75">
        <f t="shared" si="218"/>
        <v>149530.03442322579</v>
      </c>
      <c r="AR763" s="75">
        <f t="shared" si="219"/>
        <v>-19328.034423225803</v>
      </c>
      <c r="AS763" s="75">
        <f t="shared" si="220"/>
        <v>51570</v>
      </c>
      <c r="AT763" s="41">
        <f t="shared" si="221"/>
        <v>168858.06884645158</v>
      </c>
      <c r="AX763" s="40">
        <f t="shared" si="206"/>
        <v>42072</v>
      </c>
      <c r="AY763" s="40">
        <f t="shared" si="207"/>
        <v>5000</v>
      </c>
      <c r="AZ763" s="40">
        <f t="shared" si="208"/>
        <v>49518.487500000003</v>
      </c>
      <c r="BA763" s="40">
        <f>+'load Info'!S763</f>
        <v>0</v>
      </c>
      <c r="BB763" s="40">
        <f t="shared" si="209"/>
        <v>0</v>
      </c>
      <c r="BE763" s="41">
        <f t="shared" si="210"/>
        <v>0</v>
      </c>
      <c r="BF763" s="41">
        <f t="shared" si="211"/>
        <v>0</v>
      </c>
      <c r="BG763" s="41">
        <f t="shared" si="212"/>
        <v>0</v>
      </c>
      <c r="BH763" s="41">
        <f t="shared" si="213"/>
        <v>0</v>
      </c>
      <c r="BI763" s="41">
        <f t="shared" si="214"/>
        <v>0</v>
      </c>
      <c r="BJ763" s="40">
        <f t="shared" si="215"/>
        <v>0</v>
      </c>
    </row>
    <row r="764" spans="2:62" ht="15" x14ac:dyDescent="0.25">
      <c r="B764" s="63">
        <f t="shared" si="200"/>
        <v>1</v>
      </c>
      <c r="C764" s="63"/>
      <c r="D764" s="64">
        <v>36187</v>
      </c>
      <c r="E764" s="65">
        <v>15</v>
      </c>
      <c r="F764" s="65">
        <v>6</v>
      </c>
      <c r="G764" s="65">
        <v>34</v>
      </c>
      <c r="H764" s="65">
        <v>65</v>
      </c>
      <c r="I764" s="66">
        <f t="shared" si="201"/>
        <v>49.5</v>
      </c>
      <c r="J764" s="67" t="s">
        <v>50</v>
      </c>
      <c r="K764" s="68">
        <v>13823</v>
      </c>
      <c r="L764" s="69">
        <v>35654</v>
      </c>
      <c r="M764" s="69">
        <v>12195</v>
      </c>
      <c r="N764" s="69">
        <v>0</v>
      </c>
      <c r="O764" s="70"/>
      <c r="P764" s="68">
        <v>10142</v>
      </c>
      <c r="Q764" s="69">
        <v>21938</v>
      </c>
      <c r="R764" s="70">
        <v>55.13749999999709</v>
      </c>
      <c r="S764" s="71">
        <v>0</v>
      </c>
      <c r="T764" s="71"/>
      <c r="U764" s="71">
        <v>-80.33784374999999</v>
      </c>
      <c r="V764" s="68">
        <v>0</v>
      </c>
      <c r="W764" s="69">
        <v>14400</v>
      </c>
      <c r="X764" s="69">
        <v>0</v>
      </c>
      <c r="Y764" s="69">
        <v>0</v>
      </c>
      <c r="Z764" s="70">
        <v>-144</v>
      </c>
      <c r="AA764" s="71">
        <v>0</v>
      </c>
      <c r="AB764" s="72">
        <f t="shared" si="216"/>
        <v>107982.79965624999</v>
      </c>
      <c r="AC764" s="71">
        <v>110877</v>
      </c>
      <c r="AD764" s="71">
        <v>0</v>
      </c>
      <c r="AE764" s="71">
        <v>9936</v>
      </c>
      <c r="AF764" s="71">
        <v>8319</v>
      </c>
      <c r="AG764" s="71">
        <v>1514</v>
      </c>
      <c r="AH764" s="72">
        <f t="shared" si="202"/>
        <v>130646</v>
      </c>
      <c r="AI764" s="73">
        <f t="shared" si="203"/>
        <v>50390.79965624999</v>
      </c>
      <c r="AJ764" s="74">
        <f t="shared" si="217"/>
        <v>57592</v>
      </c>
      <c r="AK764" s="75">
        <v>4007.6</v>
      </c>
      <c r="AL764" s="75">
        <v>28044.852186774195</v>
      </c>
      <c r="AM764" s="76">
        <v>4297</v>
      </c>
      <c r="AN764" s="74">
        <f t="shared" si="204"/>
        <v>53295</v>
      </c>
      <c r="AO764" s="40">
        <f t="shared" si="205"/>
        <v>53285</v>
      </c>
      <c r="AP764" s="64">
        <v>36187</v>
      </c>
      <c r="AQ764" s="75">
        <f t="shared" si="218"/>
        <v>78824.547813225799</v>
      </c>
      <c r="AR764" s="75">
        <f t="shared" si="219"/>
        <v>-21242.547813225807</v>
      </c>
      <c r="AS764" s="75">
        <f t="shared" si="220"/>
        <v>53295</v>
      </c>
      <c r="AT764" s="41">
        <f t="shared" si="221"/>
        <v>100067.0956264516</v>
      </c>
      <c r="AX764" s="40">
        <f t="shared" si="206"/>
        <v>12195</v>
      </c>
      <c r="AY764" s="40">
        <f t="shared" si="207"/>
        <v>0</v>
      </c>
      <c r="AZ764" s="40">
        <f t="shared" si="208"/>
        <v>55.13749999999709</v>
      </c>
      <c r="BA764" s="40">
        <f>+'load Info'!S764</f>
        <v>0</v>
      </c>
      <c r="BB764" s="40">
        <f t="shared" si="209"/>
        <v>0</v>
      </c>
      <c r="BE764" s="41">
        <f t="shared" si="210"/>
        <v>0</v>
      </c>
      <c r="BF764" s="41">
        <f t="shared" si="211"/>
        <v>0</v>
      </c>
      <c r="BG764" s="41">
        <f t="shared" si="212"/>
        <v>0</v>
      </c>
      <c r="BH764" s="41">
        <f t="shared" si="213"/>
        <v>0</v>
      </c>
      <c r="BI764" s="41">
        <f t="shared" si="214"/>
        <v>0</v>
      </c>
      <c r="BJ764" s="40">
        <f t="shared" si="215"/>
        <v>0</v>
      </c>
    </row>
    <row r="765" spans="2:62" ht="15" x14ac:dyDescent="0.25">
      <c r="B765" s="63">
        <f t="shared" si="200"/>
        <v>1</v>
      </c>
      <c r="C765" s="63"/>
      <c r="D765" s="64">
        <v>36188</v>
      </c>
      <c r="E765" s="65">
        <v>2</v>
      </c>
      <c r="F765" s="65">
        <v>5</v>
      </c>
      <c r="G765" s="65">
        <v>54</v>
      </c>
      <c r="H765" s="65">
        <v>71</v>
      </c>
      <c r="I765" s="66">
        <f t="shared" si="201"/>
        <v>62.5</v>
      </c>
      <c r="J765" s="67" t="s">
        <v>50</v>
      </c>
      <c r="K765" s="68">
        <v>13823</v>
      </c>
      <c r="L765" s="69">
        <v>35235</v>
      </c>
      <c r="M765" s="69">
        <v>-13</v>
      </c>
      <c r="N765" s="69">
        <v>0</v>
      </c>
      <c r="O765" s="70"/>
      <c r="P765" s="68">
        <v>10142</v>
      </c>
      <c r="Q765" s="69">
        <v>21938</v>
      </c>
      <c r="R765" s="70">
        <v>-1459.64</v>
      </c>
      <c r="S765" s="71">
        <v>0</v>
      </c>
      <c r="T765" s="71"/>
      <c r="U765" s="71">
        <v>-76.550899999999999</v>
      </c>
      <c r="V765" s="68">
        <v>0</v>
      </c>
      <c r="W765" s="69">
        <v>14400</v>
      </c>
      <c r="X765" s="69">
        <v>0</v>
      </c>
      <c r="Y765" s="69">
        <v>0</v>
      </c>
      <c r="Z765" s="70">
        <v>-144</v>
      </c>
      <c r="AA765" s="71">
        <v>0</v>
      </c>
      <c r="AB765" s="72">
        <f t="shared" si="216"/>
        <v>93844.809099999999</v>
      </c>
      <c r="AC765" s="71">
        <v>94726</v>
      </c>
      <c r="AD765" s="71">
        <v>0</v>
      </c>
      <c r="AE765" s="71">
        <v>6957</v>
      </c>
      <c r="AF765" s="71">
        <v>6947</v>
      </c>
      <c r="AG765" s="71">
        <v>968</v>
      </c>
      <c r="AH765" s="72">
        <f t="shared" si="202"/>
        <v>109598</v>
      </c>
      <c r="AI765" s="73">
        <f t="shared" si="203"/>
        <v>36671.809099999999</v>
      </c>
      <c r="AJ765" s="74">
        <f t="shared" si="217"/>
        <v>57173</v>
      </c>
      <c r="AK765" s="75">
        <v>2916.4</v>
      </c>
      <c r="AL765" s="75">
        <v>29553.884916774194</v>
      </c>
      <c r="AM765" s="76">
        <v>2788</v>
      </c>
      <c r="AN765" s="74">
        <f t="shared" si="204"/>
        <v>54385</v>
      </c>
      <c r="AO765" s="40">
        <f t="shared" si="205"/>
        <v>37553</v>
      </c>
      <c r="AP765" s="64">
        <v>36188</v>
      </c>
      <c r="AQ765" s="75">
        <f t="shared" si="218"/>
        <v>62255.715083225812</v>
      </c>
      <c r="AR765" s="75">
        <f t="shared" si="219"/>
        <v>-21914.715083225805</v>
      </c>
      <c r="AS765" s="75">
        <f t="shared" si="220"/>
        <v>54385</v>
      </c>
      <c r="AT765" s="41">
        <f t="shared" si="221"/>
        <v>84170.43016645161</v>
      </c>
      <c r="AX765" s="40">
        <f t="shared" si="206"/>
        <v>-13</v>
      </c>
      <c r="AY765" s="40">
        <f t="shared" si="207"/>
        <v>0</v>
      </c>
      <c r="AZ765" s="40">
        <f t="shared" si="208"/>
        <v>-1459.64</v>
      </c>
      <c r="BA765" s="40">
        <f>+'load Info'!S765</f>
        <v>0</v>
      </c>
      <c r="BB765" s="40">
        <f t="shared" si="209"/>
        <v>0</v>
      </c>
      <c r="BE765" s="41">
        <f t="shared" si="210"/>
        <v>-13</v>
      </c>
      <c r="BF765" s="41">
        <f t="shared" si="211"/>
        <v>0</v>
      </c>
      <c r="BG765" s="41">
        <f t="shared" si="212"/>
        <v>-1459.64</v>
      </c>
      <c r="BH765" s="41">
        <f t="shared" si="213"/>
        <v>0</v>
      </c>
      <c r="BI765" s="41">
        <f t="shared" si="214"/>
        <v>0</v>
      </c>
      <c r="BJ765" s="40">
        <f t="shared" si="215"/>
        <v>-1472.64</v>
      </c>
    </row>
    <row r="766" spans="2:62" ht="15" x14ac:dyDescent="0.25">
      <c r="B766" s="63">
        <f t="shared" si="200"/>
        <v>1</v>
      </c>
      <c r="C766" s="63"/>
      <c r="D766" s="64">
        <v>36189</v>
      </c>
      <c r="E766" s="65">
        <v>14</v>
      </c>
      <c r="F766" s="65">
        <v>22</v>
      </c>
      <c r="G766" s="65">
        <v>40</v>
      </c>
      <c r="H766" s="65">
        <v>61</v>
      </c>
      <c r="I766" s="66">
        <f t="shared" si="201"/>
        <v>50.5</v>
      </c>
      <c r="J766" s="67" t="s">
        <v>50</v>
      </c>
      <c r="K766" s="68">
        <v>13823</v>
      </c>
      <c r="L766" s="69">
        <v>23482</v>
      </c>
      <c r="M766" s="69">
        <v>40083</v>
      </c>
      <c r="N766" s="69">
        <v>0</v>
      </c>
      <c r="O766" s="70"/>
      <c r="P766" s="68">
        <v>10142</v>
      </c>
      <c r="Q766" s="69">
        <v>41976</v>
      </c>
      <c r="R766" s="70">
        <v>15782.327499999999</v>
      </c>
      <c r="S766" s="71">
        <v>0</v>
      </c>
      <c r="T766" s="71"/>
      <c r="U766" s="71">
        <v>-169.75081875000001</v>
      </c>
      <c r="V766" s="68">
        <v>0</v>
      </c>
      <c r="W766" s="69">
        <v>14400</v>
      </c>
      <c r="X766" s="69">
        <v>0</v>
      </c>
      <c r="Y766" s="69">
        <v>6600</v>
      </c>
      <c r="Z766" s="70">
        <v>-210</v>
      </c>
      <c r="AA766" s="71">
        <v>0</v>
      </c>
      <c r="AB766" s="72">
        <f t="shared" si="216"/>
        <v>165908.57668125001</v>
      </c>
      <c r="AC766" s="71">
        <v>166594</v>
      </c>
      <c r="AD766" s="71">
        <v>1</v>
      </c>
      <c r="AE766" s="71">
        <v>47562</v>
      </c>
      <c r="AF766" s="71">
        <v>11103</v>
      </c>
      <c r="AG766" s="71">
        <v>1845</v>
      </c>
      <c r="AH766" s="72">
        <f t="shared" si="202"/>
        <v>227105</v>
      </c>
      <c r="AI766" s="73">
        <f t="shared" si="203"/>
        <v>100450.57668125001</v>
      </c>
      <c r="AJ766" s="74">
        <f t="shared" si="217"/>
        <v>65458</v>
      </c>
      <c r="AK766" s="75">
        <v>2772.1</v>
      </c>
      <c r="AL766" s="75">
        <v>28683.591666774195</v>
      </c>
      <c r="AM766" s="76">
        <v>5807</v>
      </c>
      <c r="AN766" s="74">
        <f t="shared" si="204"/>
        <v>59651</v>
      </c>
      <c r="AO766" s="40">
        <f t="shared" si="205"/>
        <v>101136</v>
      </c>
      <c r="AP766" s="64">
        <v>36189</v>
      </c>
      <c r="AQ766" s="75">
        <f t="shared" si="218"/>
        <v>135138.30833322581</v>
      </c>
      <c r="AR766" s="75">
        <f t="shared" si="219"/>
        <v>-28195.308333225807</v>
      </c>
      <c r="AS766" s="75">
        <f t="shared" si="220"/>
        <v>59651</v>
      </c>
      <c r="AT766" s="41">
        <f t="shared" si="221"/>
        <v>163333.61666645162</v>
      </c>
      <c r="AX766" s="40">
        <f t="shared" si="206"/>
        <v>40083</v>
      </c>
      <c r="AY766" s="40">
        <f t="shared" si="207"/>
        <v>0</v>
      </c>
      <c r="AZ766" s="40">
        <f t="shared" si="208"/>
        <v>15782.327499999999</v>
      </c>
      <c r="BA766" s="40">
        <f>+'load Info'!S766</f>
        <v>0</v>
      </c>
      <c r="BB766" s="40">
        <f t="shared" si="209"/>
        <v>0</v>
      </c>
      <c r="BE766" s="41">
        <f t="shared" si="210"/>
        <v>0</v>
      </c>
      <c r="BF766" s="41">
        <f t="shared" si="211"/>
        <v>0</v>
      </c>
      <c r="BG766" s="41">
        <f t="shared" si="212"/>
        <v>0</v>
      </c>
      <c r="BH766" s="41">
        <f t="shared" si="213"/>
        <v>0</v>
      </c>
      <c r="BI766" s="41">
        <f t="shared" si="214"/>
        <v>0</v>
      </c>
      <c r="BJ766" s="40">
        <f t="shared" si="215"/>
        <v>0</v>
      </c>
    </row>
    <row r="767" spans="2:62" ht="15" x14ac:dyDescent="0.25">
      <c r="B767" s="63">
        <f t="shared" si="200"/>
        <v>1</v>
      </c>
      <c r="C767" s="63"/>
      <c r="D767" s="64">
        <v>36190</v>
      </c>
      <c r="E767" s="65">
        <v>24</v>
      </c>
      <c r="F767" s="65">
        <v>25</v>
      </c>
      <c r="G767" s="65">
        <v>35</v>
      </c>
      <c r="H767" s="65">
        <v>46</v>
      </c>
      <c r="I767" s="66">
        <f t="shared" si="201"/>
        <v>40.5</v>
      </c>
      <c r="J767" s="67" t="s">
        <v>50</v>
      </c>
      <c r="K767" s="68">
        <v>13823</v>
      </c>
      <c r="L767" s="69">
        <v>11099</v>
      </c>
      <c r="M767" s="69">
        <v>42041</v>
      </c>
      <c r="N767" s="69">
        <v>5000</v>
      </c>
      <c r="O767" s="70"/>
      <c r="P767" s="68">
        <v>10142</v>
      </c>
      <c r="Q767" s="69">
        <v>52977</v>
      </c>
      <c r="R767" s="70">
        <v>19042.892500000002</v>
      </c>
      <c r="S767" s="71">
        <v>0</v>
      </c>
      <c r="T767" s="71"/>
      <c r="U767" s="71">
        <v>-205.40473125</v>
      </c>
      <c r="V767" s="68">
        <v>14930</v>
      </c>
      <c r="W767" s="69">
        <v>14400</v>
      </c>
      <c r="X767" s="69">
        <v>2070</v>
      </c>
      <c r="Y767" s="69">
        <v>6600</v>
      </c>
      <c r="Z767" s="70">
        <v>-380</v>
      </c>
      <c r="AA767" s="71">
        <v>0</v>
      </c>
      <c r="AB767" s="72">
        <f t="shared" si="216"/>
        <v>191539.48776875003</v>
      </c>
      <c r="AC767" s="71">
        <v>189851</v>
      </c>
      <c r="AD767" s="71">
        <v>0</v>
      </c>
      <c r="AE767" s="71">
        <v>21275</v>
      </c>
      <c r="AF767" s="71">
        <v>12606</v>
      </c>
      <c r="AG767" s="71">
        <v>2502</v>
      </c>
      <c r="AH767" s="72">
        <f t="shared" si="202"/>
        <v>226234</v>
      </c>
      <c r="AI767" s="73">
        <f t="shared" si="203"/>
        <v>127463.48776875003</v>
      </c>
      <c r="AJ767" s="74">
        <f t="shared" si="217"/>
        <v>64076</v>
      </c>
      <c r="AK767" s="75">
        <v>3428</v>
      </c>
      <c r="AL767" s="75">
        <v>39274.979316774195</v>
      </c>
      <c r="AM767" s="76">
        <v>6669</v>
      </c>
      <c r="AN767" s="74">
        <f t="shared" si="204"/>
        <v>57407</v>
      </c>
      <c r="AO767" s="40">
        <f t="shared" si="205"/>
        <v>125775</v>
      </c>
      <c r="AP767" s="64">
        <v>36190</v>
      </c>
      <c r="AQ767" s="75">
        <f t="shared" si="218"/>
        <v>147148.0206832258</v>
      </c>
      <c r="AR767" s="75">
        <f t="shared" si="219"/>
        <v>-14704.020683225805</v>
      </c>
      <c r="AS767" s="75">
        <f t="shared" si="220"/>
        <v>57407</v>
      </c>
      <c r="AT767" s="41">
        <f t="shared" si="221"/>
        <v>161852.04136645159</v>
      </c>
      <c r="AX767" s="40">
        <f t="shared" si="206"/>
        <v>42041</v>
      </c>
      <c r="AY767" s="40">
        <f t="shared" si="207"/>
        <v>5000</v>
      </c>
      <c r="AZ767" s="40">
        <f t="shared" si="208"/>
        <v>19042.892500000002</v>
      </c>
      <c r="BA767" s="40">
        <f>+'load Info'!S767</f>
        <v>0</v>
      </c>
      <c r="BB767" s="40">
        <f t="shared" si="209"/>
        <v>2070</v>
      </c>
      <c r="BE767" s="41">
        <f t="shared" si="210"/>
        <v>0</v>
      </c>
      <c r="BF767" s="41">
        <f t="shared" si="211"/>
        <v>0</v>
      </c>
      <c r="BG767" s="41">
        <f t="shared" si="212"/>
        <v>0</v>
      </c>
      <c r="BH767" s="41">
        <f t="shared" si="213"/>
        <v>0</v>
      </c>
      <c r="BI767" s="41">
        <f t="shared" si="214"/>
        <v>0</v>
      </c>
      <c r="BJ767" s="40">
        <f t="shared" si="215"/>
        <v>0</v>
      </c>
    </row>
    <row r="768" spans="2:62" ht="15" x14ac:dyDescent="0.25">
      <c r="B768" s="63">
        <f t="shared" si="200"/>
        <v>1</v>
      </c>
      <c r="C768" s="63"/>
      <c r="D768" s="64">
        <v>36191</v>
      </c>
      <c r="E768" s="65">
        <v>29</v>
      </c>
      <c r="F768" s="65">
        <v>29</v>
      </c>
      <c r="G768" s="65">
        <v>32</v>
      </c>
      <c r="H768" s="65">
        <v>40</v>
      </c>
      <c r="I768" s="66">
        <f t="shared" si="201"/>
        <v>36</v>
      </c>
      <c r="J768" s="67" t="s">
        <v>50</v>
      </c>
      <c r="K768" s="68">
        <v>13823</v>
      </c>
      <c r="L768" s="69">
        <v>11099</v>
      </c>
      <c r="M768" s="69">
        <v>41454</v>
      </c>
      <c r="N768" s="69">
        <v>30600</v>
      </c>
      <c r="O768" s="70"/>
      <c r="P768" s="68">
        <v>10142</v>
      </c>
      <c r="Q768" s="69">
        <v>53285</v>
      </c>
      <c r="R768" s="70">
        <v>39729.247499999998</v>
      </c>
      <c r="S768" s="71">
        <v>0</v>
      </c>
      <c r="T768" s="71"/>
      <c r="U768" s="71">
        <v>-257.89061874999999</v>
      </c>
      <c r="V768" s="68">
        <v>14930</v>
      </c>
      <c r="W768" s="69">
        <v>14400</v>
      </c>
      <c r="X768" s="69">
        <v>0</v>
      </c>
      <c r="Y768" s="69">
        <v>6600</v>
      </c>
      <c r="Z768" s="70">
        <v>-359</v>
      </c>
      <c r="AA768" s="71">
        <v>0</v>
      </c>
      <c r="AB768" s="72">
        <f t="shared" si="216"/>
        <v>235445.35688124999</v>
      </c>
      <c r="AC768" s="71">
        <v>233990</v>
      </c>
      <c r="AD768" s="71">
        <v>26906</v>
      </c>
      <c r="AE768" s="71">
        <v>29041</v>
      </c>
      <c r="AF768" s="71">
        <v>14989</v>
      </c>
      <c r="AG768" s="71">
        <v>5136</v>
      </c>
      <c r="AH768" s="72">
        <f t="shared" si="202"/>
        <v>310062</v>
      </c>
      <c r="AI768" s="73">
        <f t="shared" si="203"/>
        <v>171061.35688124999</v>
      </c>
      <c r="AJ768" s="74">
        <f t="shared" si="217"/>
        <v>64384</v>
      </c>
      <c r="AK768" s="75">
        <v>2912.8</v>
      </c>
      <c r="AL768" s="75">
        <v>32881.939764285715</v>
      </c>
      <c r="AM768" s="76">
        <v>5807</v>
      </c>
      <c r="AN768" s="74">
        <f t="shared" si="204"/>
        <v>58577</v>
      </c>
      <c r="AO768" s="40">
        <f t="shared" si="205"/>
        <v>169606</v>
      </c>
      <c r="AP768" s="64">
        <v>36191</v>
      </c>
      <c r="AQ768" s="75">
        <f t="shared" si="218"/>
        <v>198195.26023571429</v>
      </c>
      <c r="AR768" s="75">
        <f t="shared" si="219"/>
        <v>-22782.260235714282</v>
      </c>
      <c r="AS768" s="75">
        <f t="shared" si="220"/>
        <v>58577</v>
      </c>
      <c r="AT768" s="41">
        <f t="shared" si="221"/>
        <v>220977.52047142858</v>
      </c>
      <c r="AX768" s="40">
        <f t="shared" si="206"/>
        <v>41454</v>
      </c>
      <c r="AY768" s="40">
        <f t="shared" si="207"/>
        <v>30600</v>
      </c>
      <c r="AZ768" s="40">
        <f t="shared" si="208"/>
        <v>39729.247499999998</v>
      </c>
      <c r="BA768" s="40">
        <f>+'load Info'!S768</f>
        <v>0</v>
      </c>
      <c r="BB768" s="40">
        <f t="shared" si="209"/>
        <v>0</v>
      </c>
      <c r="BE768" s="41">
        <f t="shared" si="210"/>
        <v>0</v>
      </c>
      <c r="BF768" s="41">
        <f t="shared" si="211"/>
        <v>0</v>
      </c>
      <c r="BG768" s="41">
        <f t="shared" si="212"/>
        <v>0</v>
      </c>
      <c r="BH768" s="41">
        <f t="shared" si="213"/>
        <v>0</v>
      </c>
      <c r="BI768" s="41">
        <f t="shared" si="214"/>
        <v>0</v>
      </c>
      <c r="BJ768" s="40">
        <f t="shared" si="215"/>
        <v>0</v>
      </c>
    </row>
    <row r="769" spans="2:62" ht="15" x14ac:dyDescent="0.25">
      <c r="B769" s="63">
        <f t="shared" si="200"/>
        <v>2</v>
      </c>
      <c r="C769" s="63"/>
      <c r="D769" s="64">
        <v>36192</v>
      </c>
      <c r="E769" s="65">
        <v>21</v>
      </c>
      <c r="F769" s="65">
        <v>14</v>
      </c>
      <c r="G769" s="65">
        <v>35</v>
      </c>
      <c r="H769" s="65">
        <v>52</v>
      </c>
      <c r="I769" s="66">
        <f t="shared" si="201"/>
        <v>43.5</v>
      </c>
      <c r="J769" s="67" t="s">
        <v>50</v>
      </c>
      <c r="K769" s="68">
        <v>12400</v>
      </c>
      <c r="L769" s="69">
        <v>8043</v>
      </c>
      <c r="M769" s="69">
        <v>26991</v>
      </c>
      <c r="N769" s="69">
        <v>0</v>
      </c>
      <c r="O769" s="70"/>
      <c r="P769" s="68">
        <v>7521</v>
      </c>
      <c r="Q769" s="69">
        <v>33303</v>
      </c>
      <c r="R769" s="70">
        <v>29357.014999999999</v>
      </c>
      <c r="S769" s="71">
        <v>0</v>
      </c>
      <c r="T769" s="71"/>
      <c r="U769" s="71">
        <v>-175.45253750000001</v>
      </c>
      <c r="V769" s="68">
        <v>14930</v>
      </c>
      <c r="W769" s="69">
        <v>14400</v>
      </c>
      <c r="X769" s="69">
        <v>2070</v>
      </c>
      <c r="Y769" s="69">
        <v>6600</v>
      </c>
      <c r="Z769" s="70">
        <v>-380</v>
      </c>
      <c r="AA769" s="71">
        <v>0</v>
      </c>
      <c r="AB769" s="72">
        <f t="shared" si="216"/>
        <v>155059.56246250001</v>
      </c>
      <c r="AC769" s="71">
        <v>155607</v>
      </c>
      <c r="AD769" s="71">
        <v>179</v>
      </c>
      <c r="AE769" s="71">
        <v>22198</v>
      </c>
      <c r="AF769" s="71">
        <v>12599</v>
      </c>
      <c r="AG769" s="71">
        <v>4546</v>
      </c>
      <c r="AH769" s="72">
        <f t="shared" si="202"/>
        <v>195129</v>
      </c>
      <c r="AI769" s="73">
        <f t="shared" si="203"/>
        <v>113713.56246250001</v>
      </c>
      <c r="AJ769" s="74">
        <f t="shared" si="217"/>
        <v>41346</v>
      </c>
      <c r="AK769" s="75">
        <v>8300</v>
      </c>
      <c r="AL769" s="75">
        <v>27547.873434285713</v>
      </c>
      <c r="AM769" s="76">
        <v>5016.515625</v>
      </c>
      <c r="AN769" s="74">
        <f t="shared" si="204"/>
        <v>36329.484375</v>
      </c>
      <c r="AO769" s="40">
        <f t="shared" si="205"/>
        <v>114261</v>
      </c>
      <c r="AP769" s="64">
        <v>36192</v>
      </c>
      <c r="AQ769" s="75">
        <f t="shared" si="218"/>
        <v>119759.12656571428</v>
      </c>
      <c r="AR769" s="75">
        <f t="shared" si="219"/>
        <v>-481.6109407142867</v>
      </c>
      <c r="AS769" s="75">
        <f t="shared" si="220"/>
        <v>36329.484375</v>
      </c>
      <c r="AT769" s="41">
        <f t="shared" si="221"/>
        <v>120240.73750642856</v>
      </c>
      <c r="AX769" s="40">
        <f t="shared" si="206"/>
        <v>26991</v>
      </c>
      <c r="AY769" s="40">
        <f t="shared" si="207"/>
        <v>0</v>
      </c>
      <c r="AZ769" s="40">
        <f t="shared" si="208"/>
        <v>29357.014999999999</v>
      </c>
      <c r="BA769" s="40">
        <f>+'load Info'!S769</f>
        <v>0</v>
      </c>
      <c r="BB769" s="40">
        <f t="shared" si="209"/>
        <v>2070</v>
      </c>
      <c r="BE769" s="41">
        <f t="shared" si="210"/>
        <v>0</v>
      </c>
      <c r="BF769" s="41">
        <f t="shared" si="211"/>
        <v>0</v>
      </c>
      <c r="BG769" s="41">
        <f t="shared" si="212"/>
        <v>0</v>
      </c>
      <c r="BH769" s="41">
        <f t="shared" si="213"/>
        <v>0</v>
      </c>
      <c r="BI769" s="41">
        <f t="shared" si="214"/>
        <v>0</v>
      </c>
      <c r="BJ769" s="40">
        <f t="shared" si="215"/>
        <v>0</v>
      </c>
    </row>
    <row r="770" spans="2:62" ht="15" x14ac:dyDescent="0.25">
      <c r="B770" s="63">
        <f t="shared" si="200"/>
        <v>2</v>
      </c>
      <c r="C770" s="63"/>
      <c r="D770" s="64">
        <v>36193</v>
      </c>
      <c r="E770" s="65">
        <v>6</v>
      </c>
      <c r="F770" s="65">
        <v>8</v>
      </c>
      <c r="G770" s="65">
        <v>52</v>
      </c>
      <c r="H770" s="65">
        <v>66</v>
      </c>
      <c r="I770" s="66">
        <f t="shared" si="201"/>
        <v>59</v>
      </c>
      <c r="J770" s="67" t="s">
        <v>50</v>
      </c>
      <c r="K770" s="68">
        <v>12400</v>
      </c>
      <c r="L770" s="69">
        <v>25396</v>
      </c>
      <c r="M770" s="69">
        <v>8398</v>
      </c>
      <c r="N770" s="69">
        <v>0</v>
      </c>
      <c r="O770" s="70"/>
      <c r="P770" s="68">
        <v>7521</v>
      </c>
      <c r="Q770" s="69">
        <v>16660</v>
      </c>
      <c r="R770" s="70">
        <v>3304.5425</v>
      </c>
      <c r="S770" s="71">
        <v>0</v>
      </c>
      <c r="T770" s="71"/>
      <c r="U770" s="71">
        <v>-68.713856250000006</v>
      </c>
      <c r="V770" s="68">
        <v>14930</v>
      </c>
      <c r="W770" s="69">
        <v>14400</v>
      </c>
      <c r="X770" s="69">
        <v>0</v>
      </c>
      <c r="Y770" s="69">
        <v>6600</v>
      </c>
      <c r="Z770" s="70">
        <v>-359</v>
      </c>
      <c r="AA770" s="71">
        <v>0</v>
      </c>
      <c r="AB770" s="72">
        <f t="shared" si="216"/>
        <v>109181.82864374999</v>
      </c>
      <c r="AC770" s="71">
        <v>112445</v>
      </c>
      <c r="AD770" s="71">
        <v>0</v>
      </c>
      <c r="AE770" s="71">
        <v>16436</v>
      </c>
      <c r="AF770" s="71">
        <v>10618</v>
      </c>
      <c r="AG770" s="71">
        <v>1230</v>
      </c>
      <c r="AH770" s="72">
        <f t="shared" si="202"/>
        <v>140729</v>
      </c>
      <c r="AI770" s="73">
        <f t="shared" si="203"/>
        <v>67125.828643749992</v>
      </c>
      <c r="AJ770" s="74">
        <f t="shared" si="217"/>
        <v>42056</v>
      </c>
      <c r="AK770" s="75">
        <v>7336.3</v>
      </c>
      <c r="AL770" s="75">
        <v>28838.661594285717</v>
      </c>
      <c r="AM770" s="76">
        <v>4808.4375</v>
      </c>
      <c r="AN770" s="74">
        <f t="shared" si="204"/>
        <v>37247.5625</v>
      </c>
      <c r="AO770" s="40">
        <f t="shared" si="205"/>
        <v>70389</v>
      </c>
      <c r="AP770" s="64">
        <v>36193</v>
      </c>
      <c r="AQ770" s="75">
        <f t="shared" si="218"/>
        <v>76270.03840571428</v>
      </c>
      <c r="AR770" s="75">
        <f t="shared" si="219"/>
        <v>-1072.6009057142801</v>
      </c>
      <c r="AS770" s="75">
        <f t="shared" si="220"/>
        <v>37247.5625</v>
      </c>
      <c r="AT770" s="41">
        <f t="shared" si="221"/>
        <v>77342.63931142856</v>
      </c>
      <c r="AX770" s="40">
        <f t="shared" si="206"/>
        <v>8398</v>
      </c>
      <c r="AY770" s="40">
        <f t="shared" si="207"/>
        <v>0</v>
      </c>
      <c r="AZ770" s="40">
        <f t="shared" si="208"/>
        <v>3304.5425</v>
      </c>
      <c r="BA770" s="40">
        <f>+'load Info'!S770</f>
        <v>0</v>
      </c>
      <c r="BB770" s="40">
        <f t="shared" si="209"/>
        <v>0</v>
      </c>
      <c r="BE770" s="41">
        <f t="shared" si="210"/>
        <v>0</v>
      </c>
      <c r="BF770" s="41">
        <f t="shared" si="211"/>
        <v>0</v>
      </c>
      <c r="BG770" s="41">
        <f t="shared" si="212"/>
        <v>0</v>
      </c>
      <c r="BH770" s="41">
        <f t="shared" si="213"/>
        <v>0</v>
      </c>
      <c r="BI770" s="41">
        <f t="shared" si="214"/>
        <v>0</v>
      </c>
      <c r="BJ770" s="40">
        <f t="shared" si="215"/>
        <v>0</v>
      </c>
    </row>
    <row r="771" spans="2:62" ht="15" x14ac:dyDescent="0.25">
      <c r="B771" s="63">
        <f t="shared" si="200"/>
        <v>2</v>
      </c>
      <c r="C771" s="63"/>
      <c r="D771" s="64">
        <v>36194</v>
      </c>
      <c r="E771" s="65">
        <v>16</v>
      </c>
      <c r="F771" s="65">
        <v>17</v>
      </c>
      <c r="G771" s="65">
        <v>45</v>
      </c>
      <c r="H771" s="65">
        <v>53</v>
      </c>
      <c r="I771" s="66">
        <f t="shared" si="201"/>
        <v>49</v>
      </c>
      <c r="J771" s="67" t="s">
        <v>50</v>
      </c>
      <c r="K771" s="68">
        <v>12400</v>
      </c>
      <c r="L771" s="69">
        <v>27949</v>
      </c>
      <c r="M771" s="69">
        <v>29607</v>
      </c>
      <c r="N771" s="69">
        <v>0</v>
      </c>
      <c r="O771" s="70"/>
      <c r="P771" s="68">
        <v>7521</v>
      </c>
      <c r="Q771" s="69">
        <v>16660</v>
      </c>
      <c r="R771" s="70">
        <v>3054.92</v>
      </c>
      <c r="S771" s="71">
        <v>0</v>
      </c>
      <c r="T771" s="71"/>
      <c r="U771" s="71">
        <v>-68.089799999999997</v>
      </c>
      <c r="V771" s="68">
        <v>14930</v>
      </c>
      <c r="W771" s="69">
        <v>14400</v>
      </c>
      <c r="X771" s="69">
        <v>0</v>
      </c>
      <c r="Y771" s="69">
        <v>6600</v>
      </c>
      <c r="Z771" s="70">
        <v>-359</v>
      </c>
      <c r="AA771" s="71">
        <v>0</v>
      </c>
      <c r="AB771" s="72">
        <f t="shared" si="216"/>
        <v>132694.8302</v>
      </c>
      <c r="AC771" s="71">
        <v>134918</v>
      </c>
      <c r="AD771" s="71">
        <v>0</v>
      </c>
      <c r="AE771" s="71">
        <v>18754</v>
      </c>
      <c r="AF771" s="71">
        <v>9910</v>
      </c>
      <c r="AG771" s="71">
        <v>1207</v>
      </c>
      <c r="AH771" s="72">
        <f t="shared" si="202"/>
        <v>164789</v>
      </c>
      <c r="AI771" s="73">
        <f t="shared" si="203"/>
        <v>88085.830199999997</v>
      </c>
      <c r="AJ771" s="74">
        <f t="shared" si="217"/>
        <v>44609</v>
      </c>
      <c r="AK771" s="75">
        <v>8295.7999999999993</v>
      </c>
      <c r="AL771" s="75">
        <v>30818.070934285715</v>
      </c>
      <c r="AM771" s="76">
        <v>4184.203125</v>
      </c>
      <c r="AN771" s="74">
        <f t="shared" si="204"/>
        <v>40424.796875</v>
      </c>
      <c r="AO771" s="40">
        <f t="shared" si="205"/>
        <v>90309</v>
      </c>
      <c r="AP771" s="64">
        <v>36194</v>
      </c>
      <c r="AQ771" s="75">
        <f t="shared" si="218"/>
        <v>95804.129065714282</v>
      </c>
      <c r="AR771" s="75">
        <f t="shared" si="219"/>
        <v>-1310.9259407142818</v>
      </c>
      <c r="AS771" s="75">
        <f t="shared" si="220"/>
        <v>40424.796875</v>
      </c>
      <c r="AT771" s="41">
        <f t="shared" si="221"/>
        <v>97115.055006428564</v>
      </c>
      <c r="AX771" s="40">
        <f t="shared" si="206"/>
        <v>29607</v>
      </c>
      <c r="AY771" s="40">
        <f t="shared" si="207"/>
        <v>0</v>
      </c>
      <c r="AZ771" s="40">
        <f t="shared" si="208"/>
        <v>3054.92</v>
      </c>
      <c r="BA771" s="40">
        <f>+'load Info'!S771</f>
        <v>0</v>
      </c>
      <c r="BB771" s="40">
        <f t="shared" si="209"/>
        <v>0</v>
      </c>
      <c r="BE771" s="41">
        <f t="shared" si="210"/>
        <v>0</v>
      </c>
      <c r="BF771" s="41">
        <f t="shared" si="211"/>
        <v>0</v>
      </c>
      <c r="BG771" s="41">
        <f t="shared" si="212"/>
        <v>0</v>
      </c>
      <c r="BH771" s="41">
        <f t="shared" si="213"/>
        <v>0</v>
      </c>
      <c r="BI771" s="41">
        <f t="shared" si="214"/>
        <v>0</v>
      </c>
      <c r="BJ771" s="40">
        <f t="shared" si="215"/>
        <v>0</v>
      </c>
    </row>
    <row r="772" spans="2:62" ht="15" x14ac:dyDescent="0.25">
      <c r="B772" s="63">
        <f t="shared" si="200"/>
        <v>2</v>
      </c>
      <c r="C772" s="63"/>
      <c r="D772" s="64">
        <v>36195</v>
      </c>
      <c r="E772" s="65">
        <v>14</v>
      </c>
      <c r="F772" s="65">
        <v>14</v>
      </c>
      <c r="G772" s="65">
        <v>43</v>
      </c>
      <c r="H772" s="65">
        <v>59</v>
      </c>
      <c r="I772" s="66">
        <f t="shared" si="201"/>
        <v>51</v>
      </c>
      <c r="J772" s="67" t="s">
        <v>50</v>
      </c>
      <c r="K772" s="68">
        <v>12400</v>
      </c>
      <c r="L772" s="69">
        <v>27574</v>
      </c>
      <c r="M772" s="69">
        <v>34805</v>
      </c>
      <c r="N772" s="69">
        <v>0</v>
      </c>
      <c r="O772" s="70"/>
      <c r="P772" s="68">
        <v>7521</v>
      </c>
      <c r="Q772" s="69">
        <v>18160</v>
      </c>
      <c r="R772" s="70">
        <v>33326.15</v>
      </c>
      <c r="S772" s="71">
        <v>0</v>
      </c>
      <c r="T772" s="71"/>
      <c r="U772" s="71">
        <v>-147.51787499999998</v>
      </c>
      <c r="V772" s="68">
        <v>0</v>
      </c>
      <c r="W772" s="69">
        <v>14400</v>
      </c>
      <c r="X772" s="69">
        <v>2070</v>
      </c>
      <c r="Y772" s="69">
        <v>6600</v>
      </c>
      <c r="Z772" s="70">
        <v>-231</v>
      </c>
      <c r="AA772" s="71">
        <v>0</v>
      </c>
      <c r="AB772" s="72">
        <f t="shared" si="216"/>
        <v>156477.632125</v>
      </c>
      <c r="AC772" s="71">
        <v>155211</v>
      </c>
      <c r="AD772" s="71">
        <v>28447</v>
      </c>
      <c r="AE772" s="71">
        <v>16653</v>
      </c>
      <c r="AF772" s="71">
        <v>11063</v>
      </c>
      <c r="AG772" s="71">
        <v>1631</v>
      </c>
      <c r="AH772" s="72">
        <f t="shared" si="202"/>
        <v>213005</v>
      </c>
      <c r="AI772" s="73">
        <f t="shared" si="203"/>
        <v>110743.632125</v>
      </c>
      <c r="AJ772" s="74">
        <f t="shared" si="217"/>
        <v>45734</v>
      </c>
      <c r="AK772" s="75">
        <v>8488.4</v>
      </c>
      <c r="AL772" s="75">
        <v>29811.933204285713</v>
      </c>
      <c r="AM772" s="76">
        <v>4808.4375</v>
      </c>
      <c r="AN772" s="74">
        <f t="shared" si="204"/>
        <v>40925.5625</v>
      </c>
      <c r="AO772" s="40">
        <f t="shared" si="205"/>
        <v>109477</v>
      </c>
      <c r="AP772" s="64">
        <v>36195</v>
      </c>
      <c r="AQ772" s="75">
        <f t="shared" si="218"/>
        <v>116910.66679571429</v>
      </c>
      <c r="AR772" s="75">
        <f t="shared" si="219"/>
        <v>-2625.2292957142854</v>
      </c>
      <c r="AS772" s="75">
        <f t="shared" si="220"/>
        <v>40925.5625</v>
      </c>
      <c r="AT772" s="41">
        <f t="shared" si="221"/>
        <v>119535.89609142859</v>
      </c>
      <c r="AX772" s="40">
        <f t="shared" si="206"/>
        <v>34805</v>
      </c>
      <c r="AY772" s="40">
        <f t="shared" si="207"/>
        <v>0</v>
      </c>
      <c r="AZ772" s="40">
        <f t="shared" si="208"/>
        <v>33326.15</v>
      </c>
      <c r="BA772" s="40">
        <f>+'load Info'!S772</f>
        <v>0</v>
      </c>
      <c r="BB772" s="40">
        <f t="shared" si="209"/>
        <v>2070</v>
      </c>
      <c r="BE772" s="41">
        <f t="shared" si="210"/>
        <v>0</v>
      </c>
      <c r="BF772" s="41">
        <f t="shared" si="211"/>
        <v>0</v>
      </c>
      <c r="BG772" s="41">
        <f t="shared" si="212"/>
        <v>0</v>
      </c>
      <c r="BH772" s="41">
        <f t="shared" si="213"/>
        <v>0</v>
      </c>
      <c r="BI772" s="41">
        <f t="shared" si="214"/>
        <v>0</v>
      </c>
      <c r="BJ772" s="40">
        <f t="shared" si="215"/>
        <v>0</v>
      </c>
    </row>
    <row r="773" spans="2:62" ht="15" x14ac:dyDescent="0.25">
      <c r="B773" s="63">
        <f t="shared" si="200"/>
        <v>2</v>
      </c>
      <c r="C773" s="63"/>
      <c r="D773" s="64">
        <v>36196</v>
      </c>
      <c r="E773" s="65">
        <v>23</v>
      </c>
      <c r="F773" s="65">
        <v>24</v>
      </c>
      <c r="G773" s="65">
        <v>35</v>
      </c>
      <c r="H773" s="65">
        <v>49</v>
      </c>
      <c r="I773" s="66">
        <f t="shared" si="201"/>
        <v>42</v>
      </c>
      <c r="J773" s="67" t="s">
        <v>50</v>
      </c>
      <c r="K773" s="68">
        <v>12400</v>
      </c>
      <c r="L773" s="69">
        <v>29632</v>
      </c>
      <c r="M773" s="69">
        <v>27031</v>
      </c>
      <c r="N773" s="69">
        <v>0</v>
      </c>
      <c r="O773" s="70"/>
      <c r="P773" s="68">
        <v>7521</v>
      </c>
      <c r="Q773" s="69">
        <v>18160</v>
      </c>
      <c r="R773" s="70">
        <v>36338.662499999999</v>
      </c>
      <c r="S773" s="71">
        <v>0</v>
      </c>
      <c r="T773" s="71"/>
      <c r="U773" s="71">
        <v>-155.04915625000001</v>
      </c>
      <c r="V773" s="68">
        <v>14930</v>
      </c>
      <c r="W773" s="69">
        <v>14400</v>
      </c>
      <c r="X773" s="69">
        <v>2070</v>
      </c>
      <c r="Y773" s="69">
        <v>6600</v>
      </c>
      <c r="Z773" s="70">
        <v>-380</v>
      </c>
      <c r="AA773" s="71">
        <v>0</v>
      </c>
      <c r="AB773" s="72">
        <f t="shared" si="216"/>
        <v>168547.61334375001</v>
      </c>
      <c r="AC773" s="71">
        <v>172081</v>
      </c>
      <c r="AD773" s="71">
        <v>2263</v>
      </c>
      <c r="AE773" s="71">
        <v>34876</v>
      </c>
      <c r="AF773" s="71">
        <v>11120</v>
      </c>
      <c r="AG773" s="71">
        <v>1307</v>
      </c>
      <c r="AH773" s="72">
        <f t="shared" si="202"/>
        <v>221647</v>
      </c>
      <c r="AI773" s="73">
        <f t="shared" si="203"/>
        <v>120755.61334375001</v>
      </c>
      <c r="AJ773" s="74">
        <f t="shared" si="217"/>
        <v>47792</v>
      </c>
      <c r="AK773" s="75">
        <v>8767.2999999999993</v>
      </c>
      <c r="AL773" s="75">
        <v>26723.248244285714</v>
      </c>
      <c r="AM773" s="76">
        <v>4808.4375</v>
      </c>
      <c r="AN773" s="74">
        <f t="shared" si="204"/>
        <v>42983.5625</v>
      </c>
      <c r="AO773" s="40">
        <f t="shared" si="205"/>
        <v>124289</v>
      </c>
      <c r="AP773" s="64">
        <v>36196</v>
      </c>
      <c r="AQ773" s="75">
        <f t="shared" si="218"/>
        <v>136590.45175571431</v>
      </c>
      <c r="AR773" s="75">
        <f t="shared" si="219"/>
        <v>-7493.0142557142826</v>
      </c>
      <c r="AS773" s="75">
        <f t="shared" si="220"/>
        <v>42983.5625</v>
      </c>
      <c r="AT773" s="41">
        <f t="shared" si="221"/>
        <v>144083.46601142859</v>
      </c>
      <c r="AX773" s="40">
        <f t="shared" si="206"/>
        <v>27031</v>
      </c>
      <c r="AY773" s="40">
        <f t="shared" si="207"/>
        <v>0</v>
      </c>
      <c r="AZ773" s="40">
        <f t="shared" si="208"/>
        <v>36338.662499999999</v>
      </c>
      <c r="BA773" s="40">
        <f>+'load Info'!S773</f>
        <v>0</v>
      </c>
      <c r="BB773" s="40">
        <f t="shared" si="209"/>
        <v>2070</v>
      </c>
      <c r="BE773" s="41">
        <f t="shared" si="210"/>
        <v>0</v>
      </c>
      <c r="BF773" s="41">
        <f t="shared" si="211"/>
        <v>0</v>
      </c>
      <c r="BG773" s="41">
        <f t="shared" si="212"/>
        <v>0</v>
      </c>
      <c r="BH773" s="41">
        <f t="shared" si="213"/>
        <v>0</v>
      </c>
      <c r="BI773" s="41">
        <f t="shared" si="214"/>
        <v>0</v>
      </c>
      <c r="BJ773" s="40">
        <f t="shared" si="215"/>
        <v>0</v>
      </c>
    </row>
    <row r="774" spans="2:62" ht="15" x14ac:dyDescent="0.25">
      <c r="B774" s="63">
        <f t="shared" si="200"/>
        <v>2</v>
      </c>
      <c r="C774" s="63"/>
      <c r="D774" s="64">
        <v>36197</v>
      </c>
      <c r="E774" s="65">
        <v>17</v>
      </c>
      <c r="F774" s="65">
        <v>13</v>
      </c>
      <c r="G774" s="65">
        <v>34</v>
      </c>
      <c r="H774" s="65">
        <v>62</v>
      </c>
      <c r="I774" s="66">
        <f t="shared" si="201"/>
        <v>48</v>
      </c>
      <c r="J774" s="67" t="s">
        <v>50</v>
      </c>
      <c r="K774" s="68">
        <v>12400</v>
      </c>
      <c r="L774" s="69">
        <v>28618</v>
      </c>
      <c r="M774" s="69">
        <v>36694</v>
      </c>
      <c r="N774" s="69">
        <v>0</v>
      </c>
      <c r="O774" s="70"/>
      <c r="P774" s="68">
        <v>7521</v>
      </c>
      <c r="Q774" s="69">
        <v>18160</v>
      </c>
      <c r="R774" s="70">
        <v>14841.052499999998</v>
      </c>
      <c r="S774" s="71">
        <v>0</v>
      </c>
      <c r="T774" s="71"/>
      <c r="U774" s="71">
        <v>-101.30513125</v>
      </c>
      <c r="V774" s="68">
        <v>0</v>
      </c>
      <c r="W774" s="69">
        <v>14400</v>
      </c>
      <c r="X774" s="69">
        <v>2070</v>
      </c>
      <c r="Y774" s="69">
        <v>6600</v>
      </c>
      <c r="Z774" s="70">
        <v>-231</v>
      </c>
      <c r="AA774" s="71">
        <v>0</v>
      </c>
      <c r="AB774" s="72">
        <f t="shared" si="216"/>
        <v>140971.74736874999</v>
      </c>
      <c r="AC774" s="71">
        <v>145177</v>
      </c>
      <c r="AD774" s="71">
        <v>0</v>
      </c>
      <c r="AE774" s="71">
        <v>32785</v>
      </c>
      <c r="AF774" s="71">
        <v>9886</v>
      </c>
      <c r="AG774" s="71">
        <v>1323</v>
      </c>
      <c r="AH774" s="72">
        <f t="shared" si="202"/>
        <v>189171</v>
      </c>
      <c r="AI774" s="73">
        <f t="shared" si="203"/>
        <v>94193.747368749988</v>
      </c>
      <c r="AJ774" s="74">
        <f t="shared" si="217"/>
        <v>46778</v>
      </c>
      <c r="AK774" s="75">
        <v>5014.8</v>
      </c>
      <c r="AL774" s="75">
        <v>28200.352264285713</v>
      </c>
      <c r="AM774" s="76">
        <v>3559.96875</v>
      </c>
      <c r="AN774" s="74">
        <f t="shared" si="204"/>
        <v>43218.03125</v>
      </c>
      <c r="AO774" s="40">
        <f t="shared" si="205"/>
        <v>98399</v>
      </c>
      <c r="AP774" s="64">
        <v>36197</v>
      </c>
      <c r="AQ774" s="75">
        <f t="shared" si="218"/>
        <v>111961.8477357143</v>
      </c>
      <c r="AR774" s="75">
        <f t="shared" si="219"/>
        <v>-10002.878985714284</v>
      </c>
      <c r="AS774" s="75">
        <f t="shared" si="220"/>
        <v>43218.03125</v>
      </c>
      <c r="AT774" s="41">
        <f t="shared" si="221"/>
        <v>121964.72672142858</v>
      </c>
      <c r="AX774" s="40">
        <f t="shared" si="206"/>
        <v>36694</v>
      </c>
      <c r="AY774" s="40">
        <f t="shared" si="207"/>
        <v>0</v>
      </c>
      <c r="AZ774" s="40">
        <f t="shared" si="208"/>
        <v>14841.052499999998</v>
      </c>
      <c r="BA774" s="40">
        <f>+'load Info'!S774</f>
        <v>0</v>
      </c>
      <c r="BB774" s="40">
        <f t="shared" si="209"/>
        <v>2070</v>
      </c>
      <c r="BE774" s="41">
        <f t="shared" si="210"/>
        <v>0</v>
      </c>
      <c r="BF774" s="41">
        <f t="shared" si="211"/>
        <v>0</v>
      </c>
      <c r="BG774" s="41">
        <f t="shared" si="212"/>
        <v>0</v>
      </c>
      <c r="BH774" s="41">
        <f t="shared" si="213"/>
        <v>0</v>
      </c>
      <c r="BI774" s="41">
        <f t="shared" si="214"/>
        <v>0</v>
      </c>
      <c r="BJ774" s="40">
        <f t="shared" si="215"/>
        <v>0</v>
      </c>
    </row>
    <row r="775" spans="2:62" ht="15" x14ac:dyDescent="0.25">
      <c r="B775" s="63">
        <f t="shared" si="200"/>
        <v>2</v>
      </c>
      <c r="C775" s="63"/>
      <c r="D775" s="64">
        <v>36198</v>
      </c>
      <c r="E775" s="65">
        <v>17</v>
      </c>
      <c r="F775" s="65">
        <v>14</v>
      </c>
      <c r="G775" s="65">
        <v>38</v>
      </c>
      <c r="H775" s="65">
        <v>57</v>
      </c>
      <c r="I775" s="66">
        <f t="shared" si="201"/>
        <v>47.5</v>
      </c>
      <c r="J775" s="67" t="s">
        <v>50</v>
      </c>
      <c r="K775" s="68">
        <v>12400</v>
      </c>
      <c r="L775" s="69">
        <v>28618</v>
      </c>
      <c r="M775" s="69">
        <v>29482</v>
      </c>
      <c r="N775" s="69">
        <v>0</v>
      </c>
      <c r="O775" s="70"/>
      <c r="P775" s="68">
        <v>7521</v>
      </c>
      <c r="Q775" s="69">
        <v>18160</v>
      </c>
      <c r="R775" s="70">
        <v>17125.75</v>
      </c>
      <c r="S775" s="71">
        <v>0</v>
      </c>
      <c r="T775" s="71"/>
      <c r="U775" s="71">
        <v>-107.016875</v>
      </c>
      <c r="V775" s="68">
        <v>0</v>
      </c>
      <c r="W775" s="69">
        <v>14400</v>
      </c>
      <c r="X775" s="69">
        <v>2070</v>
      </c>
      <c r="Y775" s="69">
        <v>6600</v>
      </c>
      <c r="Z775" s="70">
        <v>-231</v>
      </c>
      <c r="AA775" s="71">
        <v>0</v>
      </c>
      <c r="AB775" s="72">
        <f t="shared" si="216"/>
        <v>136038.733125</v>
      </c>
      <c r="AC775" s="71">
        <v>134038</v>
      </c>
      <c r="AD775" s="71">
        <v>0</v>
      </c>
      <c r="AE775" s="71">
        <v>31081</v>
      </c>
      <c r="AF775" s="71">
        <v>11027</v>
      </c>
      <c r="AG775" s="71">
        <v>1525</v>
      </c>
      <c r="AH775" s="72">
        <f t="shared" si="202"/>
        <v>177671</v>
      </c>
      <c r="AI775" s="73">
        <f t="shared" si="203"/>
        <v>89260.733124999999</v>
      </c>
      <c r="AJ775" s="74">
        <f>L775+Q775</f>
        <v>46778</v>
      </c>
      <c r="AK775" s="75">
        <v>6116.3</v>
      </c>
      <c r="AL775" s="75">
        <v>31089.029704285713</v>
      </c>
      <c r="AM775" s="76">
        <v>4392.2812499999991</v>
      </c>
      <c r="AN775" s="74">
        <f>+AJ775-AM775</f>
        <v>42385.71875</v>
      </c>
      <c r="AO775" s="40">
        <f t="shared" si="205"/>
        <v>87260</v>
      </c>
      <c r="AP775" s="64">
        <v>36198</v>
      </c>
      <c r="AQ775" s="75">
        <f t="shared" si="218"/>
        <v>96832.670295714284</v>
      </c>
      <c r="AR775" s="75">
        <f t="shared" si="219"/>
        <v>-5180.3890457142843</v>
      </c>
      <c r="AS775" s="75">
        <f>+AN775</f>
        <v>42385.71875</v>
      </c>
      <c r="AT775" s="41">
        <f t="shared" si="221"/>
        <v>102013.05934142857</v>
      </c>
      <c r="AX775" s="40">
        <f t="shared" si="206"/>
        <v>29482</v>
      </c>
      <c r="AY775" s="40">
        <f t="shared" si="207"/>
        <v>0</v>
      </c>
      <c r="AZ775" s="40">
        <f t="shared" si="208"/>
        <v>17125.75</v>
      </c>
      <c r="BA775" s="40">
        <f>+'load Info'!S775</f>
        <v>0</v>
      </c>
      <c r="BB775" s="40">
        <f t="shared" si="209"/>
        <v>2070</v>
      </c>
      <c r="BE775" s="41">
        <f t="shared" si="210"/>
        <v>0</v>
      </c>
      <c r="BF775" s="41">
        <f t="shared" si="211"/>
        <v>0</v>
      </c>
      <c r="BG775" s="41">
        <f t="shared" si="212"/>
        <v>0</v>
      </c>
      <c r="BH775" s="41">
        <f t="shared" si="213"/>
        <v>0</v>
      </c>
      <c r="BI775" s="41">
        <f t="shared" si="214"/>
        <v>0</v>
      </c>
      <c r="BJ775" s="40">
        <f t="shared" si="215"/>
        <v>0</v>
      </c>
    </row>
    <row r="776" spans="2:62" ht="15" x14ac:dyDescent="0.25">
      <c r="B776" s="63">
        <f t="shared" si="200"/>
        <v>2</v>
      </c>
      <c r="C776" s="63"/>
      <c r="D776" s="64">
        <v>36199</v>
      </c>
      <c r="E776" s="65">
        <v>21</v>
      </c>
      <c r="F776" s="65">
        <v>25</v>
      </c>
      <c r="G776" s="65">
        <v>33</v>
      </c>
      <c r="H776" s="65">
        <v>54</v>
      </c>
      <c r="I776" s="66">
        <f t="shared" si="201"/>
        <v>43.5</v>
      </c>
      <c r="J776" s="67" t="s">
        <v>50</v>
      </c>
      <c r="K776" s="68">
        <v>12400</v>
      </c>
      <c r="L776" s="69">
        <v>28618</v>
      </c>
      <c r="M776" s="69">
        <v>42172</v>
      </c>
      <c r="N776" s="69">
        <v>9000</v>
      </c>
      <c r="O776" s="70"/>
      <c r="P776" s="68">
        <v>7521</v>
      </c>
      <c r="Q776" s="69">
        <v>18160</v>
      </c>
      <c r="R776" s="70">
        <v>52244.327499999999</v>
      </c>
      <c r="S776" s="71">
        <v>0</v>
      </c>
      <c r="T776" s="71"/>
      <c r="U776" s="71">
        <v>-194.81331875000001</v>
      </c>
      <c r="V776" s="68">
        <v>0</v>
      </c>
      <c r="W776" s="69">
        <v>14400</v>
      </c>
      <c r="X776" s="69">
        <v>2070</v>
      </c>
      <c r="Y776" s="69">
        <v>6600</v>
      </c>
      <c r="Z776" s="70">
        <v>-231</v>
      </c>
      <c r="AA776" s="71">
        <v>0</v>
      </c>
      <c r="AB776" s="72">
        <f t="shared" si="216"/>
        <v>192759.51418125001</v>
      </c>
      <c r="AC776" s="71">
        <v>193446</v>
      </c>
      <c r="AD776" s="71">
        <v>1</v>
      </c>
      <c r="AE776" s="71">
        <v>35266</v>
      </c>
      <c r="AF776" s="71">
        <v>12552</v>
      </c>
      <c r="AG776" s="71">
        <v>2710</v>
      </c>
      <c r="AH776" s="72">
        <f t="shared" si="202"/>
        <v>243975</v>
      </c>
      <c r="AI776" s="73">
        <f t="shared" si="203"/>
        <v>145981.51418125001</v>
      </c>
      <c r="AJ776" s="74">
        <f t="shared" si="217"/>
        <v>46778</v>
      </c>
      <c r="AK776" s="75">
        <v>9995.2999999999993</v>
      </c>
      <c r="AL776" s="75">
        <v>26983.490034285715</v>
      </c>
      <c r="AM776" s="76">
        <v>4600.3593749999991</v>
      </c>
      <c r="AN776" s="74">
        <f t="shared" si="204"/>
        <v>42177.640625</v>
      </c>
      <c r="AO776" s="40">
        <f t="shared" si="205"/>
        <v>146668</v>
      </c>
      <c r="AP776" s="64">
        <v>36199</v>
      </c>
      <c r="AQ776" s="75">
        <f t="shared" si="218"/>
        <v>156467.20996571431</v>
      </c>
      <c r="AR776" s="75">
        <f t="shared" si="219"/>
        <v>-5198.8505907142826</v>
      </c>
      <c r="AS776" s="75">
        <f t="shared" si="220"/>
        <v>42177.640625</v>
      </c>
      <c r="AT776" s="41">
        <f t="shared" si="221"/>
        <v>161666.06055642859</v>
      </c>
      <c r="AX776" s="40">
        <f t="shared" si="206"/>
        <v>42172</v>
      </c>
      <c r="AY776" s="40">
        <f t="shared" si="207"/>
        <v>9000</v>
      </c>
      <c r="AZ776" s="40">
        <f t="shared" si="208"/>
        <v>52244.327499999999</v>
      </c>
      <c r="BA776" s="40">
        <f>+'load Info'!S776</f>
        <v>0</v>
      </c>
      <c r="BB776" s="40">
        <f t="shared" si="209"/>
        <v>2070</v>
      </c>
      <c r="BE776" s="41">
        <f t="shared" si="210"/>
        <v>0</v>
      </c>
      <c r="BF776" s="41">
        <f t="shared" si="211"/>
        <v>0</v>
      </c>
      <c r="BG776" s="41">
        <f t="shared" si="212"/>
        <v>0</v>
      </c>
      <c r="BH776" s="41">
        <f t="shared" si="213"/>
        <v>0</v>
      </c>
      <c r="BI776" s="41">
        <f t="shared" si="214"/>
        <v>0</v>
      </c>
      <c r="BJ776" s="40">
        <f t="shared" si="215"/>
        <v>0</v>
      </c>
    </row>
    <row r="777" spans="2:62" ht="15" x14ac:dyDescent="0.25">
      <c r="B777" s="63">
        <f t="shared" ref="B777:B840" si="222">+MONTH(D777)</f>
        <v>2</v>
      </c>
      <c r="C777" s="63"/>
      <c r="D777" s="64">
        <v>36200</v>
      </c>
      <c r="E777" s="65">
        <v>19</v>
      </c>
      <c r="F777" s="65">
        <v>11</v>
      </c>
      <c r="G777" s="65">
        <v>30</v>
      </c>
      <c r="H777" s="65">
        <v>61</v>
      </c>
      <c r="I777" s="66">
        <f t="shared" ref="I777:I840" si="223">AVERAGE(G777:H777)</f>
        <v>45.5</v>
      </c>
      <c r="J777" s="67" t="s">
        <v>50</v>
      </c>
      <c r="K777" s="68">
        <v>12400</v>
      </c>
      <c r="L777" s="69">
        <v>28578</v>
      </c>
      <c r="M777" s="69">
        <v>28394</v>
      </c>
      <c r="N777" s="69">
        <v>0</v>
      </c>
      <c r="O777" s="70"/>
      <c r="P777" s="68">
        <v>7521</v>
      </c>
      <c r="Q777" s="69">
        <v>17627</v>
      </c>
      <c r="R777" s="70">
        <v>16175.05</v>
      </c>
      <c r="S777" s="71">
        <v>0</v>
      </c>
      <c r="T777" s="71"/>
      <c r="U777" s="71">
        <v>-103.30762499999999</v>
      </c>
      <c r="V777" s="68">
        <v>0</v>
      </c>
      <c r="W777" s="69">
        <v>14400</v>
      </c>
      <c r="X777" s="69">
        <v>0</v>
      </c>
      <c r="Y777" s="69">
        <v>0</v>
      </c>
      <c r="Z777" s="70">
        <v>-144</v>
      </c>
      <c r="AA777" s="71">
        <v>0</v>
      </c>
      <c r="AB777" s="72">
        <f t="shared" si="216"/>
        <v>124847.742375</v>
      </c>
      <c r="AC777" s="71">
        <v>127049</v>
      </c>
      <c r="AD777" s="71">
        <v>0</v>
      </c>
      <c r="AE777" s="71">
        <v>16390</v>
      </c>
      <c r="AF777" s="71">
        <v>9511</v>
      </c>
      <c r="AG777" s="71">
        <v>1465</v>
      </c>
      <c r="AH777" s="72">
        <f t="shared" ref="AH777:AH840" si="224">SUM(AC777:AG777)</f>
        <v>154415</v>
      </c>
      <c r="AI777" s="73">
        <f t="shared" ref="AI777:AI840" si="225">+AB777-L777-Q777</f>
        <v>78642.742375000002</v>
      </c>
      <c r="AJ777" s="74">
        <f t="shared" si="217"/>
        <v>46205</v>
      </c>
      <c r="AK777" s="75">
        <v>7423</v>
      </c>
      <c r="AL777" s="75">
        <v>27887.030274285717</v>
      </c>
      <c r="AM777" s="76">
        <v>4600.3593749999991</v>
      </c>
      <c r="AN777" s="74">
        <f t="shared" ref="AN777:AN840" si="226">+AJ777-AM777</f>
        <v>41604.640625</v>
      </c>
      <c r="AO777" s="40">
        <f t="shared" ref="AO777:AO840" si="227">AC777-AJ777</f>
        <v>80844</v>
      </c>
      <c r="AP777" s="64">
        <v>36200</v>
      </c>
      <c r="AQ777" s="75">
        <f t="shared" si="218"/>
        <v>91738.969725714283</v>
      </c>
      <c r="AR777" s="75">
        <f t="shared" si="219"/>
        <v>-6294.6103507142834</v>
      </c>
      <c r="AS777" s="75">
        <f t="shared" si="220"/>
        <v>41604.640625</v>
      </c>
      <c r="AT777" s="41">
        <f t="shared" si="221"/>
        <v>98033.580076428567</v>
      </c>
      <c r="AX777" s="40">
        <f t="shared" ref="AX777:AX840" si="228">+M777</f>
        <v>28394</v>
      </c>
      <c r="AY777" s="40">
        <f t="shared" ref="AY777:AY840" si="229">+N777</f>
        <v>0</v>
      </c>
      <c r="AZ777" s="40">
        <f t="shared" ref="AZ777:AZ840" si="230">+R777</f>
        <v>16175.05</v>
      </c>
      <c r="BA777" s="40">
        <f>+'load Info'!S777</f>
        <v>0</v>
      </c>
      <c r="BB777" s="40">
        <f t="shared" ref="BB777:BB840" si="231">+X777</f>
        <v>0</v>
      </c>
      <c r="BE777" s="41">
        <f t="shared" ref="BE777:BE840" si="232">IF(AX777&lt;0,AX777,0)</f>
        <v>0</v>
      </c>
      <c r="BF777" s="41">
        <f t="shared" ref="BF777:BF840" si="233">IF(AY777&lt;0,AY777,0)</f>
        <v>0</v>
      </c>
      <c r="BG777" s="41">
        <f t="shared" ref="BG777:BG840" si="234">IF(AZ777&lt;0,AZ777,0)</f>
        <v>0</v>
      </c>
      <c r="BH777" s="41">
        <f t="shared" ref="BH777:BH840" si="235">IF(BA777&lt;0,BA777,0)</f>
        <v>0</v>
      </c>
      <c r="BI777" s="41">
        <f t="shared" ref="BI777:BI840" si="236">IF(BB777&lt;0,BB777,0)</f>
        <v>0</v>
      </c>
      <c r="BJ777" s="40">
        <f t="shared" ref="BJ777:BJ840" si="237">SUM(BE777:BI777)</f>
        <v>0</v>
      </c>
    </row>
    <row r="778" spans="2:62" ht="15" x14ac:dyDescent="0.25">
      <c r="B778" s="63">
        <f t="shared" si="222"/>
        <v>2</v>
      </c>
      <c r="C778" s="63"/>
      <c r="D778" s="64">
        <v>36201</v>
      </c>
      <c r="E778" s="65">
        <v>18</v>
      </c>
      <c r="F778" s="65">
        <v>20</v>
      </c>
      <c r="G778" s="65">
        <v>36</v>
      </c>
      <c r="H778" s="65">
        <v>57</v>
      </c>
      <c r="I778" s="66">
        <f t="shared" si="223"/>
        <v>46.5</v>
      </c>
      <c r="J778" s="67" t="s">
        <v>50</v>
      </c>
      <c r="K778" s="68">
        <v>12400</v>
      </c>
      <c r="L778" s="69">
        <v>35985</v>
      </c>
      <c r="M778" s="69">
        <v>38500</v>
      </c>
      <c r="N778" s="69">
        <v>0</v>
      </c>
      <c r="O778" s="70"/>
      <c r="P778" s="68">
        <v>7521</v>
      </c>
      <c r="Q778" s="69">
        <v>12167</v>
      </c>
      <c r="R778" s="70">
        <v>34114.17</v>
      </c>
      <c r="S778" s="71">
        <v>0</v>
      </c>
      <c r="T778" s="71"/>
      <c r="U778" s="71">
        <v>-134.505425</v>
      </c>
      <c r="V778" s="68">
        <v>0</v>
      </c>
      <c r="W778" s="69">
        <v>14400</v>
      </c>
      <c r="X778" s="69">
        <v>0</v>
      </c>
      <c r="Y778" s="69">
        <v>0</v>
      </c>
      <c r="Z778" s="70">
        <v>-144</v>
      </c>
      <c r="AA778" s="71">
        <v>0</v>
      </c>
      <c r="AB778" s="72">
        <f t="shared" ref="AB778:AB841" si="238">SUM(K778:Z778)</f>
        <v>154808.66457499997</v>
      </c>
      <c r="AC778" s="71">
        <v>152189</v>
      </c>
      <c r="AD778" s="71">
        <v>0</v>
      </c>
      <c r="AE778" s="71">
        <v>16953</v>
      </c>
      <c r="AF778" s="71">
        <v>9983</v>
      </c>
      <c r="AG778" s="71">
        <v>1838</v>
      </c>
      <c r="AH778" s="72">
        <f t="shared" si="224"/>
        <v>180963</v>
      </c>
      <c r="AI778" s="73">
        <f t="shared" si="225"/>
        <v>106656.66457499997</v>
      </c>
      <c r="AJ778" s="74">
        <f t="shared" si="217"/>
        <v>48152</v>
      </c>
      <c r="AK778" s="75">
        <v>8480</v>
      </c>
      <c r="AL778" s="75">
        <v>25512.939134285712</v>
      </c>
      <c r="AM778" s="76">
        <v>2727.65625</v>
      </c>
      <c r="AN778" s="74">
        <f t="shared" si="226"/>
        <v>45424.34375</v>
      </c>
      <c r="AO778" s="40">
        <f t="shared" si="227"/>
        <v>104037</v>
      </c>
      <c r="AP778" s="64">
        <v>36201</v>
      </c>
      <c r="AQ778" s="75">
        <f t="shared" si="218"/>
        <v>118196.06086571429</v>
      </c>
      <c r="AR778" s="75">
        <f t="shared" si="219"/>
        <v>-11431.404615714288</v>
      </c>
      <c r="AS778" s="75">
        <f t="shared" si="220"/>
        <v>45424.34375</v>
      </c>
      <c r="AT778" s="41">
        <f t="shared" si="221"/>
        <v>129627.46548142858</v>
      </c>
      <c r="AX778" s="40">
        <f t="shared" si="228"/>
        <v>38500</v>
      </c>
      <c r="AY778" s="40">
        <f t="shared" si="229"/>
        <v>0</v>
      </c>
      <c r="AZ778" s="40">
        <f t="shared" si="230"/>
        <v>34114.17</v>
      </c>
      <c r="BA778" s="40">
        <f>+'load Info'!S778</f>
        <v>0</v>
      </c>
      <c r="BB778" s="40">
        <f t="shared" si="231"/>
        <v>0</v>
      </c>
      <c r="BE778" s="41">
        <f t="shared" si="232"/>
        <v>0</v>
      </c>
      <c r="BF778" s="41">
        <f t="shared" si="233"/>
        <v>0</v>
      </c>
      <c r="BG778" s="41">
        <f t="shared" si="234"/>
        <v>0</v>
      </c>
      <c r="BH778" s="41">
        <f t="shared" si="235"/>
        <v>0</v>
      </c>
      <c r="BI778" s="41">
        <f t="shared" si="236"/>
        <v>0</v>
      </c>
      <c r="BJ778" s="40">
        <f t="shared" si="237"/>
        <v>0</v>
      </c>
    </row>
    <row r="779" spans="2:62" ht="15" x14ac:dyDescent="0.25">
      <c r="B779" s="63">
        <f t="shared" si="222"/>
        <v>2</v>
      </c>
      <c r="C779" s="63"/>
      <c r="D779" s="64">
        <v>36202</v>
      </c>
      <c r="E779" s="65">
        <v>17</v>
      </c>
      <c r="F779" s="65">
        <v>7</v>
      </c>
      <c r="G779" s="65">
        <v>32</v>
      </c>
      <c r="H779" s="65">
        <v>64</v>
      </c>
      <c r="I779" s="66">
        <f t="shared" si="223"/>
        <v>48</v>
      </c>
      <c r="J779" s="67" t="s">
        <v>50</v>
      </c>
      <c r="K779" s="68">
        <v>12400</v>
      </c>
      <c r="L779" s="69">
        <v>34107</v>
      </c>
      <c r="M779" s="69">
        <v>21811</v>
      </c>
      <c r="N779" s="69">
        <v>0</v>
      </c>
      <c r="O779" s="70"/>
      <c r="P779" s="68">
        <v>7521</v>
      </c>
      <c r="Q779" s="69">
        <v>12167</v>
      </c>
      <c r="R779" s="70">
        <v>7806.5649999999996</v>
      </c>
      <c r="S779" s="71">
        <v>0</v>
      </c>
      <c r="T779" s="71"/>
      <c r="U779" s="71">
        <v>-68.7364125</v>
      </c>
      <c r="V779" s="68">
        <v>0</v>
      </c>
      <c r="W779" s="69">
        <v>14400</v>
      </c>
      <c r="X779" s="69">
        <v>0</v>
      </c>
      <c r="Y779" s="69">
        <v>0</v>
      </c>
      <c r="Z779" s="70">
        <v>-144</v>
      </c>
      <c r="AA779" s="71">
        <v>0</v>
      </c>
      <c r="AB779" s="72">
        <f t="shared" si="238"/>
        <v>109999.8285875</v>
      </c>
      <c r="AC779" s="71">
        <v>106017</v>
      </c>
      <c r="AD779" s="71">
        <v>0</v>
      </c>
      <c r="AE779" s="71">
        <v>17616</v>
      </c>
      <c r="AF779" s="71">
        <v>7163</v>
      </c>
      <c r="AG779" s="71">
        <v>912</v>
      </c>
      <c r="AH779" s="72">
        <f t="shared" si="224"/>
        <v>131708</v>
      </c>
      <c r="AI779" s="73">
        <f t="shared" si="225"/>
        <v>63725.8285875</v>
      </c>
      <c r="AJ779" s="74">
        <f t="shared" si="217"/>
        <v>46274</v>
      </c>
      <c r="AK779" s="75">
        <v>7129.6</v>
      </c>
      <c r="AL779" s="75">
        <v>31865.876984285715</v>
      </c>
      <c r="AM779" s="76">
        <v>1479.1875</v>
      </c>
      <c r="AN779" s="74">
        <f t="shared" si="226"/>
        <v>44794.8125</v>
      </c>
      <c r="AO779" s="40">
        <f t="shared" si="227"/>
        <v>59743</v>
      </c>
      <c r="AP779" s="64">
        <v>36202</v>
      </c>
      <c r="AQ779" s="75">
        <f t="shared" si="218"/>
        <v>67021.52301571428</v>
      </c>
      <c r="AR779" s="75">
        <f t="shared" si="219"/>
        <v>-5799.3355157142869</v>
      </c>
      <c r="AS779" s="75">
        <f t="shared" si="220"/>
        <v>44794.8125</v>
      </c>
      <c r="AT779" s="41">
        <f t="shared" si="221"/>
        <v>72820.858531428559</v>
      </c>
      <c r="AX779" s="40">
        <f t="shared" si="228"/>
        <v>21811</v>
      </c>
      <c r="AY779" s="40">
        <f t="shared" si="229"/>
        <v>0</v>
      </c>
      <c r="AZ779" s="40">
        <f t="shared" si="230"/>
        <v>7806.5649999999996</v>
      </c>
      <c r="BA779" s="40">
        <f>+'load Info'!S779</f>
        <v>0</v>
      </c>
      <c r="BB779" s="40">
        <f t="shared" si="231"/>
        <v>0</v>
      </c>
      <c r="BE779" s="41">
        <f t="shared" si="232"/>
        <v>0</v>
      </c>
      <c r="BF779" s="41">
        <f t="shared" si="233"/>
        <v>0</v>
      </c>
      <c r="BG779" s="41">
        <f t="shared" si="234"/>
        <v>0</v>
      </c>
      <c r="BH779" s="41">
        <f t="shared" si="235"/>
        <v>0</v>
      </c>
      <c r="BI779" s="41">
        <f t="shared" si="236"/>
        <v>0</v>
      </c>
      <c r="BJ779" s="40">
        <f t="shared" si="237"/>
        <v>0</v>
      </c>
    </row>
    <row r="780" spans="2:62" ht="15" x14ac:dyDescent="0.25">
      <c r="B780" s="63">
        <f t="shared" si="222"/>
        <v>2</v>
      </c>
      <c r="C780" s="63"/>
      <c r="D780" s="64">
        <v>36203</v>
      </c>
      <c r="E780" s="65">
        <v>8</v>
      </c>
      <c r="F780" s="65">
        <v>18</v>
      </c>
      <c r="G780" s="65">
        <v>42</v>
      </c>
      <c r="H780" s="65">
        <v>72</v>
      </c>
      <c r="I780" s="66">
        <f t="shared" si="223"/>
        <v>57</v>
      </c>
      <c r="J780" s="67" t="s">
        <v>50</v>
      </c>
      <c r="K780" s="68">
        <v>12400</v>
      </c>
      <c r="L780" s="69">
        <v>33374</v>
      </c>
      <c r="M780" s="69">
        <v>28901</v>
      </c>
      <c r="N780" s="69">
        <v>0</v>
      </c>
      <c r="O780" s="70"/>
      <c r="P780" s="68">
        <v>7521</v>
      </c>
      <c r="Q780" s="69">
        <v>12167</v>
      </c>
      <c r="R780" s="70">
        <v>24205.46</v>
      </c>
      <c r="S780" s="71">
        <v>0</v>
      </c>
      <c r="T780" s="71"/>
      <c r="U780" s="71">
        <v>-109.73365</v>
      </c>
      <c r="V780" s="68">
        <v>0</v>
      </c>
      <c r="W780" s="69">
        <v>14400</v>
      </c>
      <c r="X780" s="69">
        <v>0</v>
      </c>
      <c r="Y780" s="69">
        <v>0</v>
      </c>
      <c r="Z780" s="70">
        <v>-144</v>
      </c>
      <c r="AA780" s="71">
        <v>0</v>
      </c>
      <c r="AB780" s="72">
        <f t="shared" si="238"/>
        <v>132714.72635000001</v>
      </c>
      <c r="AC780" s="71">
        <v>122330</v>
      </c>
      <c r="AD780" s="71">
        <v>2</v>
      </c>
      <c r="AE780" s="71">
        <v>25526</v>
      </c>
      <c r="AF780" s="71">
        <v>9121</v>
      </c>
      <c r="AG780" s="71">
        <v>1975</v>
      </c>
      <c r="AH780" s="72">
        <f t="shared" si="224"/>
        <v>158954</v>
      </c>
      <c r="AI780" s="73">
        <f t="shared" si="225"/>
        <v>87173.726350000012</v>
      </c>
      <c r="AJ780" s="74">
        <f t="shared" si="217"/>
        <v>45541</v>
      </c>
      <c r="AK780" s="75">
        <v>7340.7</v>
      </c>
      <c r="AL780" s="75">
        <v>28323.654374285714</v>
      </c>
      <c r="AM780" s="76">
        <v>2727.65625</v>
      </c>
      <c r="AN780" s="74">
        <f t="shared" si="226"/>
        <v>42813.34375</v>
      </c>
      <c r="AO780" s="40">
        <f t="shared" si="227"/>
        <v>76789</v>
      </c>
      <c r="AP780" s="64">
        <v>36203</v>
      </c>
      <c r="AQ780" s="75">
        <f t="shared" si="218"/>
        <v>86665.645625714285</v>
      </c>
      <c r="AR780" s="75">
        <f t="shared" si="219"/>
        <v>-7148.9893757142854</v>
      </c>
      <c r="AS780" s="75">
        <f t="shared" si="220"/>
        <v>42813.34375</v>
      </c>
      <c r="AT780" s="41">
        <f t="shared" si="221"/>
        <v>93814.635001428571</v>
      </c>
      <c r="AX780" s="40">
        <f t="shared" si="228"/>
        <v>28901</v>
      </c>
      <c r="AY780" s="40">
        <f t="shared" si="229"/>
        <v>0</v>
      </c>
      <c r="AZ780" s="40">
        <f t="shared" si="230"/>
        <v>24205.46</v>
      </c>
      <c r="BA780" s="40">
        <f>+'load Info'!S780</f>
        <v>0</v>
      </c>
      <c r="BB780" s="40">
        <f t="shared" si="231"/>
        <v>0</v>
      </c>
      <c r="BE780" s="41">
        <f t="shared" si="232"/>
        <v>0</v>
      </c>
      <c r="BF780" s="41">
        <f t="shared" si="233"/>
        <v>0</v>
      </c>
      <c r="BG780" s="41">
        <f t="shared" si="234"/>
        <v>0</v>
      </c>
      <c r="BH780" s="41">
        <f t="shared" si="235"/>
        <v>0</v>
      </c>
      <c r="BI780" s="41">
        <f t="shared" si="236"/>
        <v>0</v>
      </c>
      <c r="BJ780" s="40">
        <f t="shared" si="237"/>
        <v>0</v>
      </c>
    </row>
    <row r="781" spans="2:62" ht="15" x14ac:dyDescent="0.25">
      <c r="B781" s="63">
        <f t="shared" si="222"/>
        <v>2</v>
      </c>
      <c r="C781" s="63"/>
      <c r="D781" s="64">
        <v>36204</v>
      </c>
      <c r="E781" s="65">
        <v>25</v>
      </c>
      <c r="F781" s="65">
        <v>28</v>
      </c>
      <c r="G781" s="65">
        <v>31</v>
      </c>
      <c r="H781" s="65">
        <v>48</v>
      </c>
      <c r="I781" s="66">
        <f t="shared" si="223"/>
        <v>39.5</v>
      </c>
      <c r="J781" s="67" t="s">
        <v>50</v>
      </c>
      <c r="K781" s="68">
        <v>42399</v>
      </c>
      <c r="L781" s="69">
        <v>6530</v>
      </c>
      <c r="M781" s="69">
        <v>40567</v>
      </c>
      <c r="N781" s="69">
        <v>0</v>
      </c>
      <c r="O781" s="70"/>
      <c r="P781" s="68">
        <v>7521</v>
      </c>
      <c r="Q781" s="69">
        <v>36567</v>
      </c>
      <c r="R781" s="70">
        <v>42244.292499999996</v>
      </c>
      <c r="S781" s="71">
        <v>0</v>
      </c>
      <c r="T781" s="71"/>
      <c r="U781" s="71">
        <v>-215.83073124999999</v>
      </c>
      <c r="V781" s="68">
        <v>15930</v>
      </c>
      <c r="W781" s="69">
        <v>14400</v>
      </c>
      <c r="X781" s="69">
        <v>2070</v>
      </c>
      <c r="Y781" s="69">
        <v>5600</v>
      </c>
      <c r="Z781" s="70">
        <v>-380</v>
      </c>
      <c r="AA781" s="71">
        <v>0</v>
      </c>
      <c r="AB781" s="72">
        <f t="shared" si="238"/>
        <v>213232.46176874998</v>
      </c>
      <c r="AC781" s="71">
        <v>214426</v>
      </c>
      <c r="AD781" s="71">
        <v>1</v>
      </c>
      <c r="AE781" s="71">
        <v>29661</v>
      </c>
      <c r="AF781" s="71">
        <v>14914</v>
      </c>
      <c r="AG781" s="71">
        <v>7537</v>
      </c>
      <c r="AH781" s="72">
        <f t="shared" si="224"/>
        <v>266539</v>
      </c>
      <c r="AI781" s="73">
        <f t="shared" si="225"/>
        <v>170135.46176874998</v>
      </c>
      <c r="AJ781" s="74">
        <f t="shared" si="217"/>
        <v>43097</v>
      </c>
      <c r="AK781" s="75">
        <v>8752.1</v>
      </c>
      <c r="AL781" s="75">
        <v>29639.196214285712</v>
      </c>
      <c r="AM781" s="76">
        <v>6889.21875</v>
      </c>
      <c r="AN781" s="74">
        <f t="shared" si="226"/>
        <v>36207.78125</v>
      </c>
      <c r="AO781" s="40">
        <f t="shared" si="227"/>
        <v>171329</v>
      </c>
      <c r="AP781" s="64">
        <v>36204</v>
      </c>
      <c r="AQ781" s="75">
        <f t="shared" si="218"/>
        <v>176034.70378571429</v>
      </c>
      <c r="AR781" s="75">
        <f t="shared" si="219"/>
        <v>2183.5149642857141</v>
      </c>
      <c r="AS781" s="75">
        <f t="shared" si="220"/>
        <v>36207.78125</v>
      </c>
      <c r="AT781" s="41">
        <f t="shared" si="221"/>
        <v>176034.70378571429</v>
      </c>
      <c r="AX781" s="40">
        <f t="shared" si="228"/>
        <v>40567</v>
      </c>
      <c r="AY781" s="40">
        <f t="shared" si="229"/>
        <v>0</v>
      </c>
      <c r="AZ781" s="40">
        <f t="shared" si="230"/>
        <v>42244.292499999996</v>
      </c>
      <c r="BA781" s="40">
        <f>+'load Info'!S781</f>
        <v>0</v>
      </c>
      <c r="BB781" s="40">
        <f t="shared" si="231"/>
        <v>2070</v>
      </c>
      <c r="BE781" s="41">
        <f t="shared" si="232"/>
        <v>0</v>
      </c>
      <c r="BF781" s="41">
        <f t="shared" si="233"/>
        <v>0</v>
      </c>
      <c r="BG781" s="41">
        <f t="shared" si="234"/>
        <v>0</v>
      </c>
      <c r="BH781" s="41">
        <f t="shared" si="235"/>
        <v>0</v>
      </c>
      <c r="BI781" s="41">
        <f t="shared" si="236"/>
        <v>0</v>
      </c>
      <c r="BJ781" s="40">
        <f t="shared" si="237"/>
        <v>0</v>
      </c>
    </row>
    <row r="782" spans="2:62" ht="15" x14ac:dyDescent="0.25">
      <c r="B782" s="63">
        <f t="shared" si="222"/>
        <v>2</v>
      </c>
      <c r="C782" s="63"/>
      <c r="D782" s="64">
        <v>36205</v>
      </c>
      <c r="E782" s="65">
        <v>29</v>
      </c>
      <c r="F782" s="65">
        <v>29</v>
      </c>
      <c r="G782" s="65">
        <v>30</v>
      </c>
      <c r="H782" s="65">
        <v>42</v>
      </c>
      <c r="I782" s="66">
        <f t="shared" si="223"/>
        <v>36</v>
      </c>
      <c r="J782" s="67" t="s">
        <v>50</v>
      </c>
      <c r="K782" s="68">
        <v>42399</v>
      </c>
      <c r="L782" s="69">
        <v>6530</v>
      </c>
      <c r="M782" s="69">
        <v>40631</v>
      </c>
      <c r="N782" s="69">
        <v>5600</v>
      </c>
      <c r="O782" s="70"/>
      <c r="P782" s="68">
        <v>7521</v>
      </c>
      <c r="Q782" s="69">
        <v>36567</v>
      </c>
      <c r="R782" s="70">
        <v>50993.11</v>
      </c>
      <c r="S782" s="71">
        <v>0</v>
      </c>
      <c r="T782" s="71"/>
      <c r="U782" s="71">
        <v>-237.702775</v>
      </c>
      <c r="V782" s="68">
        <v>15930</v>
      </c>
      <c r="W782" s="69">
        <v>14400</v>
      </c>
      <c r="X782" s="69">
        <v>2070</v>
      </c>
      <c r="Y782" s="69">
        <v>5600</v>
      </c>
      <c r="Z782" s="70">
        <v>-380</v>
      </c>
      <c r="AA782" s="71">
        <v>745</v>
      </c>
      <c r="AB782" s="72">
        <f t="shared" si="238"/>
        <v>227623.40722499997</v>
      </c>
      <c r="AC782" s="71">
        <v>228606</v>
      </c>
      <c r="AD782" s="71">
        <v>11022</v>
      </c>
      <c r="AE782" s="71">
        <v>35123</v>
      </c>
      <c r="AF782" s="71">
        <v>14617</v>
      </c>
      <c r="AG782" s="71">
        <v>5122</v>
      </c>
      <c r="AH782" s="72">
        <f t="shared" si="224"/>
        <v>294490</v>
      </c>
      <c r="AI782" s="73">
        <f t="shared" si="225"/>
        <v>184526.40722499997</v>
      </c>
      <c r="AJ782" s="74">
        <f t="shared" si="217"/>
        <v>43097</v>
      </c>
      <c r="AK782" s="75">
        <v>9344.7999999999993</v>
      </c>
      <c r="AL782" s="75">
        <v>30254.758874285711</v>
      </c>
      <c r="AM782" s="76">
        <v>6889.21875</v>
      </c>
      <c r="AN782" s="74">
        <f t="shared" si="226"/>
        <v>36207.78125</v>
      </c>
      <c r="AO782" s="40">
        <f t="shared" si="227"/>
        <v>185509</v>
      </c>
      <c r="AP782" s="64">
        <v>36205</v>
      </c>
      <c r="AQ782" s="75">
        <f t="shared" si="218"/>
        <v>189006.44112571431</v>
      </c>
      <c r="AR782" s="75">
        <f t="shared" si="219"/>
        <v>3391.7776242857071</v>
      </c>
      <c r="AS782" s="75">
        <f t="shared" si="220"/>
        <v>36207.78125</v>
      </c>
      <c r="AT782" s="41">
        <f t="shared" si="221"/>
        <v>189006.44112571431</v>
      </c>
      <c r="AX782" s="40">
        <f t="shared" si="228"/>
        <v>40631</v>
      </c>
      <c r="AY782" s="40">
        <f t="shared" si="229"/>
        <v>5600</v>
      </c>
      <c r="AZ782" s="40">
        <f t="shared" si="230"/>
        <v>50993.11</v>
      </c>
      <c r="BA782" s="40">
        <f>+'load Info'!S782</f>
        <v>0</v>
      </c>
      <c r="BB782" s="40">
        <f t="shared" si="231"/>
        <v>2070</v>
      </c>
      <c r="BE782" s="41">
        <f t="shared" si="232"/>
        <v>0</v>
      </c>
      <c r="BF782" s="41">
        <f t="shared" si="233"/>
        <v>0</v>
      </c>
      <c r="BG782" s="41">
        <f t="shared" si="234"/>
        <v>0</v>
      </c>
      <c r="BH782" s="41">
        <f t="shared" si="235"/>
        <v>0</v>
      </c>
      <c r="BI782" s="41">
        <f t="shared" si="236"/>
        <v>0</v>
      </c>
      <c r="BJ782" s="40">
        <f t="shared" si="237"/>
        <v>0</v>
      </c>
    </row>
    <row r="783" spans="2:62" ht="15" x14ac:dyDescent="0.25">
      <c r="B783" s="63">
        <f t="shared" si="222"/>
        <v>2</v>
      </c>
      <c r="C783" s="63"/>
      <c r="D783" s="64">
        <v>36206</v>
      </c>
      <c r="E783" s="65">
        <v>25</v>
      </c>
      <c r="F783" s="65">
        <v>24</v>
      </c>
      <c r="G783" s="65">
        <v>27</v>
      </c>
      <c r="H783" s="65">
        <v>52</v>
      </c>
      <c r="I783" s="66">
        <f t="shared" si="223"/>
        <v>39.5</v>
      </c>
      <c r="J783" s="67" t="s">
        <v>50</v>
      </c>
      <c r="K783" s="68">
        <v>27695</v>
      </c>
      <c r="L783" s="69">
        <v>6530</v>
      </c>
      <c r="M783" s="69">
        <v>35929</v>
      </c>
      <c r="N783" s="69">
        <v>0</v>
      </c>
      <c r="O783" s="70"/>
      <c r="P783" s="68">
        <v>7521</v>
      </c>
      <c r="Q783" s="69">
        <v>36567</v>
      </c>
      <c r="R783" s="70">
        <v>20081.022499999999</v>
      </c>
      <c r="S783" s="71">
        <v>0</v>
      </c>
      <c r="T783" s="71"/>
      <c r="U783" s="71">
        <v>-160.42255625000001</v>
      </c>
      <c r="V783" s="68">
        <v>15930</v>
      </c>
      <c r="W783" s="69">
        <v>14400</v>
      </c>
      <c r="X783" s="69">
        <v>2070</v>
      </c>
      <c r="Y783" s="69">
        <v>5600</v>
      </c>
      <c r="Z783" s="70">
        <v>-380</v>
      </c>
      <c r="AA783" s="71">
        <v>71</v>
      </c>
      <c r="AB783" s="72">
        <f t="shared" si="238"/>
        <v>171782.59994374998</v>
      </c>
      <c r="AC783" s="71">
        <v>182916</v>
      </c>
      <c r="AD783" s="71">
        <v>0</v>
      </c>
      <c r="AE783" s="71">
        <v>26773</v>
      </c>
      <c r="AF783" s="71">
        <v>12247</v>
      </c>
      <c r="AG783" s="71">
        <v>5293</v>
      </c>
      <c r="AH783" s="72">
        <f t="shared" si="224"/>
        <v>227229</v>
      </c>
      <c r="AI783" s="73">
        <f t="shared" si="225"/>
        <v>128685.59994374998</v>
      </c>
      <c r="AJ783" s="74">
        <f t="shared" si="217"/>
        <v>43097</v>
      </c>
      <c r="AK783" s="75">
        <v>9579.7999999999993</v>
      </c>
      <c r="AL783" s="75">
        <v>31887.531734285716</v>
      </c>
      <c r="AM783" s="76">
        <v>5016.515625</v>
      </c>
      <c r="AN783" s="74">
        <f t="shared" si="226"/>
        <v>38080.484375</v>
      </c>
      <c r="AO783" s="40">
        <f t="shared" si="227"/>
        <v>139819</v>
      </c>
      <c r="AP783" s="64">
        <v>36206</v>
      </c>
      <c r="AQ783" s="75">
        <f t="shared" si="218"/>
        <v>141448.66826571431</v>
      </c>
      <c r="AR783" s="75">
        <f t="shared" si="219"/>
        <v>3386.847359285719</v>
      </c>
      <c r="AS783" s="75">
        <f t="shared" si="220"/>
        <v>38080.484375</v>
      </c>
      <c r="AT783" s="41">
        <f t="shared" si="221"/>
        <v>141448.66826571431</v>
      </c>
      <c r="AX783" s="40">
        <f t="shared" si="228"/>
        <v>35929</v>
      </c>
      <c r="AY783" s="40">
        <f t="shared" si="229"/>
        <v>0</v>
      </c>
      <c r="AZ783" s="40">
        <f t="shared" si="230"/>
        <v>20081.022499999999</v>
      </c>
      <c r="BA783" s="40">
        <f>+'load Info'!S783</f>
        <v>0</v>
      </c>
      <c r="BB783" s="40">
        <f t="shared" si="231"/>
        <v>2070</v>
      </c>
      <c r="BE783" s="41">
        <f t="shared" si="232"/>
        <v>0</v>
      </c>
      <c r="BF783" s="41">
        <f t="shared" si="233"/>
        <v>0</v>
      </c>
      <c r="BG783" s="41">
        <f t="shared" si="234"/>
        <v>0</v>
      </c>
      <c r="BH783" s="41">
        <f t="shared" si="235"/>
        <v>0</v>
      </c>
      <c r="BI783" s="41">
        <f t="shared" si="236"/>
        <v>0</v>
      </c>
      <c r="BJ783" s="40">
        <f t="shared" si="237"/>
        <v>0</v>
      </c>
    </row>
    <row r="784" spans="2:62" ht="15" x14ac:dyDescent="0.25">
      <c r="B784" s="63">
        <f t="shared" si="222"/>
        <v>2</v>
      </c>
      <c r="C784" s="63"/>
      <c r="D784" s="64">
        <v>36207</v>
      </c>
      <c r="E784" s="65">
        <v>15</v>
      </c>
      <c r="F784" s="65">
        <v>12</v>
      </c>
      <c r="G784" s="65">
        <v>34</v>
      </c>
      <c r="H784" s="65">
        <v>66</v>
      </c>
      <c r="I784" s="66">
        <f t="shared" si="223"/>
        <v>50</v>
      </c>
      <c r="J784" s="67" t="s">
        <v>50</v>
      </c>
      <c r="K784" s="68">
        <v>12400</v>
      </c>
      <c r="L784" s="69">
        <v>22512</v>
      </c>
      <c r="M784" s="69">
        <v>40261</v>
      </c>
      <c r="N784" s="69">
        <v>0</v>
      </c>
      <c r="O784" s="70"/>
      <c r="P784" s="68">
        <v>7521</v>
      </c>
      <c r="Q784" s="69">
        <v>19960</v>
      </c>
      <c r="R784" s="70">
        <v>9568.3924999999945</v>
      </c>
      <c r="S784" s="71">
        <v>0</v>
      </c>
      <c r="T784" s="71"/>
      <c r="U784" s="71">
        <v>-92.623481249999983</v>
      </c>
      <c r="V784" s="68">
        <v>0</v>
      </c>
      <c r="W784" s="69">
        <v>14400</v>
      </c>
      <c r="X784" s="69">
        <v>0</v>
      </c>
      <c r="Y784" s="69">
        <v>5600</v>
      </c>
      <c r="Z784" s="70">
        <v>-200</v>
      </c>
      <c r="AA784" s="71">
        <v>0</v>
      </c>
      <c r="AB784" s="72">
        <f t="shared" si="238"/>
        <v>131929.76901875</v>
      </c>
      <c r="AC784" s="71">
        <v>132546</v>
      </c>
      <c r="AD784" s="71">
        <v>0</v>
      </c>
      <c r="AE784" s="71">
        <v>13572</v>
      </c>
      <c r="AF784" s="71">
        <v>8942</v>
      </c>
      <c r="AG784" s="71">
        <v>5026</v>
      </c>
      <c r="AH784" s="72">
        <f t="shared" si="224"/>
        <v>160086</v>
      </c>
      <c r="AI784" s="73">
        <f t="shared" si="225"/>
        <v>89457.769018749997</v>
      </c>
      <c r="AJ784" s="74">
        <f t="shared" si="217"/>
        <v>42472</v>
      </c>
      <c r="AK784" s="75">
        <v>7676.4</v>
      </c>
      <c r="AL784" s="75">
        <v>30155.762434285713</v>
      </c>
      <c r="AM784" s="76">
        <v>3976.125</v>
      </c>
      <c r="AN784" s="74">
        <f t="shared" si="226"/>
        <v>38495.875</v>
      </c>
      <c r="AO784" s="40">
        <f t="shared" si="227"/>
        <v>90074</v>
      </c>
      <c r="AP784" s="64">
        <v>36207</v>
      </c>
      <c r="AQ784" s="75">
        <f t="shared" si="218"/>
        <v>94713.83756571429</v>
      </c>
      <c r="AR784" s="75">
        <f t="shared" si="219"/>
        <v>-663.71256571428967</v>
      </c>
      <c r="AS784" s="75">
        <f t="shared" si="220"/>
        <v>38495.875</v>
      </c>
      <c r="AT784" s="41">
        <f t="shared" si="221"/>
        <v>95377.550131428579</v>
      </c>
      <c r="AX784" s="40">
        <f t="shared" si="228"/>
        <v>40261</v>
      </c>
      <c r="AY784" s="40">
        <f t="shared" si="229"/>
        <v>0</v>
      </c>
      <c r="AZ784" s="40">
        <f t="shared" si="230"/>
        <v>9568.3924999999945</v>
      </c>
      <c r="BA784" s="40">
        <f>+'load Info'!S784</f>
        <v>0</v>
      </c>
      <c r="BB784" s="40">
        <f t="shared" si="231"/>
        <v>0</v>
      </c>
      <c r="BE784" s="41">
        <f t="shared" si="232"/>
        <v>0</v>
      </c>
      <c r="BF784" s="41">
        <f t="shared" si="233"/>
        <v>0</v>
      </c>
      <c r="BG784" s="41">
        <f t="shared" si="234"/>
        <v>0</v>
      </c>
      <c r="BH784" s="41">
        <f t="shared" si="235"/>
        <v>0</v>
      </c>
      <c r="BI784" s="41">
        <f t="shared" si="236"/>
        <v>0</v>
      </c>
      <c r="BJ784" s="40">
        <f t="shared" si="237"/>
        <v>0</v>
      </c>
    </row>
    <row r="785" spans="2:62" ht="15" x14ac:dyDescent="0.25">
      <c r="B785" s="63">
        <f t="shared" si="222"/>
        <v>2</v>
      </c>
      <c r="C785" s="63"/>
      <c r="D785" s="64">
        <v>36208</v>
      </c>
      <c r="E785" s="65">
        <v>8</v>
      </c>
      <c r="F785" s="65">
        <v>5</v>
      </c>
      <c r="G785" s="65">
        <v>45</v>
      </c>
      <c r="H785" s="65">
        <v>69</v>
      </c>
      <c r="I785" s="66">
        <f t="shared" si="223"/>
        <v>57</v>
      </c>
      <c r="J785" s="67" t="s">
        <v>50</v>
      </c>
      <c r="K785" s="68">
        <v>12400</v>
      </c>
      <c r="L785" s="69">
        <v>26690</v>
      </c>
      <c r="M785" s="69">
        <v>17695</v>
      </c>
      <c r="N785" s="69">
        <v>0</v>
      </c>
      <c r="O785" s="70"/>
      <c r="P785" s="68">
        <v>7521</v>
      </c>
      <c r="Q785" s="69">
        <v>18628</v>
      </c>
      <c r="R785" s="70">
        <v>278.90499999999884</v>
      </c>
      <c r="S785" s="71">
        <v>0</v>
      </c>
      <c r="T785" s="71"/>
      <c r="U785" s="71">
        <v>-66.069762499999996</v>
      </c>
      <c r="V785" s="68">
        <v>0</v>
      </c>
      <c r="W785" s="69">
        <v>14400</v>
      </c>
      <c r="X785" s="69">
        <v>0</v>
      </c>
      <c r="Y785" s="69">
        <v>5600</v>
      </c>
      <c r="Z785" s="70">
        <v>-200</v>
      </c>
      <c r="AA785" s="71">
        <v>0</v>
      </c>
      <c r="AB785" s="72">
        <f t="shared" si="238"/>
        <v>102946.8352375</v>
      </c>
      <c r="AC785" s="71">
        <v>92923</v>
      </c>
      <c r="AD785" s="71">
        <v>0</v>
      </c>
      <c r="AE785" s="71">
        <v>139</v>
      </c>
      <c r="AF785" s="71">
        <v>7911</v>
      </c>
      <c r="AG785" s="71">
        <v>3889</v>
      </c>
      <c r="AH785" s="72">
        <f t="shared" si="224"/>
        <v>104862</v>
      </c>
      <c r="AI785" s="73">
        <f t="shared" si="225"/>
        <v>57628.835237499996</v>
      </c>
      <c r="AJ785" s="74">
        <f t="shared" si="217"/>
        <v>45318</v>
      </c>
      <c r="AK785" s="75">
        <v>6450.1</v>
      </c>
      <c r="AL785" s="75">
        <v>36259.57620428571</v>
      </c>
      <c r="AM785" s="76">
        <v>3768.046875</v>
      </c>
      <c r="AN785" s="74">
        <f t="shared" si="226"/>
        <v>41549.953125</v>
      </c>
      <c r="AO785" s="40">
        <f t="shared" si="227"/>
        <v>47605</v>
      </c>
      <c r="AP785" s="64">
        <v>36208</v>
      </c>
      <c r="AQ785" s="75">
        <f t="shared" si="218"/>
        <v>50213.323795714285</v>
      </c>
      <c r="AR785" s="75">
        <f t="shared" si="219"/>
        <v>1159.7230792857081</v>
      </c>
      <c r="AS785" s="75">
        <f t="shared" si="220"/>
        <v>41549.953125</v>
      </c>
      <c r="AT785" s="41">
        <f t="shared" si="221"/>
        <v>50213.323795714285</v>
      </c>
      <c r="AX785" s="40">
        <f t="shared" si="228"/>
        <v>17695</v>
      </c>
      <c r="AY785" s="40">
        <f t="shared" si="229"/>
        <v>0</v>
      </c>
      <c r="AZ785" s="40">
        <f t="shared" si="230"/>
        <v>278.90499999999884</v>
      </c>
      <c r="BA785" s="40">
        <f>+'load Info'!S785</f>
        <v>0</v>
      </c>
      <c r="BB785" s="40">
        <f t="shared" si="231"/>
        <v>0</v>
      </c>
      <c r="BE785" s="41">
        <f t="shared" si="232"/>
        <v>0</v>
      </c>
      <c r="BF785" s="41">
        <f t="shared" si="233"/>
        <v>0</v>
      </c>
      <c r="BG785" s="41">
        <f t="shared" si="234"/>
        <v>0</v>
      </c>
      <c r="BH785" s="41">
        <f t="shared" si="235"/>
        <v>0</v>
      </c>
      <c r="BI785" s="41">
        <f t="shared" si="236"/>
        <v>0</v>
      </c>
      <c r="BJ785" s="40">
        <f t="shared" si="237"/>
        <v>0</v>
      </c>
    </row>
    <row r="786" spans="2:62" ht="15" x14ac:dyDescent="0.25">
      <c r="B786" s="63">
        <f t="shared" si="222"/>
        <v>2</v>
      </c>
      <c r="C786" s="63"/>
      <c r="D786" s="64">
        <v>36209</v>
      </c>
      <c r="E786" s="65">
        <v>12</v>
      </c>
      <c r="F786" s="65">
        <v>18</v>
      </c>
      <c r="G786" s="65">
        <v>44</v>
      </c>
      <c r="H786" s="65">
        <v>61</v>
      </c>
      <c r="I786" s="66">
        <f t="shared" si="223"/>
        <v>52.5</v>
      </c>
      <c r="J786" s="67" t="s">
        <v>50</v>
      </c>
      <c r="K786" s="68">
        <v>12400</v>
      </c>
      <c r="L786" s="69">
        <v>27165</v>
      </c>
      <c r="M786" s="69">
        <v>34367</v>
      </c>
      <c r="N786" s="69">
        <v>0</v>
      </c>
      <c r="O786" s="70"/>
      <c r="P786" s="68">
        <v>7521</v>
      </c>
      <c r="Q786" s="69">
        <v>18628</v>
      </c>
      <c r="R786" s="70">
        <v>39983.919999999998</v>
      </c>
      <c r="S786" s="71">
        <v>0</v>
      </c>
      <c r="T786" s="71"/>
      <c r="U786" s="71">
        <v>-165.3323</v>
      </c>
      <c r="V786" s="68">
        <v>15930</v>
      </c>
      <c r="W786" s="69">
        <v>14400</v>
      </c>
      <c r="X786" s="69"/>
      <c r="Y786" s="69">
        <v>5600</v>
      </c>
      <c r="Z786" s="70">
        <v>-359</v>
      </c>
      <c r="AA786" s="71">
        <v>0</v>
      </c>
      <c r="AB786" s="72">
        <f t="shared" si="238"/>
        <v>175470.58769999997</v>
      </c>
      <c r="AC786" s="71">
        <v>173847</v>
      </c>
      <c r="AD786" s="71">
        <v>0</v>
      </c>
      <c r="AE786" s="71">
        <v>8630</v>
      </c>
      <c r="AF786" s="71">
        <v>11911</v>
      </c>
      <c r="AG786" s="71">
        <v>5634</v>
      </c>
      <c r="AH786" s="72">
        <f t="shared" si="224"/>
        <v>200022</v>
      </c>
      <c r="AI786" s="73">
        <f t="shared" si="225"/>
        <v>129677.58769999997</v>
      </c>
      <c r="AJ786" s="74">
        <f t="shared" si="217"/>
        <v>45793</v>
      </c>
      <c r="AK786" s="75">
        <v>9230.2000000000007</v>
      </c>
      <c r="AL786" s="75">
        <v>32484.377394285715</v>
      </c>
      <c r="AM786" s="76">
        <v>4808.4375</v>
      </c>
      <c r="AN786" s="74">
        <f t="shared" si="226"/>
        <v>40984.5625</v>
      </c>
      <c r="AO786" s="40">
        <f t="shared" si="227"/>
        <v>128054</v>
      </c>
      <c r="AP786" s="64">
        <v>36209</v>
      </c>
      <c r="AQ786" s="75">
        <f t="shared" si="218"/>
        <v>132132.42260571427</v>
      </c>
      <c r="AR786" s="75">
        <f t="shared" si="219"/>
        <v>730.01489428571949</v>
      </c>
      <c r="AS786" s="75">
        <f t="shared" si="220"/>
        <v>40984.5625</v>
      </c>
      <c r="AT786" s="41">
        <f t="shared" si="221"/>
        <v>132132.42260571427</v>
      </c>
      <c r="AX786" s="40">
        <f t="shared" si="228"/>
        <v>34367</v>
      </c>
      <c r="AY786" s="40">
        <f t="shared" si="229"/>
        <v>0</v>
      </c>
      <c r="AZ786" s="40">
        <f t="shared" si="230"/>
        <v>39983.919999999998</v>
      </c>
      <c r="BA786" s="40">
        <f>+'load Info'!S786</f>
        <v>0</v>
      </c>
      <c r="BB786" s="40">
        <f t="shared" si="231"/>
        <v>0</v>
      </c>
      <c r="BE786" s="41">
        <f t="shared" si="232"/>
        <v>0</v>
      </c>
      <c r="BF786" s="41">
        <f t="shared" si="233"/>
        <v>0</v>
      </c>
      <c r="BG786" s="41">
        <f t="shared" si="234"/>
        <v>0</v>
      </c>
      <c r="BH786" s="41">
        <f t="shared" si="235"/>
        <v>0</v>
      </c>
      <c r="BI786" s="41">
        <f t="shared" si="236"/>
        <v>0</v>
      </c>
      <c r="BJ786" s="40">
        <f t="shared" si="237"/>
        <v>0</v>
      </c>
    </row>
    <row r="787" spans="2:62" ht="15" x14ac:dyDescent="0.25">
      <c r="B787" s="63">
        <f t="shared" si="222"/>
        <v>2</v>
      </c>
      <c r="C787" s="63"/>
      <c r="D787" s="64">
        <v>36210</v>
      </c>
      <c r="E787" s="65">
        <v>22</v>
      </c>
      <c r="F787" s="65">
        <v>23</v>
      </c>
      <c r="G787" s="65">
        <v>40</v>
      </c>
      <c r="H787" s="65">
        <v>45</v>
      </c>
      <c r="I787" s="66">
        <f t="shared" si="223"/>
        <v>42.5</v>
      </c>
      <c r="J787" s="67" t="s">
        <v>50</v>
      </c>
      <c r="K787" s="68">
        <v>12400</v>
      </c>
      <c r="L787" s="69">
        <v>24585</v>
      </c>
      <c r="M787" s="69">
        <v>38496</v>
      </c>
      <c r="N787" s="69">
        <v>0</v>
      </c>
      <c r="O787" s="70"/>
      <c r="P787" s="68">
        <v>7521</v>
      </c>
      <c r="Q787" s="69">
        <v>18628</v>
      </c>
      <c r="R787" s="70">
        <v>48398.904999999999</v>
      </c>
      <c r="S787" s="71">
        <v>0</v>
      </c>
      <c r="T787" s="71"/>
      <c r="U787" s="71">
        <v>-186.36976250000001</v>
      </c>
      <c r="V787" s="68">
        <v>15930</v>
      </c>
      <c r="W787" s="69">
        <v>14400</v>
      </c>
      <c r="X787" s="69">
        <v>2070</v>
      </c>
      <c r="Y787" s="69">
        <v>5600</v>
      </c>
      <c r="Z787" s="70">
        <v>-380</v>
      </c>
      <c r="AA787" s="71">
        <v>0</v>
      </c>
      <c r="AB787" s="72">
        <f t="shared" si="238"/>
        <v>187462.53523750001</v>
      </c>
      <c r="AC787" s="71">
        <v>186229</v>
      </c>
      <c r="AD787" s="71">
        <v>0</v>
      </c>
      <c r="AE787" s="71">
        <v>36635</v>
      </c>
      <c r="AF787" s="71">
        <v>19362</v>
      </c>
      <c r="AG787" s="71">
        <v>6877</v>
      </c>
      <c r="AH787" s="72">
        <f t="shared" si="224"/>
        <v>249103</v>
      </c>
      <c r="AI787" s="73">
        <f t="shared" si="225"/>
        <v>144249.53523750001</v>
      </c>
      <c r="AJ787" s="74">
        <f t="shared" si="217"/>
        <v>43213</v>
      </c>
      <c r="AK787" s="75">
        <v>9038.6</v>
      </c>
      <c r="AL787" s="75">
        <v>34358.573804285712</v>
      </c>
      <c r="AM787" s="76">
        <v>4600.3593749999991</v>
      </c>
      <c r="AN787" s="74">
        <f t="shared" si="226"/>
        <v>38612.640625</v>
      </c>
      <c r="AO787" s="40">
        <f t="shared" si="227"/>
        <v>143016</v>
      </c>
      <c r="AP787" s="64">
        <v>36210</v>
      </c>
      <c r="AQ787" s="75">
        <f t="shared" si="218"/>
        <v>142831.8261957143</v>
      </c>
      <c r="AR787" s="75">
        <f t="shared" si="219"/>
        <v>4784.5331792857105</v>
      </c>
      <c r="AS787" s="75">
        <f t="shared" si="220"/>
        <v>38612.640625</v>
      </c>
      <c r="AT787" s="41">
        <f t="shared" si="221"/>
        <v>142831.8261957143</v>
      </c>
      <c r="AX787" s="40">
        <f t="shared" si="228"/>
        <v>38496</v>
      </c>
      <c r="AY787" s="40">
        <f t="shared" si="229"/>
        <v>0</v>
      </c>
      <c r="AZ787" s="40">
        <f t="shared" si="230"/>
        <v>48398.904999999999</v>
      </c>
      <c r="BA787" s="40">
        <f>+'load Info'!S787</f>
        <v>0</v>
      </c>
      <c r="BB787" s="40">
        <f t="shared" si="231"/>
        <v>2070</v>
      </c>
      <c r="BE787" s="41">
        <f t="shared" si="232"/>
        <v>0</v>
      </c>
      <c r="BF787" s="41">
        <f t="shared" si="233"/>
        <v>0</v>
      </c>
      <c r="BG787" s="41">
        <f t="shared" si="234"/>
        <v>0</v>
      </c>
      <c r="BH787" s="41">
        <f t="shared" si="235"/>
        <v>0</v>
      </c>
      <c r="BI787" s="41">
        <f t="shared" si="236"/>
        <v>0</v>
      </c>
      <c r="BJ787" s="40">
        <f t="shared" si="237"/>
        <v>0</v>
      </c>
    </row>
    <row r="788" spans="2:62" ht="15" x14ac:dyDescent="0.25">
      <c r="B788" s="63">
        <f t="shared" si="222"/>
        <v>2</v>
      </c>
      <c r="C788" s="63"/>
      <c r="D788" s="64">
        <v>36211</v>
      </c>
      <c r="E788" s="65">
        <v>24</v>
      </c>
      <c r="F788" s="65">
        <v>32</v>
      </c>
      <c r="G788" s="65">
        <v>38</v>
      </c>
      <c r="H788" s="65">
        <v>43</v>
      </c>
      <c r="I788" s="66">
        <f t="shared" si="223"/>
        <v>40.5</v>
      </c>
      <c r="J788" s="67" t="s">
        <v>50</v>
      </c>
      <c r="K788" s="68">
        <v>52952</v>
      </c>
      <c r="L788" s="69">
        <v>6520</v>
      </c>
      <c r="M788" s="69">
        <v>18589</v>
      </c>
      <c r="N788" s="69">
        <v>0</v>
      </c>
      <c r="O788" s="70"/>
      <c r="P788" s="68">
        <v>21776</v>
      </c>
      <c r="Q788" s="69">
        <v>33473</v>
      </c>
      <c r="R788" s="70">
        <v>27330.935000000001</v>
      </c>
      <c r="S788" s="71">
        <v>0</v>
      </c>
      <c r="T788" s="71"/>
      <c r="U788" s="71">
        <v>-206.4498375</v>
      </c>
      <c r="V788" s="68">
        <v>15930</v>
      </c>
      <c r="W788" s="69">
        <v>14400</v>
      </c>
      <c r="X788" s="69">
        <v>2049</v>
      </c>
      <c r="Y788" s="69">
        <v>5600</v>
      </c>
      <c r="Z788" s="70">
        <v>-380</v>
      </c>
      <c r="AA788" s="71">
        <v>0</v>
      </c>
      <c r="AB788" s="72">
        <f t="shared" si="238"/>
        <v>198033.4851625</v>
      </c>
      <c r="AC788" s="71">
        <v>197599</v>
      </c>
      <c r="AD788" s="71">
        <v>1</v>
      </c>
      <c r="AE788" s="71">
        <v>35465</v>
      </c>
      <c r="AF788" s="71">
        <v>20188</v>
      </c>
      <c r="AG788" s="71">
        <v>7136</v>
      </c>
      <c r="AH788" s="72">
        <f t="shared" si="224"/>
        <v>260389</v>
      </c>
      <c r="AI788" s="73">
        <f t="shared" si="225"/>
        <v>158040.4851625</v>
      </c>
      <c r="AJ788" s="74">
        <f t="shared" si="217"/>
        <v>39993</v>
      </c>
      <c r="AK788" s="75">
        <v>6809.7</v>
      </c>
      <c r="AL788" s="75">
        <v>33879.025904285714</v>
      </c>
      <c r="AM788" s="76">
        <v>6681.140625</v>
      </c>
      <c r="AN788" s="74">
        <f t="shared" si="226"/>
        <v>33311.859375</v>
      </c>
      <c r="AO788" s="40">
        <f t="shared" si="227"/>
        <v>157606</v>
      </c>
      <c r="AP788" s="64">
        <v>36211</v>
      </c>
      <c r="AQ788" s="75">
        <f t="shared" si="218"/>
        <v>156910.27409571427</v>
      </c>
      <c r="AR788" s="75">
        <f t="shared" si="219"/>
        <v>7376.8665292857113</v>
      </c>
      <c r="AS788" s="75">
        <f t="shared" si="220"/>
        <v>33311.859375</v>
      </c>
      <c r="AT788" s="41">
        <f t="shared" si="221"/>
        <v>156910.27409571427</v>
      </c>
      <c r="AX788" s="40">
        <f t="shared" si="228"/>
        <v>18589</v>
      </c>
      <c r="AY788" s="40">
        <f t="shared" si="229"/>
        <v>0</v>
      </c>
      <c r="AZ788" s="40">
        <f t="shared" si="230"/>
        <v>27330.935000000001</v>
      </c>
      <c r="BA788" s="40">
        <f>+'load Info'!S788</f>
        <v>0</v>
      </c>
      <c r="BB788" s="40">
        <f t="shared" si="231"/>
        <v>2049</v>
      </c>
      <c r="BE788" s="41">
        <f t="shared" si="232"/>
        <v>0</v>
      </c>
      <c r="BF788" s="41">
        <f t="shared" si="233"/>
        <v>0</v>
      </c>
      <c r="BG788" s="41">
        <f t="shared" si="234"/>
        <v>0</v>
      </c>
      <c r="BH788" s="41">
        <f t="shared" si="235"/>
        <v>0</v>
      </c>
      <c r="BI788" s="41">
        <f t="shared" si="236"/>
        <v>0</v>
      </c>
      <c r="BJ788" s="40">
        <f t="shared" si="237"/>
        <v>0</v>
      </c>
    </row>
    <row r="789" spans="2:62" ht="15" x14ac:dyDescent="0.25">
      <c r="B789" s="63">
        <f t="shared" si="222"/>
        <v>2</v>
      </c>
      <c r="C789" s="63"/>
      <c r="D789" s="64">
        <v>36212</v>
      </c>
      <c r="E789" s="65">
        <v>30</v>
      </c>
      <c r="F789" s="65">
        <v>32</v>
      </c>
      <c r="G789" s="65">
        <v>31</v>
      </c>
      <c r="H789" s="65">
        <v>38</v>
      </c>
      <c r="I789" s="66">
        <f t="shared" si="223"/>
        <v>34.5</v>
      </c>
      <c r="J789" s="67" t="s">
        <v>50</v>
      </c>
      <c r="K789" s="68">
        <v>52952</v>
      </c>
      <c r="L789" s="69">
        <v>6520</v>
      </c>
      <c r="M789" s="69">
        <v>41938</v>
      </c>
      <c r="N789" s="69">
        <v>2000</v>
      </c>
      <c r="O789" s="70"/>
      <c r="P789" s="68">
        <v>21776</v>
      </c>
      <c r="Q789" s="69">
        <v>33473</v>
      </c>
      <c r="R789" s="70">
        <v>36743.407500000001</v>
      </c>
      <c r="S789" s="71">
        <v>0</v>
      </c>
      <c r="T789" s="71"/>
      <c r="U789" s="71">
        <v>-229.98101875</v>
      </c>
      <c r="V789" s="68">
        <v>15930</v>
      </c>
      <c r="W789" s="69">
        <v>14400</v>
      </c>
      <c r="X789" s="69">
        <v>2049</v>
      </c>
      <c r="Y789" s="69">
        <v>5600</v>
      </c>
      <c r="Z789" s="70">
        <v>-380</v>
      </c>
      <c r="AA789" s="71">
        <v>274</v>
      </c>
      <c r="AB789" s="72">
        <f t="shared" si="238"/>
        <v>232771.42648125</v>
      </c>
      <c r="AC789" s="71">
        <v>243595</v>
      </c>
      <c r="AD789" s="71">
        <v>32633</v>
      </c>
      <c r="AE789" s="71">
        <v>37267</v>
      </c>
      <c r="AF789" s="71">
        <v>22111</v>
      </c>
      <c r="AG789" s="71">
        <v>8659</v>
      </c>
      <c r="AH789" s="72">
        <f t="shared" si="224"/>
        <v>344265</v>
      </c>
      <c r="AI789" s="73">
        <f t="shared" si="225"/>
        <v>192778.42648125</v>
      </c>
      <c r="AJ789" s="74">
        <f t="shared" si="217"/>
        <v>39993</v>
      </c>
      <c r="AK789" s="75">
        <v>8971.7999999999993</v>
      </c>
      <c r="AL789" s="75">
        <v>35435.245204285711</v>
      </c>
      <c r="AM789" s="76">
        <v>7721.5312499999991</v>
      </c>
      <c r="AN789" s="74">
        <f t="shared" si="226"/>
        <v>32271.46875</v>
      </c>
      <c r="AO789" s="40">
        <f t="shared" si="227"/>
        <v>203602</v>
      </c>
      <c r="AP789" s="64">
        <v>36212</v>
      </c>
      <c r="AQ789" s="75">
        <f t="shared" si="218"/>
        <v>199187.95479571429</v>
      </c>
      <c r="AR789" s="75">
        <f t="shared" si="219"/>
        <v>12135.576454285707</v>
      </c>
      <c r="AS789" s="75">
        <f t="shared" si="220"/>
        <v>32271.46875</v>
      </c>
      <c r="AT789" s="41">
        <f t="shared" si="221"/>
        <v>199187.95479571429</v>
      </c>
      <c r="AX789" s="40">
        <f t="shared" si="228"/>
        <v>41938</v>
      </c>
      <c r="AY789" s="40">
        <f t="shared" si="229"/>
        <v>2000</v>
      </c>
      <c r="AZ789" s="40">
        <f t="shared" si="230"/>
        <v>36743.407500000001</v>
      </c>
      <c r="BA789" s="40">
        <f>+'load Info'!S789</f>
        <v>0</v>
      </c>
      <c r="BB789" s="40">
        <f t="shared" si="231"/>
        <v>2049</v>
      </c>
      <c r="BE789" s="41">
        <f t="shared" si="232"/>
        <v>0</v>
      </c>
      <c r="BF789" s="41">
        <f t="shared" si="233"/>
        <v>0</v>
      </c>
      <c r="BG789" s="41">
        <f t="shared" si="234"/>
        <v>0</v>
      </c>
      <c r="BH789" s="41">
        <f t="shared" si="235"/>
        <v>0</v>
      </c>
      <c r="BI789" s="41">
        <f t="shared" si="236"/>
        <v>0</v>
      </c>
      <c r="BJ789" s="40">
        <f t="shared" si="237"/>
        <v>0</v>
      </c>
    </row>
    <row r="790" spans="2:62" ht="15" x14ac:dyDescent="0.25">
      <c r="B790" s="63">
        <f t="shared" si="222"/>
        <v>2</v>
      </c>
      <c r="C790" s="63"/>
      <c r="D790" s="64">
        <v>36213</v>
      </c>
      <c r="E790" s="65">
        <v>34</v>
      </c>
      <c r="F790" s="65">
        <v>35</v>
      </c>
      <c r="G790" s="65">
        <v>27</v>
      </c>
      <c r="H790" s="65">
        <v>34</v>
      </c>
      <c r="I790" s="66">
        <f t="shared" si="223"/>
        <v>30.5</v>
      </c>
      <c r="J790" s="67" t="s">
        <v>50</v>
      </c>
      <c r="K790" s="68">
        <v>52952</v>
      </c>
      <c r="L790" s="69">
        <v>6520</v>
      </c>
      <c r="M790" s="69">
        <v>41013</v>
      </c>
      <c r="N790" s="69">
        <v>30300</v>
      </c>
      <c r="O790" s="70"/>
      <c r="P790" s="68">
        <v>21687</v>
      </c>
      <c r="Q790" s="69">
        <v>33473</v>
      </c>
      <c r="R790" s="70">
        <v>44405.292499999996</v>
      </c>
      <c r="S790" s="71">
        <v>0</v>
      </c>
      <c r="T790" s="71"/>
      <c r="U790" s="71">
        <v>-248.91323125</v>
      </c>
      <c r="V790" s="68">
        <v>15930</v>
      </c>
      <c r="W790" s="69">
        <v>14400</v>
      </c>
      <c r="X790" s="69">
        <v>2049</v>
      </c>
      <c r="Y790" s="69">
        <v>5600</v>
      </c>
      <c r="Z790" s="70">
        <v>-380</v>
      </c>
      <c r="AA790" s="71">
        <v>0</v>
      </c>
      <c r="AB790" s="72">
        <f t="shared" si="238"/>
        <v>267700.37926874997</v>
      </c>
      <c r="AC790" s="71">
        <v>272623</v>
      </c>
      <c r="AD790" s="71">
        <v>83666</v>
      </c>
      <c r="AE790" s="71">
        <v>56191</v>
      </c>
      <c r="AF790" s="71">
        <v>23116</v>
      </c>
      <c r="AG790" s="71">
        <v>11061</v>
      </c>
      <c r="AH790" s="72">
        <f t="shared" si="224"/>
        <v>446657</v>
      </c>
      <c r="AI790" s="73">
        <f t="shared" si="225"/>
        <v>227707.37926874997</v>
      </c>
      <c r="AJ790" s="74">
        <f t="shared" si="217"/>
        <v>39993</v>
      </c>
      <c r="AK790" s="75">
        <v>12527.4</v>
      </c>
      <c r="AL790" s="75">
        <v>36208.12372428571</v>
      </c>
      <c r="AM790" s="76">
        <v>7097.296875</v>
      </c>
      <c r="AN790" s="74">
        <f t="shared" si="226"/>
        <v>32895.703125</v>
      </c>
      <c r="AO790" s="40">
        <f t="shared" si="227"/>
        <v>232630</v>
      </c>
      <c r="AP790" s="64">
        <v>36213</v>
      </c>
      <c r="AQ790" s="75">
        <f t="shared" si="218"/>
        <v>223887.47627571429</v>
      </c>
      <c r="AR790" s="75">
        <f t="shared" si="219"/>
        <v>15839.820599285711</v>
      </c>
      <c r="AS790" s="75">
        <f t="shared" si="220"/>
        <v>32895.703125</v>
      </c>
      <c r="AT790" s="41">
        <f t="shared" si="221"/>
        <v>223887.47627571429</v>
      </c>
      <c r="AX790" s="40">
        <f t="shared" si="228"/>
        <v>41013</v>
      </c>
      <c r="AY790" s="40">
        <f t="shared" si="229"/>
        <v>30300</v>
      </c>
      <c r="AZ790" s="40">
        <f t="shared" si="230"/>
        <v>44405.292499999996</v>
      </c>
      <c r="BA790" s="40">
        <f>+'load Info'!S790</f>
        <v>0</v>
      </c>
      <c r="BB790" s="40">
        <f t="shared" si="231"/>
        <v>2049</v>
      </c>
      <c r="BE790" s="41">
        <f t="shared" si="232"/>
        <v>0</v>
      </c>
      <c r="BF790" s="41">
        <f t="shared" si="233"/>
        <v>0</v>
      </c>
      <c r="BG790" s="41">
        <f t="shared" si="234"/>
        <v>0</v>
      </c>
      <c r="BH790" s="41">
        <f t="shared" si="235"/>
        <v>0</v>
      </c>
      <c r="BI790" s="41">
        <f t="shared" si="236"/>
        <v>0</v>
      </c>
      <c r="BJ790" s="40">
        <f t="shared" si="237"/>
        <v>0</v>
      </c>
    </row>
    <row r="791" spans="2:62" ht="15" x14ac:dyDescent="0.25">
      <c r="B791" s="63">
        <f t="shared" si="222"/>
        <v>2</v>
      </c>
      <c r="C791" s="63"/>
      <c r="D791" s="64">
        <v>36214</v>
      </c>
      <c r="E791" s="65">
        <v>34</v>
      </c>
      <c r="F791" s="65">
        <v>32</v>
      </c>
      <c r="G791" s="65">
        <v>27</v>
      </c>
      <c r="H791" s="65">
        <v>35</v>
      </c>
      <c r="I791" s="66">
        <f t="shared" si="223"/>
        <v>31</v>
      </c>
      <c r="J791" s="67" t="s">
        <v>50</v>
      </c>
      <c r="K791" s="68">
        <v>52952</v>
      </c>
      <c r="L791" s="69">
        <v>5794</v>
      </c>
      <c r="M791" s="69">
        <v>41156</v>
      </c>
      <c r="N791" s="69">
        <v>13500</v>
      </c>
      <c r="O791" s="70"/>
      <c r="P791" s="68">
        <v>21687</v>
      </c>
      <c r="Q791" s="69">
        <v>26177</v>
      </c>
      <c r="R791" s="70">
        <v>52479.232499999998</v>
      </c>
      <c r="S791" s="71">
        <v>0</v>
      </c>
      <c r="T791" s="71"/>
      <c r="U791" s="71">
        <v>-250.85808125</v>
      </c>
      <c r="V791" s="68">
        <v>15930</v>
      </c>
      <c r="W791" s="69">
        <v>14400</v>
      </c>
      <c r="X791" s="69">
        <v>2049</v>
      </c>
      <c r="Y791" s="69">
        <v>5600</v>
      </c>
      <c r="Z791" s="70">
        <v>-380</v>
      </c>
      <c r="AA791" s="71">
        <v>543</v>
      </c>
      <c r="AB791" s="72">
        <f t="shared" si="238"/>
        <v>251093.37441875</v>
      </c>
      <c r="AC791" s="71">
        <v>251629</v>
      </c>
      <c r="AD791" s="71">
        <v>64947</v>
      </c>
      <c r="AE791" s="71">
        <v>40400</v>
      </c>
      <c r="AF791" s="71">
        <v>22838</v>
      </c>
      <c r="AG791" s="71">
        <v>10133</v>
      </c>
      <c r="AH791" s="72">
        <f t="shared" si="224"/>
        <v>389947</v>
      </c>
      <c r="AI791" s="73">
        <f t="shared" si="225"/>
        <v>219122.37441875</v>
      </c>
      <c r="AJ791" s="74">
        <f t="shared" si="217"/>
        <v>31971</v>
      </c>
      <c r="AK791" s="75">
        <v>11321.8</v>
      </c>
      <c r="AL791" s="75">
        <v>37268.746524285714</v>
      </c>
      <c r="AM791" s="76">
        <v>5848.828125</v>
      </c>
      <c r="AN791" s="74">
        <f t="shared" si="226"/>
        <v>26122.171875</v>
      </c>
      <c r="AO791" s="40">
        <f t="shared" si="227"/>
        <v>219658</v>
      </c>
      <c r="AP791" s="64">
        <v>36214</v>
      </c>
      <c r="AQ791" s="75">
        <f t="shared" si="218"/>
        <v>203038.45347571431</v>
      </c>
      <c r="AR791" s="75">
        <f t="shared" si="219"/>
        <v>22468.374649285717</v>
      </c>
      <c r="AS791" s="75">
        <f t="shared" si="220"/>
        <v>26122.171875</v>
      </c>
      <c r="AT791" s="41">
        <f t="shared" si="221"/>
        <v>203038.45347571431</v>
      </c>
      <c r="AX791" s="40">
        <f t="shared" si="228"/>
        <v>41156</v>
      </c>
      <c r="AY791" s="40">
        <f t="shared" si="229"/>
        <v>13500</v>
      </c>
      <c r="AZ791" s="40">
        <f t="shared" si="230"/>
        <v>52479.232499999998</v>
      </c>
      <c r="BA791" s="40">
        <f>+'load Info'!S791</f>
        <v>0</v>
      </c>
      <c r="BB791" s="40">
        <f t="shared" si="231"/>
        <v>2049</v>
      </c>
      <c r="BE791" s="41">
        <f t="shared" si="232"/>
        <v>0</v>
      </c>
      <c r="BF791" s="41">
        <f t="shared" si="233"/>
        <v>0</v>
      </c>
      <c r="BG791" s="41">
        <f t="shared" si="234"/>
        <v>0</v>
      </c>
      <c r="BH791" s="41">
        <f t="shared" si="235"/>
        <v>0</v>
      </c>
      <c r="BI791" s="41">
        <f t="shared" si="236"/>
        <v>0</v>
      </c>
      <c r="BJ791" s="40">
        <f t="shared" si="237"/>
        <v>0</v>
      </c>
    </row>
    <row r="792" spans="2:62" ht="15" x14ac:dyDescent="0.25">
      <c r="B792" s="63">
        <f t="shared" si="222"/>
        <v>2</v>
      </c>
      <c r="C792" s="63"/>
      <c r="D792" s="64">
        <v>36215</v>
      </c>
      <c r="E792" s="65">
        <v>29</v>
      </c>
      <c r="F792" s="65">
        <v>30</v>
      </c>
      <c r="G792" s="65">
        <v>34</v>
      </c>
      <c r="H792" s="65">
        <v>37</v>
      </c>
      <c r="I792" s="66">
        <f t="shared" si="223"/>
        <v>35.5</v>
      </c>
      <c r="J792" s="67" t="s">
        <v>50</v>
      </c>
      <c r="K792" s="68">
        <v>52952</v>
      </c>
      <c r="L792" s="69">
        <v>8736</v>
      </c>
      <c r="M792" s="69">
        <v>41166</v>
      </c>
      <c r="N792" s="69">
        <v>10000</v>
      </c>
      <c r="O792" s="70"/>
      <c r="P792" s="68">
        <v>21687</v>
      </c>
      <c r="Q792" s="69">
        <v>31202</v>
      </c>
      <c r="R792" s="70">
        <v>51391.05</v>
      </c>
      <c r="S792" s="71">
        <v>0</v>
      </c>
      <c r="T792" s="71"/>
      <c r="U792" s="71">
        <v>-260.70012499999996</v>
      </c>
      <c r="V792" s="68">
        <v>15930</v>
      </c>
      <c r="W792" s="69">
        <v>14400</v>
      </c>
      <c r="X792" s="69">
        <v>2049</v>
      </c>
      <c r="Y792" s="69">
        <v>5600</v>
      </c>
      <c r="Z792" s="70">
        <v>-380</v>
      </c>
      <c r="AA792" s="71">
        <v>0</v>
      </c>
      <c r="AB792" s="72">
        <f t="shared" si="238"/>
        <v>254472.34987499999</v>
      </c>
      <c r="AC792" s="71">
        <v>246178</v>
      </c>
      <c r="AD792" s="71">
        <v>82486</v>
      </c>
      <c r="AE792" s="71">
        <v>70929</v>
      </c>
      <c r="AF792" s="71">
        <v>21615</v>
      </c>
      <c r="AG792" s="71">
        <v>6905</v>
      </c>
      <c r="AH792" s="72">
        <f t="shared" si="224"/>
        <v>428113</v>
      </c>
      <c r="AI792" s="73">
        <f t="shared" si="225"/>
        <v>214534.34987499999</v>
      </c>
      <c r="AJ792" s="74">
        <f t="shared" si="217"/>
        <v>39938</v>
      </c>
      <c r="AK792" s="75">
        <v>11191.1</v>
      </c>
      <c r="AL792" s="75">
        <v>36540.148434285715</v>
      </c>
      <c r="AM792" s="76">
        <v>6264.9843749999991</v>
      </c>
      <c r="AN792" s="74">
        <f t="shared" si="226"/>
        <v>33673.015625</v>
      </c>
      <c r="AO792" s="40">
        <f t="shared" si="227"/>
        <v>206240</v>
      </c>
      <c r="AP792" s="64">
        <v>36215</v>
      </c>
      <c r="AQ792" s="75">
        <f t="shared" si="218"/>
        <v>198446.75156571428</v>
      </c>
      <c r="AR792" s="75">
        <f t="shared" si="219"/>
        <v>14058.232809285713</v>
      </c>
      <c r="AS792" s="75">
        <f t="shared" si="220"/>
        <v>33673.015625</v>
      </c>
      <c r="AT792" s="41">
        <f t="shared" si="221"/>
        <v>198446.75156571428</v>
      </c>
      <c r="AX792" s="40">
        <f t="shared" si="228"/>
        <v>41166</v>
      </c>
      <c r="AY792" s="40">
        <f t="shared" si="229"/>
        <v>10000</v>
      </c>
      <c r="AZ792" s="40">
        <f t="shared" si="230"/>
        <v>51391.05</v>
      </c>
      <c r="BA792" s="40">
        <f>+'load Info'!S792</f>
        <v>0</v>
      </c>
      <c r="BB792" s="40">
        <f t="shared" si="231"/>
        <v>2049</v>
      </c>
      <c r="BE792" s="41">
        <f t="shared" si="232"/>
        <v>0</v>
      </c>
      <c r="BF792" s="41">
        <f t="shared" si="233"/>
        <v>0</v>
      </c>
      <c r="BG792" s="41">
        <f t="shared" si="234"/>
        <v>0</v>
      </c>
      <c r="BH792" s="41">
        <f t="shared" si="235"/>
        <v>0</v>
      </c>
      <c r="BI792" s="41">
        <f t="shared" si="236"/>
        <v>0</v>
      </c>
      <c r="BJ792" s="40">
        <f t="shared" si="237"/>
        <v>0</v>
      </c>
    </row>
    <row r="793" spans="2:62" ht="15" x14ac:dyDescent="0.25">
      <c r="B793" s="63">
        <f t="shared" si="222"/>
        <v>2</v>
      </c>
      <c r="C793" s="63"/>
      <c r="D793" s="64">
        <v>36216</v>
      </c>
      <c r="E793" s="65">
        <v>26</v>
      </c>
      <c r="F793" s="65">
        <v>28</v>
      </c>
      <c r="G793" s="65">
        <v>34</v>
      </c>
      <c r="H793" s="65">
        <v>44</v>
      </c>
      <c r="I793" s="66">
        <f t="shared" si="223"/>
        <v>39</v>
      </c>
      <c r="J793" s="67" t="s">
        <v>50</v>
      </c>
      <c r="K793" s="68">
        <v>52952</v>
      </c>
      <c r="L793" s="69">
        <v>15062</v>
      </c>
      <c r="M793" s="69">
        <v>33656</v>
      </c>
      <c r="N793" s="69">
        <v>0</v>
      </c>
      <c r="O793" s="70"/>
      <c r="P793" s="68">
        <v>21687</v>
      </c>
      <c r="Q793" s="69">
        <v>26313</v>
      </c>
      <c r="R793" s="70">
        <v>34862.639999999999</v>
      </c>
      <c r="S793" s="71">
        <v>0</v>
      </c>
      <c r="T793" s="71"/>
      <c r="U793" s="71">
        <v>-207.1566</v>
      </c>
      <c r="V793" s="68">
        <v>15930</v>
      </c>
      <c r="W793" s="69">
        <v>14400</v>
      </c>
      <c r="X793" s="69">
        <v>2049</v>
      </c>
      <c r="Y793" s="69">
        <v>5600</v>
      </c>
      <c r="Z793" s="70">
        <v>-380</v>
      </c>
      <c r="AA793" s="71">
        <v>0</v>
      </c>
      <c r="AB793" s="72">
        <f t="shared" si="238"/>
        <v>221924.48340000003</v>
      </c>
      <c r="AC793" s="71">
        <v>262101</v>
      </c>
      <c r="AD793" s="71">
        <v>83304</v>
      </c>
      <c r="AE793" s="71">
        <v>55429</v>
      </c>
      <c r="AF793" s="71">
        <v>21371</v>
      </c>
      <c r="AG793" s="71">
        <v>6128</v>
      </c>
      <c r="AH793" s="72">
        <f t="shared" si="224"/>
        <v>428333</v>
      </c>
      <c r="AI793" s="73">
        <f t="shared" si="225"/>
        <v>180549.48340000003</v>
      </c>
      <c r="AJ793" s="74">
        <f t="shared" si="217"/>
        <v>41375</v>
      </c>
      <c r="AK793" s="75">
        <v>10843.5</v>
      </c>
      <c r="AL793" s="75">
        <v>34188.224354285718</v>
      </c>
      <c r="AM793" s="76">
        <v>5848.828125</v>
      </c>
      <c r="AN793" s="74">
        <f t="shared" si="226"/>
        <v>35526.171875</v>
      </c>
      <c r="AO793" s="40">
        <f t="shared" si="227"/>
        <v>220726</v>
      </c>
      <c r="AP793" s="64">
        <v>36216</v>
      </c>
      <c r="AQ793" s="75">
        <f t="shared" si="218"/>
        <v>217069.27564571428</v>
      </c>
      <c r="AR793" s="75">
        <f t="shared" si="219"/>
        <v>9505.5524792857177</v>
      </c>
      <c r="AS793" s="75">
        <f t="shared" si="220"/>
        <v>35526.171875</v>
      </c>
      <c r="AT793" s="41">
        <f t="shared" si="221"/>
        <v>217069.27564571428</v>
      </c>
      <c r="AX793" s="40">
        <f t="shared" si="228"/>
        <v>33656</v>
      </c>
      <c r="AY793" s="40">
        <f t="shared" si="229"/>
        <v>0</v>
      </c>
      <c r="AZ793" s="40">
        <f t="shared" si="230"/>
        <v>34862.639999999999</v>
      </c>
      <c r="BA793" s="40">
        <f>+'load Info'!S793</f>
        <v>0</v>
      </c>
      <c r="BB793" s="40">
        <f t="shared" si="231"/>
        <v>2049</v>
      </c>
      <c r="BE793" s="41">
        <f t="shared" si="232"/>
        <v>0</v>
      </c>
      <c r="BF793" s="41">
        <f t="shared" si="233"/>
        <v>0</v>
      </c>
      <c r="BG793" s="41">
        <f t="shared" si="234"/>
        <v>0</v>
      </c>
      <c r="BH793" s="41">
        <f t="shared" si="235"/>
        <v>0</v>
      </c>
      <c r="BI793" s="41">
        <f t="shared" si="236"/>
        <v>0</v>
      </c>
      <c r="BJ793" s="40">
        <f t="shared" si="237"/>
        <v>0</v>
      </c>
    </row>
    <row r="794" spans="2:62" ht="15" x14ac:dyDescent="0.25">
      <c r="B794" s="63">
        <f t="shared" si="222"/>
        <v>2</v>
      </c>
      <c r="C794" s="63"/>
      <c r="D794" s="64">
        <v>36217</v>
      </c>
      <c r="E794" s="65">
        <v>24</v>
      </c>
      <c r="F794" s="65">
        <v>26</v>
      </c>
      <c r="G794" s="65">
        <v>33</v>
      </c>
      <c r="H794" s="65">
        <v>48</v>
      </c>
      <c r="I794" s="66">
        <f t="shared" si="223"/>
        <v>40.5</v>
      </c>
      <c r="J794" s="67" t="s">
        <v>50</v>
      </c>
      <c r="K794" s="68">
        <v>52952</v>
      </c>
      <c r="L794" s="69">
        <v>23160</v>
      </c>
      <c r="M794" s="69">
        <v>8554</v>
      </c>
      <c r="N794" s="69">
        <v>0</v>
      </c>
      <c r="O794" s="70"/>
      <c r="P794" s="68">
        <v>21687</v>
      </c>
      <c r="Q794" s="69">
        <v>28313</v>
      </c>
      <c r="R794" s="70">
        <v>19523.375</v>
      </c>
      <c r="S794" s="71">
        <v>0</v>
      </c>
      <c r="T794" s="71"/>
      <c r="U794" s="71">
        <v>-173.8084375</v>
      </c>
      <c r="V794" s="68">
        <v>15930</v>
      </c>
      <c r="W794" s="69">
        <v>14400</v>
      </c>
      <c r="X794" s="69">
        <v>2049</v>
      </c>
      <c r="Y794" s="69">
        <v>5600</v>
      </c>
      <c r="Z794" s="70">
        <v>-380</v>
      </c>
      <c r="AA794" s="71">
        <v>0</v>
      </c>
      <c r="AB794" s="72">
        <f t="shared" si="238"/>
        <v>191614.5665625</v>
      </c>
      <c r="AC794" s="71">
        <v>200438</v>
      </c>
      <c r="AD794" s="71">
        <v>3978</v>
      </c>
      <c r="AE794" s="71">
        <v>35334</v>
      </c>
      <c r="AF794" s="71">
        <v>19823</v>
      </c>
      <c r="AG794" s="71">
        <v>3703</v>
      </c>
      <c r="AH794" s="72">
        <f t="shared" si="224"/>
        <v>263276</v>
      </c>
      <c r="AI794" s="73">
        <f t="shared" si="225"/>
        <v>140141.5665625</v>
      </c>
      <c r="AJ794" s="74">
        <f t="shared" si="217"/>
        <v>51473</v>
      </c>
      <c r="AK794" s="75">
        <v>9666.2000000000007</v>
      </c>
      <c r="AL794" s="75">
        <v>30402.417904285714</v>
      </c>
      <c r="AM794" s="76">
        <v>6056.9062499999991</v>
      </c>
      <c r="AN794" s="74">
        <f t="shared" si="226"/>
        <v>45416.09375</v>
      </c>
      <c r="AO794" s="40">
        <f t="shared" si="227"/>
        <v>148965</v>
      </c>
      <c r="AP794" s="64">
        <v>36217</v>
      </c>
      <c r="AQ794" s="75">
        <f t="shared" si="218"/>
        <v>160369.38209571427</v>
      </c>
      <c r="AR794" s="75">
        <f t="shared" si="219"/>
        <v>-5347.4758457142889</v>
      </c>
      <c r="AS794" s="75">
        <f t="shared" si="220"/>
        <v>45416.09375</v>
      </c>
      <c r="AT794" s="41">
        <f t="shared" si="221"/>
        <v>165716.85794142855</v>
      </c>
      <c r="AX794" s="40">
        <f t="shared" si="228"/>
        <v>8554</v>
      </c>
      <c r="AY794" s="40">
        <f t="shared" si="229"/>
        <v>0</v>
      </c>
      <c r="AZ794" s="40">
        <f t="shared" si="230"/>
        <v>19523.375</v>
      </c>
      <c r="BA794" s="40">
        <f>+'load Info'!S794</f>
        <v>0</v>
      </c>
      <c r="BB794" s="40">
        <f t="shared" si="231"/>
        <v>2049</v>
      </c>
      <c r="BE794" s="41">
        <f t="shared" si="232"/>
        <v>0</v>
      </c>
      <c r="BF794" s="41">
        <f t="shared" si="233"/>
        <v>0</v>
      </c>
      <c r="BG794" s="41">
        <f t="shared" si="234"/>
        <v>0</v>
      </c>
      <c r="BH794" s="41">
        <f t="shared" si="235"/>
        <v>0</v>
      </c>
      <c r="BI794" s="41">
        <f t="shared" si="236"/>
        <v>0</v>
      </c>
      <c r="BJ794" s="40">
        <f t="shared" si="237"/>
        <v>0</v>
      </c>
    </row>
    <row r="795" spans="2:62" ht="15" x14ac:dyDescent="0.25">
      <c r="B795" s="63">
        <f t="shared" si="222"/>
        <v>2</v>
      </c>
      <c r="C795" s="63"/>
      <c r="D795" s="64">
        <v>36218</v>
      </c>
      <c r="E795" s="65">
        <v>24</v>
      </c>
      <c r="F795" s="65">
        <v>16</v>
      </c>
      <c r="G795" s="65">
        <v>29</v>
      </c>
      <c r="H795" s="65">
        <v>53</v>
      </c>
      <c r="I795" s="66">
        <f t="shared" si="223"/>
        <v>41</v>
      </c>
      <c r="J795" s="67" t="s">
        <v>50</v>
      </c>
      <c r="K795" s="68">
        <v>22400</v>
      </c>
      <c r="L795" s="69">
        <v>20754</v>
      </c>
      <c r="M795" s="69">
        <v>8836</v>
      </c>
      <c r="N795" s="69">
        <v>0</v>
      </c>
      <c r="O795" s="70"/>
      <c r="P795" s="68">
        <v>7521</v>
      </c>
      <c r="Q795" s="69">
        <v>27431</v>
      </c>
      <c r="R795" s="70">
        <v>11048.715</v>
      </c>
      <c r="S795" s="71">
        <v>0</v>
      </c>
      <c r="T795" s="71"/>
      <c r="U795" s="71">
        <v>-115.00178749999999</v>
      </c>
      <c r="V795" s="68">
        <v>15930</v>
      </c>
      <c r="W795" s="69">
        <v>14400</v>
      </c>
      <c r="X795" s="69">
        <v>0</v>
      </c>
      <c r="Y795" s="69">
        <v>5600</v>
      </c>
      <c r="Z795" s="70">
        <v>-359</v>
      </c>
      <c r="AA795" s="71">
        <v>0</v>
      </c>
      <c r="AB795" s="72">
        <f t="shared" si="238"/>
        <v>133446.71321249998</v>
      </c>
      <c r="AC795" s="71">
        <v>139427</v>
      </c>
      <c r="AD795" s="71">
        <v>0</v>
      </c>
      <c r="AE795" s="71">
        <v>3223</v>
      </c>
      <c r="AF795" s="71">
        <v>17262</v>
      </c>
      <c r="AG795" s="71">
        <v>1355</v>
      </c>
      <c r="AH795" s="72">
        <f t="shared" si="224"/>
        <v>161267</v>
      </c>
      <c r="AI795" s="73">
        <f t="shared" si="225"/>
        <v>85261.713212499977</v>
      </c>
      <c r="AJ795" s="74">
        <f t="shared" si="217"/>
        <v>48185</v>
      </c>
      <c r="AK795" s="75">
        <v>6249.5</v>
      </c>
      <c r="AL795" s="75">
        <v>31841.563084285714</v>
      </c>
      <c r="AM795" s="76">
        <v>4600.3593749999991</v>
      </c>
      <c r="AN795" s="74">
        <f t="shared" si="226"/>
        <v>43584.640625</v>
      </c>
      <c r="AO795" s="40">
        <f t="shared" si="227"/>
        <v>91242</v>
      </c>
      <c r="AP795" s="64">
        <v>36218</v>
      </c>
      <c r="AQ795" s="75">
        <f t="shared" si="218"/>
        <v>101335.93691571429</v>
      </c>
      <c r="AR795" s="75">
        <f t="shared" si="219"/>
        <v>-5493.5775407142864</v>
      </c>
      <c r="AS795" s="75">
        <f t="shared" si="220"/>
        <v>43584.640625</v>
      </c>
      <c r="AT795" s="41">
        <f t="shared" si="221"/>
        <v>106829.51445642859</v>
      </c>
      <c r="AX795" s="40">
        <f t="shared" si="228"/>
        <v>8836</v>
      </c>
      <c r="AY795" s="40">
        <f t="shared" si="229"/>
        <v>0</v>
      </c>
      <c r="AZ795" s="40">
        <f t="shared" si="230"/>
        <v>11048.715</v>
      </c>
      <c r="BA795" s="40">
        <f>+'load Info'!S795</f>
        <v>0</v>
      </c>
      <c r="BB795" s="40">
        <f t="shared" si="231"/>
        <v>0</v>
      </c>
      <c r="BE795" s="41">
        <f t="shared" si="232"/>
        <v>0</v>
      </c>
      <c r="BF795" s="41">
        <f t="shared" si="233"/>
        <v>0</v>
      </c>
      <c r="BG795" s="41">
        <f t="shared" si="234"/>
        <v>0</v>
      </c>
      <c r="BH795" s="41">
        <f t="shared" si="235"/>
        <v>0</v>
      </c>
      <c r="BI795" s="41">
        <f t="shared" si="236"/>
        <v>0</v>
      </c>
      <c r="BJ795" s="40">
        <f t="shared" si="237"/>
        <v>0</v>
      </c>
    </row>
    <row r="796" spans="2:62" ht="15" x14ac:dyDescent="0.25">
      <c r="B796" s="63">
        <f t="shared" si="222"/>
        <v>2</v>
      </c>
      <c r="C796" s="63"/>
      <c r="D796" s="64">
        <v>36219</v>
      </c>
      <c r="E796" s="65">
        <v>9</v>
      </c>
      <c r="F796" s="65">
        <v>13</v>
      </c>
      <c r="G796" s="65">
        <v>47</v>
      </c>
      <c r="H796" s="65">
        <v>65</v>
      </c>
      <c r="I796" s="66">
        <f t="shared" si="223"/>
        <v>56</v>
      </c>
      <c r="J796" s="67" t="s">
        <v>50</v>
      </c>
      <c r="K796" s="68">
        <v>22400</v>
      </c>
      <c r="L796" s="69">
        <v>21821</v>
      </c>
      <c r="M796" s="69">
        <v>10941</v>
      </c>
      <c r="N796" s="69">
        <v>0</v>
      </c>
      <c r="O796" s="70"/>
      <c r="P796" s="68">
        <v>7521</v>
      </c>
      <c r="Q796" s="69">
        <v>27431</v>
      </c>
      <c r="R796" s="70">
        <v>11144.955</v>
      </c>
      <c r="S796" s="71">
        <v>0</v>
      </c>
      <c r="T796" s="71"/>
      <c r="U796" s="71">
        <v>-115.24238749999999</v>
      </c>
      <c r="V796" s="68">
        <v>15930</v>
      </c>
      <c r="W796" s="69">
        <v>14400</v>
      </c>
      <c r="X796" s="69">
        <v>0</v>
      </c>
      <c r="Y796" s="69">
        <v>5600</v>
      </c>
      <c r="Z796" s="70">
        <v>-359</v>
      </c>
      <c r="AA796" s="71">
        <v>0</v>
      </c>
      <c r="AB796" s="72">
        <f t="shared" si="238"/>
        <v>136714.71261250001</v>
      </c>
      <c r="AC796" s="71">
        <v>141357</v>
      </c>
      <c r="AD796" s="71">
        <v>0</v>
      </c>
      <c r="AE796" s="71">
        <v>6563</v>
      </c>
      <c r="AF796" s="71">
        <v>17429</v>
      </c>
      <c r="AG796" s="71">
        <v>2109</v>
      </c>
      <c r="AH796" s="72">
        <f t="shared" si="224"/>
        <v>167458</v>
      </c>
      <c r="AI796" s="73">
        <f t="shared" si="225"/>
        <v>87462.712612500007</v>
      </c>
      <c r="AJ796" s="74">
        <f t="shared" si="217"/>
        <v>49252</v>
      </c>
      <c r="AK796" s="75">
        <v>6937.8</v>
      </c>
      <c r="AL796" s="75">
        <v>38605.824191935484</v>
      </c>
      <c r="AM796" s="76">
        <v>4184.203125</v>
      </c>
      <c r="AN796" s="74">
        <f t="shared" si="226"/>
        <v>45067.796875</v>
      </c>
      <c r="AO796" s="40">
        <f t="shared" si="227"/>
        <v>92105</v>
      </c>
      <c r="AP796" s="64">
        <v>36219</v>
      </c>
      <c r="AQ796" s="75">
        <f t="shared" si="218"/>
        <v>95813.375808064535</v>
      </c>
      <c r="AR796" s="75">
        <f t="shared" si="219"/>
        <v>475.82731693548703</v>
      </c>
      <c r="AS796" s="75">
        <f t="shared" si="220"/>
        <v>45067.796875</v>
      </c>
      <c r="AT796" s="41">
        <f t="shared" si="221"/>
        <v>95813.375808064535</v>
      </c>
      <c r="AX796" s="40">
        <f t="shared" si="228"/>
        <v>10941</v>
      </c>
      <c r="AY796" s="40">
        <f t="shared" si="229"/>
        <v>0</v>
      </c>
      <c r="AZ796" s="40">
        <f t="shared" si="230"/>
        <v>11144.955</v>
      </c>
      <c r="BA796" s="40">
        <f>+'load Info'!S796</f>
        <v>0</v>
      </c>
      <c r="BB796" s="40">
        <f t="shared" si="231"/>
        <v>0</v>
      </c>
      <c r="BE796" s="41">
        <f t="shared" si="232"/>
        <v>0</v>
      </c>
      <c r="BF796" s="41">
        <f t="shared" si="233"/>
        <v>0</v>
      </c>
      <c r="BG796" s="41">
        <f t="shared" si="234"/>
        <v>0</v>
      </c>
      <c r="BH796" s="41">
        <f t="shared" si="235"/>
        <v>0</v>
      </c>
      <c r="BI796" s="41">
        <f t="shared" si="236"/>
        <v>0</v>
      </c>
      <c r="BJ796" s="40">
        <f t="shared" si="237"/>
        <v>0</v>
      </c>
    </row>
    <row r="797" spans="2:62" ht="15" x14ac:dyDescent="0.25">
      <c r="B797" s="63">
        <f t="shared" si="222"/>
        <v>3</v>
      </c>
      <c r="C797" s="63"/>
      <c r="D797" s="64">
        <v>36220</v>
      </c>
      <c r="E797" s="65">
        <v>18</v>
      </c>
      <c r="F797" s="65">
        <v>19</v>
      </c>
      <c r="G797" s="65">
        <v>41</v>
      </c>
      <c r="H797" s="65">
        <v>53</v>
      </c>
      <c r="I797" s="66">
        <f t="shared" si="223"/>
        <v>47</v>
      </c>
      <c r="J797" s="67" t="s">
        <v>50</v>
      </c>
      <c r="K797" s="68">
        <v>22400</v>
      </c>
      <c r="L797" s="69">
        <v>17327</v>
      </c>
      <c r="M797" s="69">
        <v>39174</v>
      </c>
      <c r="N797" s="69">
        <v>6000</v>
      </c>
      <c r="O797" s="70"/>
      <c r="P797" s="68">
        <v>17177</v>
      </c>
      <c r="Q797" s="69">
        <v>22987</v>
      </c>
      <c r="R797" s="70">
        <v>28613.514999999999</v>
      </c>
      <c r="S797" s="71">
        <v>0</v>
      </c>
      <c r="T797" s="71"/>
      <c r="U797" s="71">
        <v>-171.94378750000001</v>
      </c>
      <c r="V797" s="68">
        <v>15930</v>
      </c>
      <c r="W797" s="69">
        <v>14400</v>
      </c>
      <c r="X797" s="69">
        <v>0</v>
      </c>
      <c r="Y797" s="69">
        <v>5600</v>
      </c>
      <c r="Z797" s="70">
        <v>-359</v>
      </c>
      <c r="AA797" s="71">
        <v>0</v>
      </c>
      <c r="AB797" s="72">
        <f t="shared" si="238"/>
        <v>189077.57121250001</v>
      </c>
      <c r="AC797" s="71">
        <v>182429</v>
      </c>
      <c r="AD797" s="71">
        <v>0</v>
      </c>
      <c r="AE797" s="71">
        <v>34610</v>
      </c>
      <c r="AF797" s="71">
        <v>13152</v>
      </c>
      <c r="AG797" s="71">
        <v>4473</v>
      </c>
      <c r="AH797" s="72">
        <f t="shared" si="224"/>
        <v>234664</v>
      </c>
      <c r="AI797" s="73">
        <f t="shared" si="225"/>
        <v>148763.57121250001</v>
      </c>
      <c r="AJ797" s="74">
        <f t="shared" si="217"/>
        <v>40314</v>
      </c>
      <c r="AK797" s="75">
        <v>6429.2</v>
      </c>
      <c r="AL797" s="75">
        <v>36721.589441935488</v>
      </c>
      <c r="AM797" s="76">
        <v>4640.25</v>
      </c>
      <c r="AN797" s="74">
        <f t="shared" si="226"/>
        <v>35673.75</v>
      </c>
      <c r="AO797" s="40">
        <f t="shared" si="227"/>
        <v>142115</v>
      </c>
      <c r="AP797" s="64">
        <v>36220</v>
      </c>
      <c r="AQ797" s="75">
        <f t="shared" si="218"/>
        <v>139278.21055806451</v>
      </c>
      <c r="AR797" s="75">
        <f t="shared" si="219"/>
        <v>7477.0394419354852</v>
      </c>
      <c r="AS797" s="75">
        <f t="shared" si="220"/>
        <v>35673.75</v>
      </c>
      <c r="AT797" s="41">
        <f t="shared" si="221"/>
        <v>139278.21055806451</v>
      </c>
      <c r="AX797" s="40">
        <f t="shared" si="228"/>
        <v>39174</v>
      </c>
      <c r="AY797" s="40">
        <f t="shared" si="229"/>
        <v>6000</v>
      </c>
      <c r="AZ797" s="40">
        <f t="shared" si="230"/>
        <v>28613.514999999999</v>
      </c>
      <c r="BA797" s="40">
        <f>+'load Info'!S797</f>
        <v>0</v>
      </c>
      <c r="BB797" s="40">
        <f t="shared" si="231"/>
        <v>0</v>
      </c>
      <c r="BE797" s="41">
        <f t="shared" si="232"/>
        <v>0</v>
      </c>
      <c r="BF797" s="41">
        <f t="shared" si="233"/>
        <v>0</v>
      </c>
      <c r="BG797" s="41">
        <f t="shared" si="234"/>
        <v>0</v>
      </c>
      <c r="BH797" s="41">
        <f t="shared" si="235"/>
        <v>0</v>
      </c>
      <c r="BI797" s="41">
        <f t="shared" si="236"/>
        <v>0</v>
      </c>
      <c r="BJ797" s="40">
        <f t="shared" si="237"/>
        <v>0</v>
      </c>
    </row>
    <row r="798" spans="2:62" ht="15" x14ac:dyDescent="0.25">
      <c r="B798" s="63">
        <f t="shared" si="222"/>
        <v>3</v>
      </c>
      <c r="C798" s="63"/>
      <c r="D798" s="64">
        <v>36221</v>
      </c>
      <c r="E798" s="65">
        <v>18</v>
      </c>
      <c r="F798" s="65">
        <v>15</v>
      </c>
      <c r="G798" s="65">
        <v>35</v>
      </c>
      <c r="H798" s="65">
        <v>59</v>
      </c>
      <c r="I798" s="66">
        <f t="shared" si="223"/>
        <v>47</v>
      </c>
      <c r="J798" s="67" t="s">
        <v>50</v>
      </c>
      <c r="K798" s="68">
        <v>22400</v>
      </c>
      <c r="L798" s="69">
        <v>17327</v>
      </c>
      <c r="M798" s="69">
        <v>15378</v>
      </c>
      <c r="N798" s="69">
        <v>0</v>
      </c>
      <c r="O798" s="70"/>
      <c r="P798" s="68">
        <v>17177</v>
      </c>
      <c r="Q798" s="69">
        <v>22987</v>
      </c>
      <c r="R798" s="70">
        <v>16392.037499999999</v>
      </c>
      <c r="S798" s="71">
        <v>0</v>
      </c>
      <c r="T798" s="71"/>
      <c r="U798" s="71">
        <v>-141.39009375000001</v>
      </c>
      <c r="V798" s="68">
        <v>15930</v>
      </c>
      <c r="W798" s="69">
        <v>14400</v>
      </c>
      <c r="X798" s="69">
        <v>0</v>
      </c>
      <c r="Y798" s="69">
        <v>5600</v>
      </c>
      <c r="Z798" s="70">
        <v>-359</v>
      </c>
      <c r="AA798" s="71">
        <v>0</v>
      </c>
      <c r="AB798" s="72">
        <f t="shared" si="238"/>
        <v>147090.64740625001</v>
      </c>
      <c r="AC798" s="71">
        <v>146015</v>
      </c>
      <c r="AD798" s="71">
        <v>0</v>
      </c>
      <c r="AE798" s="71">
        <v>35390</v>
      </c>
      <c r="AF798" s="71">
        <v>10337</v>
      </c>
      <c r="AG798" s="71">
        <v>1515</v>
      </c>
      <c r="AH798" s="72">
        <f t="shared" si="224"/>
        <v>193257</v>
      </c>
      <c r="AI798" s="73">
        <f t="shared" si="225"/>
        <v>106776.64740625001</v>
      </c>
      <c r="AJ798" s="74">
        <f t="shared" si="217"/>
        <v>40314</v>
      </c>
      <c r="AK798" s="75">
        <v>5572.1</v>
      </c>
      <c r="AL798" s="75">
        <v>34511.962041935483</v>
      </c>
      <c r="AM798" s="76">
        <v>3958.875</v>
      </c>
      <c r="AN798" s="74">
        <f t="shared" si="226"/>
        <v>36355.125</v>
      </c>
      <c r="AO798" s="40">
        <f t="shared" si="227"/>
        <v>105701</v>
      </c>
      <c r="AP798" s="64">
        <v>36221</v>
      </c>
      <c r="AQ798" s="75">
        <f t="shared" si="218"/>
        <v>105930.93795806452</v>
      </c>
      <c r="AR798" s="75">
        <f t="shared" si="219"/>
        <v>3728.9370419354818</v>
      </c>
      <c r="AS798" s="75">
        <f t="shared" si="220"/>
        <v>36355.125</v>
      </c>
      <c r="AT798" s="41">
        <f t="shared" si="221"/>
        <v>105930.93795806452</v>
      </c>
      <c r="AX798" s="40">
        <f t="shared" si="228"/>
        <v>15378</v>
      </c>
      <c r="AY798" s="40">
        <f t="shared" si="229"/>
        <v>0</v>
      </c>
      <c r="AZ798" s="40">
        <f t="shared" si="230"/>
        <v>16392.037499999999</v>
      </c>
      <c r="BA798" s="40">
        <f>+'load Info'!S798</f>
        <v>0</v>
      </c>
      <c r="BB798" s="40">
        <f t="shared" si="231"/>
        <v>0</v>
      </c>
      <c r="BE798" s="41">
        <f t="shared" si="232"/>
        <v>0</v>
      </c>
      <c r="BF798" s="41">
        <f t="shared" si="233"/>
        <v>0</v>
      </c>
      <c r="BG798" s="41">
        <f t="shared" si="234"/>
        <v>0</v>
      </c>
      <c r="BH798" s="41">
        <f t="shared" si="235"/>
        <v>0</v>
      </c>
      <c r="BI798" s="41">
        <f t="shared" si="236"/>
        <v>0</v>
      </c>
      <c r="BJ798" s="40">
        <f t="shared" si="237"/>
        <v>0</v>
      </c>
    </row>
    <row r="799" spans="2:62" ht="15" x14ac:dyDescent="0.25">
      <c r="B799" s="63">
        <f t="shared" si="222"/>
        <v>3</v>
      </c>
      <c r="C799" s="63"/>
      <c r="D799" s="64">
        <v>36222</v>
      </c>
      <c r="E799" s="65">
        <v>6</v>
      </c>
      <c r="F799" s="65">
        <v>9</v>
      </c>
      <c r="G799" s="65">
        <v>43</v>
      </c>
      <c r="H799" s="65">
        <v>74</v>
      </c>
      <c r="I799" s="66">
        <f t="shared" si="223"/>
        <v>58.5</v>
      </c>
      <c r="J799" s="67" t="s">
        <v>50</v>
      </c>
      <c r="K799" s="68">
        <v>22400</v>
      </c>
      <c r="L799" s="69">
        <v>22359</v>
      </c>
      <c r="M799" s="69">
        <v>37246</v>
      </c>
      <c r="N799" s="69">
        <v>2000</v>
      </c>
      <c r="O799" s="70"/>
      <c r="P799" s="68">
        <v>17177</v>
      </c>
      <c r="Q799" s="69">
        <v>17955</v>
      </c>
      <c r="R799" s="70">
        <v>10871.722499999996</v>
      </c>
      <c r="S799" s="71">
        <v>0</v>
      </c>
      <c r="T799" s="71"/>
      <c r="U799" s="71">
        <v>-115.00930624999999</v>
      </c>
      <c r="V799" s="68">
        <v>8430</v>
      </c>
      <c r="W799" s="69">
        <v>14400</v>
      </c>
      <c r="X799" s="69">
        <v>0</v>
      </c>
      <c r="Y799" s="69">
        <v>0</v>
      </c>
      <c r="Z799" s="70">
        <v>-228</v>
      </c>
      <c r="AA799" s="71">
        <v>0</v>
      </c>
      <c r="AB799" s="72">
        <f t="shared" si="238"/>
        <v>152495.71319375001</v>
      </c>
      <c r="AC799" s="71">
        <v>141030</v>
      </c>
      <c r="AD799" s="71">
        <v>16580</v>
      </c>
      <c r="AE799" s="71">
        <v>25155</v>
      </c>
      <c r="AF799" s="71">
        <v>10341</v>
      </c>
      <c r="AG799" s="71">
        <v>1907</v>
      </c>
      <c r="AH799" s="72">
        <f t="shared" si="224"/>
        <v>195013</v>
      </c>
      <c r="AI799" s="73">
        <f t="shared" si="225"/>
        <v>112181.71319375001</v>
      </c>
      <c r="AJ799" s="74">
        <f t="shared" si="217"/>
        <v>40314</v>
      </c>
      <c r="AK799" s="75">
        <v>5233.3999999999996</v>
      </c>
      <c r="AL799" s="75">
        <v>39083.072691935486</v>
      </c>
      <c r="AM799" s="76">
        <v>3618.1875</v>
      </c>
      <c r="AN799" s="74">
        <f t="shared" si="226"/>
        <v>36695.8125</v>
      </c>
      <c r="AO799" s="40">
        <f t="shared" si="227"/>
        <v>100716</v>
      </c>
      <c r="AP799" s="64">
        <v>36222</v>
      </c>
      <c r="AQ799" s="75">
        <f t="shared" si="218"/>
        <v>96713.527308064513</v>
      </c>
      <c r="AR799" s="75">
        <f t="shared" si="219"/>
        <v>7620.6601919354871</v>
      </c>
      <c r="AS799" s="75">
        <f t="shared" si="220"/>
        <v>36695.8125</v>
      </c>
      <c r="AT799" s="41">
        <f t="shared" si="221"/>
        <v>96713.527308064513</v>
      </c>
      <c r="AX799" s="40">
        <f t="shared" si="228"/>
        <v>37246</v>
      </c>
      <c r="AY799" s="40">
        <f t="shared" si="229"/>
        <v>2000</v>
      </c>
      <c r="AZ799" s="40">
        <f t="shared" si="230"/>
        <v>10871.722499999996</v>
      </c>
      <c r="BA799" s="40">
        <f>+'load Info'!S799</f>
        <v>0</v>
      </c>
      <c r="BB799" s="40">
        <f t="shared" si="231"/>
        <v>0</v>
      </c>
      <c r="BE799" s="41">
        <f t="shared" si="232"/>
        <v>0</v>
      </c>
      <c r="BF799" s="41">
        <f t="shared" si="233"/>
        <v>0</v>
      </c>
      <c r="BG799" s="41">
        <f t="shared" si="234"/>
        <v>0</v>
      </c>
      <c r="BH799" s="41">
        <f t="shared" si="235"/>
        <v>0</v>
      </c>
      <c r="BI799" s="41">
        <f t="shared" si="236"/>
        <v>0</v>
      </c>
      <c r="BJ799" s="40">
        <f t="shared" si="237"/>
        <v>0</v>
      </c>
    </row>
    <row r="800" spans="2:62" ht="15" x14ac:dyDescent="0.25">
      <c r="B800" s="63">
        <f t="shared" si="222"/>
        <v>3</v>
      </c>
      <c r="C800" s="63"/>
      <c r="D800" s="64">
        <v>36223</v>
      </c>
      <c r="E800" s="65">
        <v>20</v>
      </c>
      <c r="F800" s="65">
        <v>21</v>
      </c>
      <c r="G800" s="65">
        <v>39</v>
      </c>
      <c r="H800" s="65">
        <v>50</v>
      </c>
      <c r="I800" s="66">
        <f t="shared" si="223"/>
        <v>44.5</v>
      </c>
      <c r="J800" s="67" t="s">
        <v>50</v>
      </c>
      <c r="K800" s="68">
        <v>22400</v>
      </c>
      <c r="L800" s="69">
        <v>22359</v>
      </c>
      <c r="M800" s="69">
        <v>35698</v>
      </c>
      <c r="N800" s="69">
        <v>2000</v>
      </c>
      <c r="O800" s="70"/>
      <c r="P800" s="68">
        <v>17177</v>
      </c>
      <c r="Q800" s="69">
        <v>17955</v>
      </c>
      <c r="R800" s="70">
        <v>43804.85</v>
      </c>
      <c r="S800" s="71">
        <v>0</v>
      </c>
      <c r="T800" s="71"/>
      <c r="U800" s="71">
        <v>-197.34212499999998</v>
      </c>
      <c r="V800" s="68">
        <v>15930</v>
      </c>
      <c r="W800" s="69">
        <v>14400</v>
      </c>
      <c r="X800" s="69">
        <v>0</v>
      </c>
      <c r="Y800" s="69">
        <v>5600</v>
      </c>
      <c r="Z800" s="70">
        <v>-359</v>
      </c>
      <c r="AA800" s="71">
        <v>0</v>
      </c>
      <c r="AB800" s="72">
        <f t="shared" si="238"/>
        <v>196767.50787500001</v>
      </c>
      <c r="AC800" s="71">
        <v>199019</v>
      </c>
      <c r="AD800" s="71">
        <v>60360</v>
      </c>
      <c r="AE800" s="71">
        <v>54009</v>
      </c>
      <c r="AF800" s="71">
        <v>13873</v>
      </c>
      <c r="AG800" s="71">
        <v>4519</v>
      </c>
      <c r="AH800" s="72">
        <f t="shared" si="224"/>
        <v>331780</v>
      </c>
      <c r="AI800" s="73">
        <f t="shared" si="225"/>
        <v>156453.50787500001</v>
      </c>
      <c r="AJ800" s="74">
        <f t="shared" ref="AJ800:AJ863" si="239">L800+Q800</f>
        <v>40314</v>
      </c>
      <c r="AK800" s="75">
        <v>6821.1</v>
      </c>
      <c r="AL800" s="75">
        <v>37995.203511935484</v>
      </c>
      <c r="AM800" s="76">
        <v>4640.25</v>
      </c>
      <c r="AN800" s="74">
        <f t="shared" si="226"/>
        <v>35673.75</v>
      </c>
      <c r="AO800" s="40">
        <f t="shared" si="227"/>
        <v>158705</v>
      </c>
      <c r="AP800" s="64">
        <v>36223</v>
      </c>
      <c r="AQ800" s="75">
        <f t="shared" si="218"/>
        <v>154202.69648806451</v>
      </c>
      <c r="AR800" s="75">
        <f t="shared" si="219"/>
        <v>9142.5535119354827</v>
      </c>
      <c r="AS800" s="75">
        <f t="shared" si="220"/>
        <v>35673.75</v>
      </c>
      <c r="AT800" s="41">
        <f t="shared" si="221"/>
        <v>154202.69648806451</v>
      </c>
      <c r="AX800" s="40">
        <f t="shared" si="228"/>
        <v>35698</v>
      </c>
      <c r="AY800" s="40">
        <f t="shared" si="229"/>
        <v>2000</v>
      </c>
      <c r="AZ800" s="40">
        <f t="shared" si="230"/>
        <v>43804.85</v>
      </c>
      <c r="BA800" s="40">
        <f>+'load Info'!S800</f>
        <v>0</v>
      </c>
      <c r="BB800" s="40">
        <f t="shared" si="231"/>
        <v>0</v>
      </c>
      <c r="BE800" s="41">
        <f t="shared" si="232"/>
        <v>0</v>
      </c>
      <c r="BF800" s="41">
        <f t="shared" si="233"/>
        <v>0</v>
      </c>
      <c r="BG800" s="41">
        <f t="shared" si="234"/>
        <v>0</v>
      </c>
      <c r="BH800" s="41">
        <f t="shared" si="235"/>
        <v>0</v>
      </c>
      <c r="BI800" s="41">
        <f t="shared" si="236"/>
        <v>0</v>
      </c>
      <c r="BJ800" s="40">
        <f t="shared" si="237"/>
        <v>0</v>
      </c>
    </row>
    <row r="801" spans="2:62" ht="15" x14ac:dyDescent="0.25">
      <c r="B801" s="63">
        <f t="shared" si="222"/>
        <v>3</v>
      </c>
      <c r="C801" s="63"/>
      <c r="D801" s="64">
        <v>36224</v>
      </c>
      <c r="E801" s="65">
        <v>24</v>
      </c>
      <c r="F801" s="65">
        <v>25</v>
      </c>
      <c r="G801" s="65">
        <v>37</v>
      </c>
      <c r="H801" s="65">
        <v>44</v>
      </c>
      <c r="I801" s="66">
        <f t="shared" si="223"/>
        <v>40.5</v>
      </c>
      <c r="J801" s="67" t="s">
        <v>50</v>
      </c>
      <c r="K801" s="68">
        <v>31891</v>
      </c>
      <c r="L801" s="69">
        <v>21359</v>
      </c>
      <c r="M801" s="69">
        <v>28202</v>
      </c>
      <c r="N801" s="69">
        <v>0</v>
      </c>
      <c r="O801" s="70"/>
      <c r="P801" s="68">
        <v>7521</v>
      </c>
      <c r="Q801" s="69">
        <v>17865</v>
      </c>
      <c r="R801" s="70">
        <v>47568.932499999995</v>
      </c>
      <c r="S801" s="71">
        <v>0</v>
      </c>
      <c r="T801" s="71"/>
      <c r="U801" s="71">
        <v>-182.38733124999999</v>
      </c>
      <c r="V801" s="68">
        <v>15930</v>
      </c>
      <c r="W801" s="69">
        <v>14400</v>
      </c>
      <c r="X801" s="69">
        <v>0</v>
      </c>
      <c r="Y801" s="69">
        <v>5600</v>
      </c>
      <c r="Z801" s="70">
        <v>-359</v>
      </c>
      <c r="AA801" s="71">
        <v>0</v>
      </c>
      <c r="AB801" s="72">
        <f t="shared" si="238"/>
        <v>189795.54516874999</v>
      </c>
      <c r="AC801" s="71">
        <v>185315</v>
      </c>
      <c r="AD801" s="71">
        <v>103</v>
      </c>
      <c r="AE801" s="71">
        <v>42268</v>
      </c>
      <c r="AF801" s="71">
        <v>20501</v>
      </c>
      <c r="AG801" s="71">
        <v>3172</v>
      </c>
      <c r="AH801" s="72">
        <f t="shared" si="224"/>
        <v>251359</v>
      </c>
      <c r="AI801" s="73">
        <f t="shared" si="225"/>
        <v>150571.54516874999</v>
      </c>
      <c r="AJ801" s="74">
        <f t="shared" si="239"/>
        <v>39224</v>
      </c>
      <c r="AK801" s="75">
        <v>6293.1</v>
      </c>
      <c r="AL801" s="75">
        <v>36014.258741935482</v>
      </c>
      <c r="AM801" s="76">
        <v>3958.875</v>
      </c>
      <c r="AN801" s="74">
        <f t="shared" si="226"/>
        <v>35265.125</v>
      </c>
      <c r="AO801" s="40">
        <f t="shared" si="227"/>
        <v>146091</v>
      </c>
      <c r="AP801" s="64">
        <v>36224</v>
      </c>
      <c r="AQ801" s="75">
        <f t="shared" si="218"/>
        <v>143007.64125806451</v>
      </c>
      <c r="AR801" s="75">
        <f t="shared" si="219"/>
        <v>7042.2337419354808</v>
      </c>
      <c r="AS801" s="75">
        <f t="shared" si="220"/>
        <v>35265.125</v>
      </c>
      <c r="AT801" s="41">
        <f t="shared" si="221"/>
        <v>143007.64125806451</v>
      </c>
      <c r="AX801" s="40">
        <f t="shared" si="228"/>
        <v>28202</v>
      </c>
      <c r="AY801" s="40">
        <f t="shared" si="229"/>
        <v>0</v>
      </c>
      <c r="AZ801" s="40">
        <f t="shared" si="230"/>
        <v>47568.932499999995</v>
      </c>
      <c r="BA801" s="40">
        <f>+'load Info'!S801</f>
        <v>0</v>
      </c>
      <c r="BB801" s="40">
        <f t="shared" si="231"/>
        <v>0</v>
      </c>
      <c r="BE801" s="41">
        <f t="shared" si="232"/>
        <v>0</v>
      </c>
      <c r="BF801" s="41">
        <f t="shared" si="233"/>
        <v>0</v>
      </c>
      <c r="BG801" s="41">
        <f t="shared" si="234"/>
        <v>0</v>
      </c>
      <c r="BH801" s="41">
        <f t="shared" si="235"/>
        <v>0</v>
      </c>
      <c r="BI801" s="41">
        <f t="shared" si="236"/>
        <v>0</v>
      </c>
      <c r="BJ801" s="40">
        <f t="shared" si="237"/>
        <v>0</v>
      </c>
    </row>
    <row r="802" spans="2:62" ht="15" x14ac:dyDescent="0.25">
      <c r="B802" s="63">
        <f t="shared" si="222"/>
        <v>3</v>
      </c>
      <c r="C802" s="63"/>
      <c r="D802" s="64">
        <v>36225</v>
      </c>
      <c r="E802" s="65">
        <v>12</v>
      </c>
      <c r="F802" s="65">
        <v>8</v>
      </c>
      <c r="G802" s="65">
        <v>37</v>
      </c>
      <c r="H802" s="65">
        <v>68</v>
      </c>
      <c r="I802" s="66">
        <f t="shared" si="223"/>
        <v>52.5</v>
      </c>
      <c r="J802" s="67" t="s">
        <v>50</v>
      </c>
      <c r="K802" s="68">
        <v>31891</v>
      </c>
      <c r="L802" s="69">
        <v>17887</v>
      </c>
      <c r="M802" s="69">
        <v>12056</v>
      </c>
      <c r="N802" s="69">
        <v>0</v>
      </c>
      <c r="O802" s="70"/>
      <c r="P802" s="68">
        <v>7521</v>
      </c>
      <c r="Q802" s="69">
        <v>21337</v>
      </c>
      <c r="R802" s="70">
        <v>3292.1750000000002</v>
      </c>
      <c r="S802" s="71">
        <v>0</v>
      </c>
      <c r="T802" s="71"/>
      <c r="U802" s="71">
        <v>-80.375437500000004</v>
      </c>
      <c r="V802" s="68">
        <v>15930</v>
      </c>
      <c r="W802" s="69">
        <v>14400</v>
      </c>
      <c r="X802" s="69">
        <v>0</v>
      </c>
      <c r="Y802" s="69">
        <v>5600</v>
      </c>
      <c r="Z802" s="70">
        <v>-359</v>
      </c>
      <c r="AA802" s="71">
        <v>0</v>
      </c>
      <c r="AB802" s="72">
        <f t="shared" si="238"/>
        <v>129474.7995625</v>
      </c>
      <c r="AC802" s="71">
        <v>137573</v>
      </c>
      <c r="AD802" s="71">
        <v>1</v>
      </c>
      <c r="AE802" s="71">
        <v>36721</v>
      </c>
      <c r="AF802" s="71">
        <v>19034</v>
      </c>
      <c r="AG802" s="71">
        <v>4393</v>
      </c>
      <c r="AH802" s="72">
        <f t="shared" si="224"/>
        <v>197722</v>
      </c>
      <c r="AI802" s="73">
        <f t="shared" si="225"/>
        <v>90250.799562500004</v>
      </c>
      <c r="AJ802" s="74">
        <f t="shared" si="239"/>
        <v>39224</v>
      </c>
      <c r="AK802" s="75">
        <v>3049.7</v>
      </c>
      <c r="AL802" s="75">
        <v>38274.470221935488</v>
      </c>
      <c r="AM802" s="76">
        <v>3447.84375</v>
      </c>
      <c r="AN802" s="74">
        <f t="shared" si="226"/>
        <v>35776.15625</v>
      </c>
      <c r="AO802" s="40">
        <f t="shared" si="227"/>
        <v>98349</v>
      </c>
      <c r="AP802" s="64">
        <v>36225</v>
      </c>
      <c r="AQ802" s="75">
        <f t="shared" si="218"/>
        <v>96248.829778064508</v>
      </c>
      <c r="AR802" s="75">
        <f t="shared" si="219"/>
        <v>5548.0139719354847</v>
      </c>
      <c r="AS802" s="75">
        <f t="shared" si="220"/>
        <v>35776.15625</v>
      </c>
      <c r="AT802" s="41">
        <f t="shared" si="221"/>
        <v>96248.829778064508</v>
      </c>
      <c r="AX802" s="40">
        <f t="shared" si="228"/>
        <v>12056</v>
      </c>
      <c r="AY802" s="40">
        <f t="shared" si="229"/>
        <v>0</v>
      </c>
      <c r="AZ802" s="40">
        <f t="shared" si="230"/>
        <v>3292.1750000000002</v>
      </c>
      <c r="BA802" s="40">
        <f>+'load Info'!S802</f>
        <v>0</v>
      </c>
      <c r="BB802" s="40">
        <f t="shared" si="231"/>
        <v>0</v>
      </c>
      <c r="BE802" s="41">
        <f t="shared" si="232"/>
        <v>0</v>
      </c>
      <c r="BF802" s="41">
        <f t="shared" si="233"/>
        <v>0</v>
      </c>
      <c r="BG802" s="41">
        <f t="shared" si="234"/>
        <v>0</v>
      </c>
      <c r="BH802" s="41">
        <f t="shared" si="235"/>
        <v>0</v>
      </c>
      <c r="BI802" s="41">
        <f t="shared" si="236"/>
        <v>0</v>
      </c>
      <c r="BJ802" s="40">
        <f t="shared" si="237"/>
        <v>0</v>
      </c>
    </row>
    <row r="803" spans="2:62" ht="15" x14ac:dyDescent="0.25">
      <c r="B803" s="63">
        <f t="shared" si="222"/>
        <v>3</v>
      </c>
      <c r="C803" s="63"/>
      <c r="D803" s="64">
        <v>36226</v>
      </c>
      <c r="E803" s="65">
        <v>19</v>
      </c>
      <c r="F803" s="65">
        <v>30</v>
      </c>
      <c r="G803" s="65">
        <v>32</v>
      </c>
      <c r="H803" s="65">
        <v>59</v>
      </c>
      <c r="I803" s="66">
        <f t="shared" si="223"/>
        <v>45.5</v>
      </c>
      <c r="J803" s="67" t="s">
        <v>50</v>
      </c>
      <c r="K803" s="68">
        <v>31891</v>
      </c>
      <c r="L803" s="69">
        <v>17887</v>
      </c>
      <c r="M803" s="69">
        <v>35326</v>
      </c>
      <c r="N803" s="69">
        <v>46500</v>
      </c>
      <c r="O803" s="70"/>
      <c r="P803" s="68">
        <v>7521</v>
      </c>
      <c r="Q803" s="69">
        <v>21337</v>
      </c>
      <c r="R803" s="70">
        <v>48399.662499999991</v>
      </c>
      <c r="S803" s="71">
        <v>0</v>
      </c>
      <c r="T803" s="71"/>
      <c r="U803" s="71">
        <v>-193.14415624999998</v>
      </c>
      <c r="V803" s="68">
        <v>15930</v>
      </c>
      <c r="W803" s="69">
        <v>14400</v>
      </c>
      <c r="X803" s="69">
        <v>0</v>
      </c>
      <c r="Y803" s="69">
        <v>5600</v>
      </c>
      <c r="Z803" s="70">
        <v>-359</v>
      </c>
      <c r="AA803" s="71">
        <v>0</v>
      </c>
      <c r="AB803" s="72">
        <f t="shared" si="238"/>
        <v>244239.51834374998</v>
      </c>
      <c r="AC803" s="71">
        <v>242801</v>
      </c>
      <c r="AD803" s="71">
        <v>38745</v>
      </c>
      <c r="AE803" s="71">
        <v>37977</v>
      </c>
      <c r="AF803" s="71">
        <v>23611</v>
      </c>
      <c r="AG803" s="71">
        <v>7737</v>
      </c>
      <c r="AH803" s="72">
        <f t="shared" si="224"/>
        <v>350871</v>
      </c>
      <c r="AI803" s="73">
        <f t="shared" si="225"/>
        <v>205015.51834374998</v>
      </c>
      <c r="AJ803" s="74">
        <f t="shared" si="239"/>
        <v>39224</v>
      </c>
      <c r="AK803" s="75">
        <v>6373.1</v>
      </c>
      <c r="AL803" s="75">
        <v>39705.235301935485</v>
      </c>
      <c r="AM803" s="76">
        <v>5491.96875</v>
      </c>
      <c r="AN803" s="74">
        <f t="shared" si="226"/>
        <v>33732.03125</v>
      </c>
      <c r="AO803" s="40">
        <f t="shared" si="227"/>
        <v>203577</v>
      </c>
      <c r="AP803" s="64">
        <v>36226</v>
      </c>
      <c r="AQ803" s="75">
        <f t="shared" ref="AQ803:AQ866" si="240">+AC803-AK803-AL803</f>
        <v>196722.6646980645</v>
      </c>
      <c r="AR803" s="75">
        <f t="shared" ref="AR803:AR866" si="241">+AK803+AL803-AN803</f>
        <v>12346.304051935484</v>
      </c>
      <c r="AS803" s="75">
        <f t="shared" ref="AS803:AS866" si="242">+AN803</f>
        <v>33732.03125</v>
      </c>
      <c r="AT803" s="41">
        <f t="shared" ref="AT803:AT866" si="243">+AQ803+IF(AR803&lt;0,-AR803,0)</f>
        <v>196722.6646980645</v>
      </c>
      <c r="AX803" s="40">
        <f t="shared" si="228"/>
        <v>35326</v>
      </c>
      <c r="AY803" s="40">
        <f t="shared" si="229"/>
        <v>46500</v>
      </c>
      <c r="AZ803" s="40">
        <f t="shared" si="230"/>
        <v>48399.662499999991</v>
      </c>
      <c r="BA803" s="40">
        <f>+'load Info'!S803</f>
        <v>0</v>
      </c>
      <c r="BB803" s="40">
        <f t="shared" si="231"/>
        <v>0</v>
      </c>
      <c r="BE803" s="41">
        <f t="shared" si="232"/>
        <v>0</v>
      </c>
      <c r="BF803" s="41">
        <f t="shared" si="233"/>
        <v>0</v>
      </c>
      <c r="BG803" s="41">
        <f t="shared" si="234"/>
        <v>0</v>
      </c>
      <c r="BH803" s="41">
        <f t="shared" si="235"/>
        <v>0</v>
      </c>
      <c r="BI803" s="41">
        <f t="shared" si="236"/>
        <v>0</v>
      </c>
      <c r="BJ803" s="40">
        <f t="shared" si="237"/>
        <v>0</v>
      </c>
    </row>
    <row r="804" spans="2:62" ht="15" x14ac:dyDescent="0.25">
      <c r="B804" s="63">
        <f t="shared" si="222"/>
        <v>3</v>
      </c>
      <c r="C804" s="63"/>
      <c r="D804" s="64">
        <v>36227</v>
      </c>
      <c r="E804" s="65">
        <v>32</v>
      </c>
      <c r="F804" s="65">
        <v>31</v>
      </c>
      <c r="G804" s="65">
        <v>29</v>
      </c>
      <c r="H804" s="65">
        <v>36</v>
      </c>
      <c r="I804" s="66">
        <f t="shared" si="223"/>
        <v>32.5</v>
      </c>
      <c r="J804" s="67" t="s">
        <v>50</v>
      </c>
      <c r="K804" s="68">
        <v>52952</v>
      </c>
      <c r="L804" s="69">
        <v>17887</v>
      </c>
      <c r="M804" s="69">
        <v>36171</v>
      </c>
      <c r="N804" s="69">
        <v>36500</v>
      </c>
      <c r="O804" s="70"/>
      <c r="P804" s="68">
        <v>7521</v>
      </c>
      <c r="Q804" s="69">
        <v>21337</v>
      </c>
      <c r="R804" s="70">
        <v>48405.677499999991</v>
      </c>
      <c r="S804" s="71">
        <v>0</v>
      </c>
      <c r="T804" s="71"/>
      <c r="U804" s="71">
        <v>-193.15919374999999</v>
      </c>
      <c r="V804" s="68">
        <v>15930</v>
      </c>
      <c r="W804" s="69">
        <v>14400</v>
      </c>
      <c r="X804" s="69">
        <v>0</v>
      </c>
      <c r="Y804" s="69">
        <v>5600</v>
      </c>
      <c r="Z804" s="70">
        <v>-359</v>
      </c>
      <c r="AA804" s="71">
        <v>0</v>
      </c>
      <c r="AB804" s="72">
        <f t="shared" si="238"/>
        <v>256151.51830624999</v>
      </c>
      <c r="AC804" s="71">
        <v>243047</v>
      </c>
      <c r="AD804" s="71">
        <v>106476</v>
      </c>
      <c r="AE804" s="71">
        <v>55430</v>
      </c>
      <c r="AF804" s="71">
        <v>23922</v>
      </c>
      <c r="AG804" s="71">
        <v>7918</v>
      </c>
      <c r="AH804" s="72">
        <f t="shared" si="224"/>
        <v>436793</v>
      </c>
      <c r="AI804" s="73">
        <f t="shared" si="225"/>
        <v>216927.51830624999</v>
      </c>
      <c r="AJ804" s="74">
        <f t="shared" si="239"/>
        <v>39224</v>
      </c>
      <c r="AK804" s="75">
        <v>8149.8</v>
      </c>
      <c r="AL804" s="75">
        <v>39528.497621935487</v>
      </c>
      <c r="AM804" s="76">
        <v>4810.59375</v>
      </c>
      <c r="AN804" s="74">
        <f t="shared" si="226"/>
        <v>34413.40625</v>
      </c>
      <c r="AO804" s="40">
        <f t="shared" si="227"/>
        <v>203823</v>
      </c>
      <c r="AP804" s="64">
        <v>36227</v>
      </c>
      <c r="AQ804" s="75">
        <f t="shared" si="240"/>
        <v>195368.70237806451</v>
      </c>
      <c r="AR804" s="75">
        <f t="shared" si="241"/>
        <v>13264.89137193549</v>
      </c>
      <c r="AS804" s="75">
        <f t="shared" si="242"/>
        <v>34413.40625</v>
      </c>
      <c r="AT804" s="41">
        <f t="shared" si="243"/>
        <v>195368.70237806451</v>
      </c>
      <c r="AX804" s="40">
        <f t="shared" si="228"/>
        <v>36171</v>
      </c>
      <c r="AY804" s="40">
        <f t="shared" si="229"/>
        <v>36500</v>
      </c>
      <c r="AZ804" s="40">
        <f t="shared" si="230"/>
        <v>48405.677499999991</v>
      </c>
      <c r="BA804" s="40">
        <f>+'load Info'!S804</f>
        <v>0</v>
      </c>
      <c r="BB804" s="40">
        <f t="shared" si="231"/>
        <v>0</v>
      </c>
      <c r="BE804" s="41">
        <f t="shared" si="232"/>
        <v>0</v>
      </c>
      <c r="BF804" s="41">
        <f t="shared" si="233"/>
        <v>0</v>
      </c>
      <c r="BG804" s="41">
        <f t="shared" si="234"/>
        <v>0</v>
      </c>
      <c r="BH804" s="41">
        <f t="shared" si="235"/>
        <v>0</v>
      </c>
      <c r="BI804" s="41">
        <f t="shared" si="236"/>
        <v>0</v>
      </c>
      <c r="BJ804" s="40">
        <f t="shared" si="237"/>
        <v>0</v>
      </c>
    </row>
    <row r="805" spans="2:62" ht="15" x14ac:dyDescent="0.25">
      <c r="B805" s="63">
        <f t="shared" si="222"/>
        <v>3</v>
      </c>
      <c r="C805" s="63"/>
      <c r="D805" s="64">
        <v>36228</v>
      </c>
      <c r="E805" s="65">
        <v>31</v>
      </c>
      <c r="F805" s="65">
        <v>30</v>
      </c>
      <c r="G805" s="65">
        <v>29</v>
      </c>
      <c r="H805" s="65">
        <v>39</v>
      </c>
      <c r="I805" s="66">
        <f t="shared" si="223"/>
        <v>34</v>
      </c>
      <c r="J805" s="67" t="s">
        <v>50</v>
      </c>
      <c r="K805" s="68">
        <v>52952</v>
      </c>
      <c r="L805" s="69">
        <v>9954</v>
      </c>
      <c r="M805" s="69">
        <v>26988</v>
      </c>
      <c r="N805" s="69">
        <v>20000</v>
      </c>
      <c r="O805" s="70"/>
      <c r="P805" s="68">
        <v>21686</v>
      </c>
      <c r="Q805" s="69">
        <v>23279</v>
      </c>
      <c r="R805" s="70">
        <v>45757.24</v>
      </c>
      <c r="S805" s="71">
        <v>0</v>
      </c>
      <c r="T805" s="71"/>
      <c r="U805" s="71">
        <v>-226.8056</v>
      </c>
      <c r="V805" s="68">
        <v>15930</v>
      </c>
      <c r="W805" s="69">
        <v>14400</v>
      </c>
      <c r="X805" s="69">
        <v>1532</v>
      </c>
      <c r="Y805" s="69">
        <v>5600</v>
      </c>
      <c r="Z805" s="70">
        <v>-375</v>
      </c>
      <c r="AA805" s="71">
        <v>0</v>
      </c>
      <c r="AB805" s="72">
        <f t="shared" si="238"/>
        <v>237476.4344</v>
      </c>
      <c r="AC805" s="71">
        <v>242536</v>
      </c>
      <c r="AD805" s="71">
        <v>111319</v>
      </c>
      <c r="AE805" s="71">
        <v>41749</v>
      </c>
      <c r="AF805" s="71">
        <v>24745</v>
      </c>
      <c r="AG805" s="71">
        <v>8365</v>
      </c>
      <c r="AH805" s="72">
        <f t="shared" si="224"/>
        <v>428714</v>
      </c>
      <c r="AI805" s="73">
        <f t="shared" si="225"/>
        <v>204243.4344</v>
      </c>
      <c r="AJ805" s="74">
        <f t="shared" si="239"/>
        <v>33233</v>
      </c>
      <c r="AK805" s="75">
        <v>7783.9</v>
      </c>
      <c r="AL805" s="75">
        <v>39387.725381935488</v>
      </c>
      <c r="AM805" s="76">
        <v>4640.25</v>
      </c>
      <c r="AN805" s="74">
        <f t="shared" si="226"/>
        <v>28592.75</v>
      </c>
      <c r="AO805" s="40">
        <f t="shared" si="227"/>
        <v>209303</v>
      </c>
      <c r="AP805" s="64">
        <v>36228</v>
      </c>
      <c r="AQ805" s="75">
        <f t="shared" si="240"/>
        <v>195364.37461806452</v>
      </c>
      <c r="AR805" s="75">
        <f t="shared" si="241"/>
        <v>18578.87538193549</v>
      </c>
      <c r="AS805" s="75">
        <f t="shared" si="242"/>
        <v>28592.75</v>
      </c>
      <c r="AT805" s="41">
        <f t="shared" si="243"/>
        <v>195364.37461806452</v>
      </c>
      <c r="AX805" s="40">
        <f t="shared" si="228"/>
        <v>26988</v>
      </c>
      <c r="AY805" s="40">
        <f t="shared" si="229"/>
        <v>20000</v>
      </c>
      <c r="AZ805" s="40">
        <f t="shared" si="230"/>
        <v>45757.24</v>
      </c>
      <c r="BA805" s="40">
        <f>+'load Info'!S805</f>
        <v>0</v>
      </c>
      <c r="BB805" s="40">
        <f t="shared" si="231"/>
        <v>1532</v>
      </c>
      <c r="BE805" s="41">
        <f t="shared" si="232"/>
        <v>0</v>
      </c>
      <c r="BF805" s="41">
        <f t="shared" si="233"/>
        <v>0</v>
      </c>
      <c r="BG805" s="41">
        <f t="shared" si="234"/>
        <v>0</v>
      </c>
      <c r="BH805" s="41">
        <f t="shared" si="235"/>
        <v>0</v>
      </c>
      <c r="BI805" s="41">
        <f t="shared" si="236"/>
        <v>0</v>
      </c>
      <c r="BJ805" s="40">
        <f t="shared" si="237"/>
        <v>0</v>
      </c>
    </row>
    <row r="806" spans="2:62" ht="15" x14ac:dyDescent="0.25">
      <c r="B806" s="63">
        <f t="shared" si="222"/>
        <v>3</v>
      </c>
      <c r="C806" s="63"/>
      <c r="D806" s="64">
        <v>36229</v>
      </c>
      <c r="E806" s="65">
        <v>28</v>
      </c>
      <c r="F806" s="65">
        <v>30</v>
      </c>
      <c r="G806" s="65">
        <v>35</v>
      </c>
      <c r="H806" s="65">
        <v>38</v>
      </c>
      <c r="I806" s="66">
        <f t="shared" si="223"/>
        <v>36.5</v>
      </c>
      <c r="J806" s="67" t="s">
        <v>50</v>
      </c>
      <c r="K806" s="68">
        <v>52952</v>
      </c>
      <c r="L806" s="69">
        <v>9860</v>
      </c>
      <c r="M806" s="69">
        <v>32573</v>
      </c>
      <c r="N806" s="69">
        <v>20000</v>
      </c>
      <c r="O806" s="70"/>
      <c r="P806" s="68">
        <v>36344</v>
      </c>
      <c r="Q806" s="69">
        <v>25279</v>
      </c>
      <c r="R806" s="70">
        <v>42406.425000000003</v>
      </c>
      <c r="S806" s="71">
        <v>0</v>
      </c>
      <c r="T806" s="71"/>
      <c r="U806" s="71">
        <v>-260.07356249999998</v>
      </c>
      <c r="V806" s="68">
        <v>15930</v>
      </c>
      <c r="W806" s="69">
        <v>14400</v>
      </c>
      <c r="X806" s="69">
        <v>1532</v>
      </c>
      <c r="Y806" s="69">
        <v>5600</v>
      </c>
      <c r="Z806" s="70">
        <v>-375</v>
      </c>
      <c r="AA806" s="71">
        <v>0</v>
      </c>
      <c r="AB806" s="72">
        <f t="shared" si="238"/>
        <v>256241.35143749998</v>
      </c>
      <c r="AC806" s="71">
        <v>247096</v>
      </c>
      <c r="AD806" s="71">
        <v>126310</v>
      </c>
      <c r="AE806" s="71">
        <v>43314</v>
      </c>
      <c r="AF806" s="71">
        <v>24150</v>
      </c>
      <c r="AG806" s="71">
        <v>5937</v>
      </c>
      <c r="AH806" s="72">
        <f t="shared" si="224"/>
        <v>446807</v>
      </c>
      <c r="AI806" s="73">
        <f t="shared" si="225"/>
        <v>221102.35143749998</v>
      </c>
      <c r="AJ806" s="74">
        <f t="shared" si="239"/>
        <v>35139</v>
      </c>
      <c r="AK806" s="75">
        <v>7995.7</v>
      </c>
      <c r="AL806" s="75">
        <v>35537.971571935486</v>
      </c>
      <c r="AM806" s="76">
        <v>5151.28125</v>
      </c>
      <c r="AN806" s="74">
        <f t="shared" si="226"/>
        <v>29987.71875</v>
      </c>
      <c r="AO806" s="40">
        <f t="shared" si="227"/>
        <v>211957</v>
      </c>
      <c r="AP806" s="64">
        <v>36229</v>
      </c>
      <c r="AQ806" s="75">
        <f t="shared" si="240"/>
        <v>203562.3284280645</v>
      </c>
      <c r="AR806" s="75">
        <f t="shared" si="241"/>
        <v>13545.952821935483</v>
      </c>
      <c r="AS806" s="75">
        <f t="shared" si="242"/>
        <v>29987.71875</v>
      </c>
      <c r="AT806" s="41">
        <f t="shared" si="243"/>
        <v>203562.3284280645</v>
      </c>
      <c r="AX806" s="40">
        <f t="shared" si="228"/>
        <v>32573</v>
      </c>
      <c r="AY806" s="40">
        <f t="shared" si="229"/>
        <v>20000</v>
      </c>
      <c r="AZ806" s="40">
        <f t="shared" si="230"/>
        <v>42406.425000000003</v>
      </c>
      <c r="BA806" s="40">
        <f>+'load Info'!S806</f>
        <v>0</v>
      </c>
      <c r="BB806" s="40">
        <f t="shared" si="231"/>
        <v>1532</v>
      </c>
      <c r="BE806" s="41">
        <f t="shared" si="232"/>
        <v>0</v>
      </c>
      <c r="BF806" s="41">
        <f t="shared" si="233"/>
        <v>0</v>
      </c>
      <c r="BG806" s="41">
        <f t="shared" si="234"/>
        <v>0</v>
      </c>
      <c r="BH806" s="41">
        <f t="shared" si="235"/>
        <v>0</v>
      </c>
      <c r="BI806" s="41">
        <f t="shared" si="236"/>
        <v>0</v>
      </c>
      <c r="BJ806" s="40">
        <f t="shared" si="237"/>
        <v>0</v>
      </c>
    </row>
    <row r="807" spans="2:62" ht="15" x14ac:dyDescent="0.25">
      <c r="B807" s="63">
        <f t="shared" si="222"/>
        <v>3</v>
      </c>
      <c r="C807" s="63"/>
      <c r="D807" s="64">
        <v>36230</v>
      </c>
      <c r="E807" s="65">
        <v>25</v>
      </c>
      <c r="F807" s="65">
        <v>25</v>
      </c>
      <c r="G807" s="65">
        <v>32</v>
      </c>
      <c r="H807" s="65">
        <v>48</v>
      </c>
      <c r="I807" s="66">
        <f t="shared" si="223"/>
        <v>40</v>
      </c>
      <c r="J807" s="67" t="s">
        <v>50</v>
      </c>
      <c r="K807" s="68">
        <v>52952</v>
      </c>
      <c r="L807" s="69">
        <v>12076</v>
      </c>
      <c r="M807" s="69">
        <v>23531</v>
      </c>
      <c r="N807" s="69">
        <v>0</v>
      </c>
      <c r="O807" s="70"/>
      <c r="P807" s="68">
        <v>36344</v>
      </c>
      <c r="Q807" s="69">
        <v>22035</v>
      </c>
      <c r="R807" s="70">
        <v>35997.352499999994</v>
      </c>
      <c r="S807" s="71">
        <v>0</v>
      </c>
      <c r="T807" s="71"/>
      <c r="U807" s="71">
        <v>-235.94088124999999</v>
      </c>
      <c r="V807" s="68">
        <v>15930</v>
      </c>
      <c r="W807" s="69">
        <v>14400</v>
      </c>
      <c r="X807" s="69">
        <v>1532</v>
      </c>
      <c r="Y807" s="69">
        <v>5600</v>
      </c>
      <c r="Z807" s="70">
        <v>-375</v>
      </c>
      <c r="AA807" s="71">
        <v>0</v>
      </c>
      <c r="AB807" s="72">
        <f t="shared" si="238"/>
        <v>219786.41161874999</v>
      </c>
      <c r="AC807" s="71">
        <v>213004</v>
      </c>
      <c r="AD807" s="71">
        <v>81329</v>
      </c>
      <c r="AE807" s="71">
        <v>31779</v>
      </c>
      <c r="AF807" s="71">
        <v>22481</v>
      </c>
      <c r="AG807" s="71">
        <v>4937</v>
      </c>
      <c r="AH807" s="72">
        <f t="shared" si="224"/>
        <v>353530</v>
      </c>
      <c r="AI807" s="73">
        <f t="shared" si="225"/>
        <v>185675.41161874999</v>
      </c>
      <c r="AJ807" s="74">
        <f t="shared" si="239"/>
        <v>34111</v>
      </c>
      <c r="AK807" s="75">
        <v>7196.1</v>
      </c>
      <c r="AL807" s="75">
        <v>34988.252011935481</v>
      </c>
      <c r="AM807" s="76">
        <v>5321.625</v>
      </c>
      <c r="AN807" s="74">
        <f t="shared" si="226"/>
        <v>28789.375</v>
      </c>
      <c r="AO807" s="40">
        <f t="shared" si="227"/>
        <v>178893</v>
      </c>
      <c r="AP807" s="64">
        <v>36230</v>
      </c>
      <c r="AQ807" s="75">
        <f t="shared" si="240"/>
        <v>170819.64798806451</v>
      </c>
      <c r="AR807" s="75">
        <f t="shared" si="241"/>
        <v>13394.97701193548</v>
      </c>
      <c r="AS807" s="75">
        <f t="shared" si="242"/>
        <v>28789.375</v>
      </c>
      <c r="AT807" s="41">
        <f t="shared" si="243"/>
        <v>170819.64798806451</v>
      </c>
      <c r="AX807" s="40">
        <f t="shared" si="228"/>
        <v>23531</v>
      </c>
      <c r="AY807" s="40">
        <f t="shared" si="229"/>
        <v>0</v>
      </c>
      <c r="AZ807" s="40">
        <f t="shared" si="230"/>
        <v>35997.352499999994</v>
      </c>
      <c r="BA807" s="40">
        <f>+'load Info'!S807</f>
        <v>0</v>
      </c>
      <c r="BB807" s="40">
        <f t="shared" si="231"/>
        <v>1532</v>
      </c>
      <c r="BE807" s="41">
        <f t="shared" si="232"/>
        <v>0</v>
      </c>
      <c r="BF807" s="41">
        <f t="shared" si="233"/>
        <v>0</v>
      </c>
      <c r="BG807" s="41">
        <f t="shared" si="234"/>
        <v>0</v>
      </c>
      <c r="BH807" s="41">
        <f t="shared" si="235"/>
        <v>0</v>
      </c>
      <c r="BI807" s="41">
        <f t="shared" si="236"/>
        <v>0</v>
      </c>
      <c r="BJ807" s="40">
        <f t="shared" si="237"/>
        <v>0</v>
      </c>
    </row>
    <row r="808" spans="2:62" ht="15" x14ac:dyDescent="0.25">
      <c r="B808" s="63">
        <f t="shared" si="222"/>
        <v>3</v>
      </c>
      <c r="C808" s="63"/>
      <c r="D808" s="64">
        <v>36231</v>
      </c>
      <c r="E808" s="65">
        <v>22</v>
      </c>
      <c r="F808" s="65">
        <v>22</v>
      </c>
      <c r="G808" s="65">
        <v>34</v>
      </c>
      <c r="H808" s="65">
        <v>51</v>
      </c>
      <c r="I808" s="66">
        <f t="shared" si="223"/>
        <v>42.5</v>
      </c>
      <c r="J808" s="67" t="s">
        <v>50</v>
      </c>
      <c r="K808" s="68">
        <v>52952</v>
      </c>
      <c r="L808" s="69">
        <v>14142</v>
      </c>
      <c r="M808" s="69">
        <v>19581</v>
      </c>
      <c r="N808" s="69">
        <v>0</v>
      </c>
      <c r="O808" s="70"/>
      <c r="P808" s="68">
        <v>36344</v>
      </c>
      <c r="Q808" s="69">
        <v>20120</v>
      </c>
      <c r="R808" s="70">
        <v>13670.9</v>
      </c>
      <c r="S808" s="71">
        <v>0</v>
      </c>
      <c r="T808" s="71"/>
      <c r="U808" s="71">
        <v>-175.33725000000001</v>
      </c>
      <c r="V808" s="68">
        <v>15930</v>
      </c>
      <c r="W808" s="69">
        <v>14400</v>
      </c>
      <c r="X808" s="69">
        <v>1532</v>
      </c>
      <c r="Y808" s="69">
        <v>5600</v>
      </c>
      <c r="Z808" s="70">
        <v>-375</v>
      </c>
      <c r="AA808" s="71">
        <v>0</v>
      </c>
      <c r="AB808" s="72">
        <f t="shared" si="238"/>
        <v>193721.56274999998</v>
      </c>
      <c r="AC808" s="71">
        <v>194415</v>
      </c>
      <c r="AD808" s="71">
        <v>45339</v>
      </c>
      <c r="AE808" s="71">
        <v>54528</v>
      </c>
      <c r="AF808" s="71">
        <v>21561</v>
      </c>
      <c r="AG808" s="71">
        <v>3957</v>
      </c>
      <c r="AH808" s="72">
        <f t="shared" si="224"/>
        <v>319800</v>
      </c>
      <c r="AI808" s="73">
        <f t="shared" si="225"/>
        <v>159459.56274999998</v>
      </c>
      <c r="AJ808" s="74">
        <f t="shared" si="239"/>
        <v>34262</v>
      </c>
      <c r="AK808" s="75">
        <v>7001.7</v>
      </c>
      <c r="AL808" s="75">
        <v>32689.579911935485</v>
      </c>
      <c r="AM808" s="76">
        <v>5321.625</v>
      </c>
      <c r="AN808" s="74">
        <f t="shared" si="226"/>
        <v>28940.375</v>
      </c>
      <c r="AO808" s="40">
        <f t="shared" si="227"/>
        <v>160153</v>
      </c>
      <c r="AP808" s="64">
        <v>36231</v>
      </c>
      <c r="AQ808" s="75">
        <f t="shared" si="240"/>
        <v>154723.7200880645</v>
      </c>
      <c r="AR808" s="75">
        <f t="shared" si="241"/>
        <v>10750.904911935482</v>
      </c>
      <c r="AS808" s="75">
        <f t="shared" si="242"/>
        <v>28940.375</v>
      </c>
      <c r="AT808" s="41">
        <f t="shared" si="243"/>
        <v>154723.7200880645</v>
      </c>
      <c r="AX808" s="40">
        <f t="shared" si="228"/>
        <v>19581</v>
      </c>
      <c r="AY808" s="40">
        <f t="shared" si="229"/>
        <v>0</v>
      </c>
      <c r="AZ808" s="40">
        <f t="shared" si="230"/>
        <v>13670.9</v>
      </c>
      <c r="BA808" s="40">
        <f>+'load Info'!S808</f>
        <v>0</v>
      </c>
      <c r="BB808" s="40">
        <f t="shared" si="231"/>
        <v>1532</v>
      </c>
      <c r="BE808" s="41">
        <f t="shared" si="232"/>
        <v>0</v>
      </c>
      <c r="BF808" s="41">
        <f t="shared" si="233"/>
        <v>0</v>
      </c>
      <c r="BG808" s="41">
        <f t="shared" si="234"/>
        <v>0</v>
      </c>
      <c r="BH808" s="41">
        <f t="shared" si="235"/>
        <v>0</v>
      </c>
      <c r="BI808" s="41">
        <f t="shared" si="236"/>
        <v>0</v>
      </c>
      <c r="BJ808" s="40">
        <f t="shared" si="237"/>
        <v>0</v>
      </c>
    </row>
    <row r="809" spans="2:62" ht="15" x14ac:dyDescent="0.25">
      <c r="B809" s="63">
        <f t="shared" si="222"/>
        <v>3</v>
      </c>
      <c r="C809" s="63"/>
      <c r="D809" s="64">
        <v>36232</v>
      </c>
      <c r="E809" s="65">
        <v>26</v>
      </c>
      <c r="F809" s="65">
        <v>25</v>
      </c>
      <c r="G809" s="65">
        <v>36</v>
      </c>
      <c r="H809" s="65">
        <v>42</v>
      </c>
      <c r="I809" s="66">
        <f t="shared" si="223"/>
        <v>39</v>
      </c>
      <c r="J809" s="67" t="s">
        <v>50</v>
      </c>
      <c r="K809" s="68">
        <v>52952</v>
      </c>
      <c r="L809" s="69">
        <v>15668</v>
      </c>
      <c r="M809" s="69">
        <v>6118</v>
      </c>
      <c r="N809" s="69">
        <v>0</v>
      </c>
      <c r="O809" s="70"/>
      <c r="P809" s="68">
        <v>36344</v>
      </c>
      <c r="Q809" s="69">
        <v>22121</v>
      </c>
      <c r="R809" s="70">
        <v>13867.38</v>
      </c>
      <c r="S809" s="71">
        <v>0</v>
      </c>
      <c r="T809" s="71"/>
      <c r="U809" s="71">
        <v>-180.83095</v>
      </c>
      <c r="V809" s="68">
        <v>15930</v>
      </c>
      <c r="W809" s="69">
        <v>14400</v>
      </c>
      <c r="X809" s="69">
        <v>0</v>
      </c>
      <c r="Y809" s="69">
        <v>4500</v>
      </c>
      <c r="Z809" s="70">
        <v>-348</v>
      </c>
      <c r="AA809" s="71">
        <v>0</v>
      </c>
      <c r="AB809" s="72">
        <f t="shared" si="238"/>
        <v>181371.54905</v>
      </c>
      <c r="AC809" s="71">
        <v>180272</v>
      </c>
      <c r="AD809" s="71">
        <v>0</v>
      </c>
      <c r="AE809" s="71">
        <v>50585</v>
      </c>
      <c r="AF809" s="71">
        <v>20292</v>
      </c>
      <c r="AG809" s="71">
        <v>2195</v>
      </c>
      <c r="AH809" s="72">
        <f t="shared" si="224"/>
        <v>253344</v>
      </c>
      <c r="AI809" s="73">
        <f t="shared" si="225"/>
        <v>143582.54905</v>
      </c>
      <c r="AJ809" s="74">
        <f t="shared" si="239"/>
        <v>37789</v>
      </c>
      <c r="AK809" s="75">
        <v>5585.6</v>
      </c>
      <c r="AL809" s="75">
        <v>33958.650051935481</v>
      </c>
      <c r="AM809" s="76">
        <v>4810.59375</v>
      </c>
      <c r="AN809" s="74">
        <f t="shared" si="226"/>
        <v>32978.40625</v>
      </c>
      <c r="AO809" s="40">
        <f t="shared" si="227"/>
        <v>142483</v>
      </c>
      <c r="AP809" s="64">
        <v>36232</v>
      </c>
      <c r="AQ809" s="75">
        <f t="shared" si="240"/>
        <v>140727.74994806451</v>
      </c>
      <c r="AR809" s="75">
        <f t="shared" si="241"/>
        <v>6565.8438019354799</v>
      </c>
      <c r="AS809" s="75">
        <f t="shared" si="242"/>
        <v>32978.40625</v>
      </c>
      <c r="AT809" s="41">
        <f t="shared" si="243"/>
        <v>140727.74994806451</v>
      </c>
      <c r="AX809" s="40">
        <f t="shared" si="228"/>
        <v>6118</v>
      </c>
      <c r="AY809" s="40">
        <f t="shared" si="229"/>
        <v>0</v>
      </c>
      <c r="AZ809" s="40">
        <f t="shared" si="230"/>
        <v>13867.38</v>
      </c>
      <c r="BA809" s="40">
        <f>+'load Info'!S809</f>
        <v>0</v>
      </c>
      <c r="BB809" s="40">
        <f t="shared" si="231"/>
        <v>0</v>
      </c>
      <c r="BE809" s="41">
        <f t="shared" si="232"/>
        <v>0</v>
      </c>
      <c r="BF809" s="41">
        <f t="shared" si="233"/>
        <v>0</v>
      </c>
      <c r="BG809" s="41">
        <f t="shared" si="234"/>
        <v>0</v>
      </c>
      <c r="BH809" s="41">
        <f t="shared" si="235"/>
        <v>0</v>
      </c>
      <c r="BI809" s="41">
        <f t="shared" si="236"/>
        <v>0</v>
      </c>
      <c r="BJ809" s="40">
        <f t="shared" si="237"/>
        <v>0</v>
      </c>
    </row>
    <row r="810" spans="2:62" ht="15" x14ac:dyDescent="0.25">
      <c r="B810" s="63">
        <f t="shared" si="222"/>
        <v>3</v>
      </c>
      <c r="C810" s="63"/>
      <c r="D810" s="64">
        <v>36233</v>
      </c>
      <c r="E810" s="65">
        <v>15</v>
      </c>
      <c r="F810" s="65">
        <v>21</v>
      </c>
      <c r="G810" s="65">
        <v>38</v>
      </c>
      <c r="H810" s="65">
        <v>62</v>
      </c>
      <c r="I810" s="66">
        <f t="shared" si="223"/>
        <v>50</v>
      </c>
      <c r="J810" s="67" t="s">
        <v>50</v>
      </c>
      <c r="K810" s="68">
        <v>52952</v>
      </c>
      <c r="L810" s="69">
        <v>10636</v>
      </c>
      <c r="M810" s="69">
        <v>13105</v>
      </c>
      <c r="N810" s="69">
        <v>0</v>
      </c>
      <c r="O810" s="70"/>
      <c r="P810" s="68">
        <v>36344</v>
      </c>
      <c r="Q810" s="69">
        <v>27153</v>
      </c>
      <c r="R810" s="70">
        <v>12193.75499999999</v>
      </c>
      <c r="S810" s="71">
        <v>0</v>
      </c>
      <c r="T810" s="71"/>
      <c r="U810" s="71">
        <v>-189.22688749999998</v>
      </c>
      <c r="V810" s="68">
        <v>15930</v>
      </c>
      <c r="W810" s="69">
        <v>14400</v>
      </c>
      <c r="X810" s="69">
        <v>0</v>
      </c>
      <c r="Y810" s="69">
        <v>4500</v>
      </c>
      <c r="Z810" s="70">
        <v>-348</v>
      </c>
      <c r="AA810" s="71">
        <v>0</v>
      </c>
      <c r="AB810" s="72">
        <f t="shared" si="238"/>
        <v>186676.5281125</v>
      </c>
      <c r="AC810" s="71">
        <v>185794</v>
      </c>
      <c r="AD810" s="71">
        <v>31344</v>
      </c>
      <c r="AE810" s="71">
        <v>53459</v>
      </c>
      <c r="AF810" s="71">
        <v>22776</v>
      </c>
      <c r="AG810" s="71">
        <v>5431</v>
      </c>
      <c r="AH810" s="72">
        <f t="shared" si="224"/>
        <v>298804</v>
      </c>
      <c r="AI810" s="73">
        <f t="shared" si="225"/>
        <v>148887.5281125</v>
      </c>
      <c r="AJ810" s="74">
        <f t="shared" si="239"/>
        <v>37789</v>
      </c>
      <c r="AK810" s="75">
        <v>4966.6000000000004</v>
      </c>
      <c r="AL810" s="75">
        <v>35265.164521935483</v>
      </c>
      <c r="AM810" s="76">
        <v>4640.25</v>
      </c>
      <c r="AN810" s="74">
        <f t="shared" si="226"/>
        <v>33148.75</v>
      </c>
      <c r="AO810" s="40">
        <f t="shared" si="227"/>
        <v>148005</v>
      </c>
      <c r="AP810" s="64">
        <v>36233</v>
      </c>
      <c r="AQ810" s="75">
        <f t="shared" si="240"/>
        <v>145562.23547806451</v>
      </c>
      <c r="AR810" s="75">
        <f t="shared" si="241"/>
        <v>7083.0145219354818</v>
      </c>
      <c r="AS810" s="75">
        <f t="shared" si="242"/>
        <v>33148.75</v>
      </c>
      <c r="AT810" s="41">
        <f t="shared" si="243"/>
        <v>145562.23547806451</v>
      </c>
      <c r="AX810" s="40">
        <f t="shared" si="228"/>
        <v>13105</v>
      </c>
      <c r="AY810" s="40">
        <f t="shared" si="229"/>
        <v>0</v>
      </c>
      <c r="AZ810" s="40">
        <f t="shared" si="230"/>
        <v>12193.75499999999</v>
      </c>
      <c r="BA810" s="40">
        <f>+'load Info'!S810</f>
        <v>0</v>
      </c>
      <c r="BB810" s="40">
        <f t="shared" si="231"/>
        <v>0</v>
      </c>
      <c r="BE810" s="41">
        <f t="shared" si="232"/>
        <v>0</v>
      </c>
      <c r="BF810" s="41">
        <f t="shared" si="233"/>
        <v>0</v>
      </c>
      <c r="BG810" s="41">
        <f t="shared" si="234"/>
        <v>0</v>
      </c>
      <c r="BH810" s="41">
        <f t="shared" si="235"/>
        <v>0</v>
      </c>
      <c r="BI810" s="41">
        <f t="shared" si="236"/>
        <v>0</v>
      </c>
      <c r="BJ810" s="40">
        <f t="shared" si="237"/>
        <v>0</v>
      </c>
    </row>
    <row r="811" spans="2:62" ht="15" x14ac:dyDescent="0.25">
      <c r="B811" s="63">
        <f t="shared" si="222"/>
        <v>3</v>
      </c>
      <c r="C811" s="63"/>
      <c r="D811" s="64">
        <v>36234</v>
      </c>
      <c r="E811" s="65">
        <v>26</v>
      </c>
      <c r="F811" s="65">
        <v>26</v>
      </c>
      <c r="G811" s="65">
        <v>35</v>
      </c>
      <c r="H811" s="65">
        <v>43</v>
      </c>
      <c r="I811" s="66">
        <f t="shared" si="223"/>
        <v>39</v>
      </c>
      <c r="J811" s="67" t="s">
        <v>50</v>
      </c>
      <c r="K811" s="68">
        <v>52952</v>
      </c>
      <c r="L811" s="69">
        <v>10636</v>
      </c>
      <c r="M811" s="69">
        <v>26808</v>
      </c>
      <c r="N811" s="69">
        <v>6000</v>
      </c>
      <c r="O811" s="70"/>
      <c r="P811" s="68">
        <v>36344</v>
      </c>
      <c r="Q811" s="69">
        <v>27153</v>
      </c>
      <c r="R811" s="70">
        <v>30019.20749999999</v>
      </c>
      <c r="S811" s="71">
        <v>0</v>
      </c>
      <c r="T811" s="71"/>
      <c r="U811" s="71">
        <v>-233.79051874999999</v>
      </c>
      <c r="V811" s="68">
        <v>15930</v>
      </c>
      <c r="W811" s="69">
        <v>14400</v>
      </c>
      <c r="X811" s="69">
        <v>0</v>
      </c>
      <c r="Y811" s="69">
        <v>4500</v>
      </c>
      <c r="Z811" s="70">
        <v>-348</v>
      </c>
      <c r="AA811" s="71">
        <v>0</v>
      </c>
      <c r="AB811" s="72">
        <f t="shared" si="238"/>
        <v>224160.41698124999</v>
      </c>
      <c r="AC811" s="71">
        <v>223916</v>
      </c>
      <c r="AD811" s="71">
        <v>86091</v>
      </c>
      <c r="AE811" s="71">
        <v>56536</v>
      </c>
      <c r="AF811" s="71">
        <v>23339</v>
      </c>
      <c r="AG811" s="71">
        <v>4404</v>
      </c>
      <c r="AH811" s="72">
        <f t="shared" si="224"/>
        <v>394286</v>
      </c>
      <c r="AI811" s="73">
        <f t="shared" si="225"/>
        <v>186371.41698124999</v>
      </c>
      <c r="AJ811" s="74">
        <f t="shared" si="239"/>
        <v>37789</v>
      </c>
      <c r="AK811" s="75">
        <v>7143.7</v>
      </c>
      <c r="AL811" s="75">
        <v>32442.062611935486</v>
      </c>
      <c r="AM811" s="76">
        <v>4980.9375</v>
      </c>
      <c r="AN811" s="74">
        <f t="shared" si="226"/>
        <v>32808.0625</v>
      </c>
      <c r="AO811" s="40">
        <f t="shared" si="227"/>
        <v>186127</v>
      </c>
      <c r="AP811" s="64">
        <v>36234</v>
      </c>
      <c r="AQ811" s="75">
        <f t="shared" si="240"/>
        <v>184330.2373880645</v>
      </c>
      <c r="AR811" s="75">
        <f t="shared" si="241"/>
        <v>6777.7001119354827</v>
      </c>
      <c r="AS811" s="75">
        <f t="shared" si="242"/>
        <v>32808.0625</v>
      </c>
      <c r="AT811" s="41">
        <f t="shared" si="243"/>
        <v>184330.2373880645</v>
      </c>
      <c r="AX811" s="40">
        <f t="shared" si="228"/>
        <v>26808</v>
      </c>
      <c r="AY811" s="40">
        <f t="shared" si="229"/>
        <v>6000</v>
      </c>
      <c r="AZ811" s="40">
        <f t="shared" si="230"/>
        <v>30019.20749999999</v>
      </c>
      <c r="BA811" s="40">
        <f>+'load Info'!S811</f>
        <v>0</v>
      </c>
      <c r="BB811" s="40">
        <f t="shared" si="231"/>
        <v>0</v>
      </c>
      <c r="BE811" s="41">
        <f t="shared" si="232"/>
        <v>0</v>
      </c>
      <c r="BF811" s="41">
        <f t="shared" si="233"/>
        <v>0</v>
      </c>
      <c r="BG811" s="41">
        <f t="shared" si="234"/>
        <v>0</v>
      </c>
      <c r="BH811" s="41">
        <f t="shared" si="235"/>
        <v>0</v>
      </c>
      <c r="BI811" s="41">
        <f t="shared" si="236"/>
        <v>0</v>
      </c>
      <c r="BJ811" s="40">
        <f t="shared" si="237"/>
        <v>0</v>
      </c>
    </row>
    <row r="812" spans="2:62" ht="15" x14ac:dyDescent="0.25">
      <c r="B812" s="63">
        <f t="shared" si="222"/>
        <v>3</v>
      </c>
      <c r="C812" s="63"/>
      <c r="D812" s="64">
        <v>36235</v>
      </c>
      <c r="E812" s="65">
        <v>18</v>
      </c>
      <c r="F812" s="65">
        <v>15</v>
      </c>
      <c r="G812" s="65">
        <v>36</v>
      </c>
      <c r="H812" s="65">
        <v>57</v>
      </c>
      <c r="I812" s="66">
        <f t="shared" si="223"/>
        <v>46.5</v>
      </c>
      <c r="J812" s="67" t="s">
        <v>50</v>
      </c>
      <c r="K812" s="68">
        <v>43239</v>
      </c>
      <c r="L812" s="69">
        <v>16511</v>
      </c>
      <c r="M812" s="69">
        <v>-584</v>
      </c>
      <c r="N812" s="69">
        <v>0</v>
      </c>
      <c r="O812" s="70"/>
      <c r="P812" s="68">
        <v>21686</v>
      </c>
      <c r="Q812" s="69">
        <v>22121</v>
      </c>
      <c r="R812" s="70">
        <v>1013.7725</v>
      </c>
      <c r="S812" s="71">
        <v>0</v>
      </c>
      <c r="T812" s="71"/>
      <c r="U812" s="71">
        <v>-112.05193125</v>
      </c>
      <c r="V812" s="68">
        <v>15930</v>
      </c>
      <c r="W812" s="69">
        <v>14400</v>
      </c>
      <c r="X812" s="69">
        <v>0</v>
      </c>
      <c r="Y812" s="69">
        <v>4500</v>
      </c>
      <c r="Z812" s="70">
        <v>-348</v>
      </c>
      <c r="AA812" s="71">
        <v>0</v>
      </c>
      <c r="AB812" s="72">
        <f t="shared" si="238"/>
        <v>138356.72056875</v>
      </c>
      <c r="AC812" s="71">
        <v>147296</v>
      </c>
      <c r="AD812" s="71">
        <v>18793</v>
      </c>
      <c r="AE812" s="71">
        <v>53834</v>
      </c>
      <c r="AF812" s="71">
        <v>14393</v>
      </c>
      <c r="AG812" s="71">
        <v>1230</v>
      </c>
      <c r="AH812" s="72">
        <f t="shared" si="224"/>
        <v>235546</v>
      </c>
      <c r="AI812" s="73">
        <f t="shared" si="225"/>
        <v>99724.720568749995</v>
      </c>
      <c r="AJ812" s="74">
        <f t="shared" si="239"/>
        <v>38632</v>
      </c>
      <c r="AK812" s="75">
        <v>5576</v>
      </c>
      <c r="AL812" s="75">
        <v>28732.117771935482</v>
      </c>
      <c r="AM812" s="76">
        <v>4469.90625</v>
      </c>
      <c r="AN812" s="74">
        <f t="shared" si="226"/>
        <v>34162.09375</v>
      </c>
      <c r="AO812" s="40">
        <f t="shared" si="227"/>
        <v>108664</v>
      </c>
      <c r="AP812" s="64">
        <v>36235</v>
      </c>
      <c r="AQ812" s="75">
        <f t="shared" si="240"/>
        <v>112987.88222806453</v>
      </c>
      <c r="AR812" s="75">
        <f t="shared" si="241"/>
        <v>146.02402193548187</v>
      </c>
      <c r="AS812" s="75">
        <f t="shared" si="242"/>
        <v>34162.09375</v>
      </c>
      <c r="AT812" s="41">
        <f t="shared" si="243"/>
        <v>112987.88222806453</v>
      </c>
      <c r="AX812" s="40">
        <f t="shared" si="228"/>
        <v>-584</v>
      </c>
      <c r="AY812" s="40">
        <f t="shared" si="229"/>
        <v>0</v>
      </c>
      <c r="AZ812" s="40">
        <f t="shared" si="230"/>
        <v>1013.7725</v>
      </c>
      <c r="BA812" s="40">
        <f>+'load Info'!S812</f>
        <v>0</v>
      </c>
      <c r="BB812" s="40">
        <f t="shared" si="231"/>
        <v>0</v>
      </c>
      <c r="BE812" s="41">
        <f t="shared" si="232"/>
        <v>-584</v>
      </c>
      <c r="BF812" s="41">
        <f t="shared" si="233"/>
        <v>0</v>
      </c>
      <c r="BG812" s="41">
        <f t="shared" si="234"/>
        <v>0</v>
      </c>
      <c r="BH812" s="41">
        <f t="shared" si="235"/>
        <v>0</v>
      </c>
      <c r="BI812" s="41">
        <f t="shared" si="236"/>
        <v>0</v>
      </c>
      <c r="BJ812" s="40">
        <f t="shared" si="237"/>
        <v>-584</v>
      </c>
    </row>
    <row r="813" spans="2:62" ht="15" x14ac:dyDescent="0.25">
      <c r="B813" s="63">
        <f t="shared" si="222"/>
        <v>3</v>
      </c>
      <c r="C813" s="63"/>
      <c r="D813" s="64">
        <v>36236</v>
      </c>
      <c r="E813" s="65">
        <v>4</v>
      </c>
      <c r="F813" s="65">
        <v>4</v>
      </c>
      <c r="G813" s="65">
        <v>45</v>
      </c>
      <c r="H813" s="65">
        <v>77</v>
      </c>
      <c r="I813" s="66">
        <f t="shared" si="223"/>
        <v>61</v>
      </c>
      <c r="J813" s="67" t="s">
        <v>50</v>
      </c>
      <c r="K813" s="68">
        <v>28535</v>
      </c>
      <c r="L813" s="69">
        <v>22465</v>
      </c>
      <c r="M813" s="69">
        <v>-10686</v>
      </c>
      <c r="N813" s="69">
        <v>0</v>
      </c>
      <c r="O813" s="70"/>
      <c r="P813" s="68">
        <v>7521</v>
      </c>
      <c r="Q813" s="69">
        <v>19682</v>
      </c>
      <c r="R813" s="70">
        <v>-11686.305</v>
      </c>
      <c r="S813" s="71">
        <v>0</v>
      </c>
      <c r="T813" s="71"/>
      <c r="U813" s="71">
        <v>-38.791737500000004</v>
      </c>
      <c r="V813" s="68">
        <v>15930</v>
      </c>
      <c r="W813" s="69">
        <v>14400</v>
      </c>
      <c r="X813" s="69">
        <v>0</v>
      </c>
      <c r="Y813" s="69">
        <v>4500</v>
      </c>
      <c r="Z813" s="70">
        <v>-348</v>
      </c>
      <c r="AA813" s="71">
        <v>0</v>
      </c>
      <c r="AB813" s="72">
        <f t="shared" si="238"/>
        <v>90273.903262499996</v>
      </c>
      <c r="AC813" s="71">
        <v>84169</v>
      </c>
      <c r="AD813" s="71">
        <v>331</v>
      </c>
      <c r="AE813" s="71">
        <v>65539</v>
      </c>
      <c r="AF813" s="71">
        <v>7295</v>
      </c>
      <c r="AG813" s="71">
        <v>747</v>
      </c>
      <c r="AH813" s="72">
        <f t="shared" si="224"/>
        <v>158081</v>
      </c>
      <c r="AI813" s="73">
        <f t="shared" si="225"/>
        <v>48126.903262499996</v>
      </c>
      <c r="AJ813" s="74">
        <f t="shared" si="239"/>
        <v>42147</v>
      </c>
      <c r="AK813" s="75">
        <v>3948.2</v>
      </c>
      <c r="AL813" s="75">
        <v>29867.261201935486</v>
      </c>
      <c r="AM813" s="76">
        <v>2766.46875</v>
      </c>
      <c r="AN813" s="74">
        <f t="shared" si="226"/>
        <v>39380.53125</v>
      </c>
      <c r="AO813" s="40">
        <f t="shared" si="227"/>
        <v>42022</v>
      </c>
      <c r="AP813" s="64">
        <v>36236</v>
      </c>
      <c r="AQ813" s="75">
        <f t="shared" si="240"/>
        <v>50353.538798064517</v>
      </c>
      <c r="AR813" s="75">
        <f t="shared" si="241"/>
        <v>-5565.0700480645173</v>
      </c>
      <c r="AS813" s="75">
        <f t="shared" si="242"/>
        <v>39380.53125</v>
      </c>
      <c r="AT813" s="41">
        <f t="shared" si="243"/>
        <v>55918.608846129035</v>
      </c>
      <c r="AX813" s="40">
        <f t="shared" si="228"/>
        <v>-10686</v>
      </c>
      <c r="AY813" s="40">
        <f t="shared" si="229"/>
        <v>0</v>
      </c>
      <c r="AZ813" s="40">
        <f t="shared" si="230"/>
        <v>-11686.305</v>
      </c>
      <c r="BA813" s="40">
        <f>+'load Info'!S813</f>
        <v>0</v>
      </c>
      <c r="BB813" s="40">
        <f t="shared" si="231"/>
        <v>0</v>
      </c>
      <c r="BE813" s="41">
        <f t="shared" si="232"/>
        <v>-10686</v>
      </c>
      <c r="BF813" s="41">
        <f t="shared" si="233"/>
        <v>0</v>
      </c>
      <c r="BG813" s="41">
        <f t="shared" si="234"/>
        <v>-11686.305</v>
      </c>
      <c r="BH813" s="41">
        <f t="shared" si="235"/>
        <v>0</v>
      </c>
      <c r="BI813" s="41">
        <f t="shared" si="236"/>
        <v>0</v>
      </c>
      <c r="BJ813" s="40">
        <f t="shared" si="237"/>
        <v>-22372.305</v>
      </c>
    </row>
    <row r="814" spans="2:62" ht="15" x14ac:dyDescent="0.25">
      <c r="B814" s="63">
        <f t="shared" si="222"/>
        <v>3</v>
      </c>
      <c r="C814" s="63"/>
      <c r="D814" s="64">
        <v>36237</v>
      </c>
      <c r="E814" s="65">
        <v>1</v>
      </c>
      <c r="F814" s="65">
        <v>5</v>
      </c>
      <c r="G814" s="65">
        <v>47</v>
      </c>
      <c r="H814" s="65">
        <v>80</v>
      </c>
      <c r="I814" s="66">
        <f t="shared" si="223"/>
        <v>63.5</v>
      </c>
      <c r="J814" s="67" t="s">
        <v>50</v>
      </c>
      <c r="K814" s="68">
        <v>38026</v>
      </c>
      <c r="L814" s="69">
        <v>30262</v>
      </c>
      <c r="M814" s="69">
        <v>-20863</v>
      </c>
      <c r="N814" s="69">
        <v>0</v>
      </c>
      <c r="O814" s="70"/>
      <c r="P814" s="68">
        <v>12164</v>
      </c>
      <c r="Q814" s="69">
        <v>18739</v>
      </c>
      <c r="R814" s="70">
        <v>-12320.66</v>
      </c>
      <c r="S814" s="71">
        <v>0</v>
      </c>
      <c r="T814" s="71"/>
      <c r="U814" s="71">
        <v>-46.455849999999998</v>
      </c>
      <c r="V814" s="68">
        <v>15930</v>
      </c>
      <c r="W814" s="69">
        <v>14400</v>
      </c>
      <c r="X814" s="69">
        <v>0</v>
      </c>
      <c r="Y814" s="69">
        <v>4500</v>
      </c>
      <c r="Z814" s="70">
        <v>-348</v>
      </c>
      <c r="AA814" s="71">
        <v>0</v>
      </c>
      <c r="AB814" s="72">
        <f t="shared" si="238"/>
        <v>100442.88415</v>
      </c>
      <c r="AC814" s="71">
        <v>98358</v>
      </c>
      <c r="AD814" s="71">
        <v>0</v>
      </c>
      <c r="AE814" s="71">
        <v>70005</v>
      </c>
      <c r="AF814" s="71">
        <v>8767</v>
      </c>
      <c r="AG814" s="71">
        <v>905</v>
      </c>
      <c r="AH814" s="72">
        <f t="shared" si="224"/>
        <v>178035</v>
      </c>
      <c r="AI814" s="73">
        <f t="shared" si="225"/>
        <v>51441.884149999998</v>
      </c>
      <c r="AJ814" s="74">
        <f t="shared" si="239"/>
        <v>49001</v>
      </c>
      <c r="AK814" s="75">
        <v>4535.6000000000004</v>
      </c>
      <c r="AL814" s="75">
        <v>31139.479401935485</v>
      </c>
      <c r="AM814" s="76">
        <v>2766.46875</v>
      </c>
      <c r="AN814" s="74">
        <f t="shared" si="226"/>
        <v>46234.53125</v>
      </c>
      <c r="AO814" s="40">
        <f t="shared" si="227"/>
        <v>49357</v>
      </c>
      <c r="AP814" s="64">
        <v>36237</v>
      </c>
      <c r="AQ814" s="75">
        <f t="shared" si="240"/>
        <v>62682.920598064506</v>
      </c>
      <c r="AR814" s="75">
        <f t="shared" si="241"/>
        <v>-10559.451848064513</v>
      </c>
      <c r="AS814" s="75">
        <f t="shared" si="242"/>
        <v>46234.53125</v>
      </c>
      <c r="AT814" s="41">
        <f t="shared" si="243"/>
        <v>73242.372446129011</v>
      </c>
      <c r="AX814" s="40">
        <f t="shared" si="228"/>
        <v>-20863</v>
      </c>
      <c r="AY814" s="40">
        <f t="shared" si="229"/>
        <v>0</v>
      </c>
      <c r="AZ814" s="40">
        <f t="shared" si="230"/>
        <v>-12320.66</v>
      </c>
      <c r="BA814" s="40">
        <f>+'load Info'!S814</f>
        <v>0</v>
      </c>
      <c r="BB814" s="40">
        <f t="shared" si="231"/>
        <v>0</v>
      </c>
      <c r="BE814" s="41">
        <f t="shared" si="232"/>
        <v>-20863</v>
      </c>
      <c r="BF814" s="41">
        <f t="shared" si="233"/>
        <v>0</v>
      </c>
      <c r="BG814" s="41">
        <f t="shared" si="234"/>
        <v>-12320.66</v>
      </c>
      <c r="BH814" s="41">
        <f t="shared" si="235"/>
        <v>0</v>
      </c>
      <c r="BI814" s="41">
        <f t="shared" si="236"/>
        <v>0</v>
      </c>
      <c r="BJ814" s="40">
        <f t="shared" si="237"/>
        <v>-33183.660000000003</v>
      </c>
    </row>
    <row r="815" spans="2:62" ht="15" x14ac:dyDescent="0.25">
      <c r="B815" s="63">
        <f t="shared" si="222"/>
        <v>3</v>
      </c>
      <c r="C815" s="63"/>
      <c r="D815" s="64">
        <v>36238</v>
      </c>
      <c r="E815" s="65">
        <v>16</v>
      </c>
      <c r="F815" s="65">
        <v>18</v>
      </c>
      <c r="G815" s="65">
        <v>41</v>
      </c>
      <c r="H815" s="65">
        <v>57</v>
      </c>
      <c r="I815" s="66">
        <f t="shared" si="223"/>
        <v>49</v>
      </c>
      <c r="J815" s="67" t="s">
        <v>50</v>
      </c>
      <c r="K815" s="68">
        <v>38026</v>
      </c>
      <c r="L815" s="69">
        <v>31142</v>
      </c>
      <c r="M815" s="69">
        <v>-5264</v>
      </c>
      <c r="N815" s="69">
        <v>0</v>
      </c>
      <c r="O815" s="70"/>
      <c r="P815" s="68">
        <v>21686</v>
      </c>
      <c r="Q815" s="69">
        <v>18739</v>
      </c>
      <c r="R815" s="70">
        <v>-2112.4575000000041</v>
      </c>
      <c r="S815" s="71">
        <v>0</v>
      </c>
      <c r="T815" s="71"/>
      <c r="U815" s="71">
        <v>-95.781356249999988</v>
      </c>
      <c r="V815" s="68">
        <v>15930</v>
      </c>
      <c r="W815" s="69">
        <v>14400</v>
      </c>
      <c r="X815" s="69">
        <v>0</v>
      </c>
      <c r="Y815" s="69">
        <v>0</v>
      </c>
      <c r="Z815" s="70">
        <v>-303</v>
      </c>
      <c r="AA815" s="71">
        <v>0</v>
      </c>
      <c r="AB815" s="72">
        <f t="shared" si="238"/>
        <v>132147.76114374999</v>
      </c>
      <c r="AC815" s="71">
        <v>137448</v>
      </c>
      <c r="AD815" s="71">
        <v>0</v>
      </c>
      <c r="AE815" s="71">
        <v>74608</v>
      </c>
      <c r="AF815" s="71">
        <v>12062</v>
      </c>
      <c r="AG815" s="71">
        <v>3736</v>
      </c>
      <c r="AH815" s="72">
        <f t="shared" si="224"/>
        <v>227854</v>
      </c>
      <c r="AI815" s="73">
        <f t="shared" si="225"/>
        <v>82266.761143749987</v>
      </c>
      <c r="AJ815" s="74">
        <f t="shared" si="239"/>
        <v>49881</v>
      </c>
      <c r="AK815" s="75">
        <v>4867.7</v>
      </c>
      <c r="AL815" s="75">
        <v>28431.281401935485</v>
      </c>
      <c r="AM815" s="76">
        <v>3618.1875</v>
      </c>
      <c r="AN815" s="74">
        <f t="shared" si="226"/>
        <v>46262.8125</v>
      </c>
      <c r="AO815" s="40">
        <f t="shared" si="227"/>
        <v>87567</v>
      </c>
      <c r="AP815" s="64">
        <v>36238</v>
      </c>
      <c r="AQ815" s="75">
        <f t="shared" si="240"/>
        <v>104149.0185980645</v>
      </c>
      <c r="AR815" s="75">
        <f t="shared" si="241"/>
        <v>-12963.831098064518</v>
      </c>
      <c r="AS815" s="75">
        <f t="shared" si="242"/>
        <v>46262.8125</v>
      </c>
      <c r="AT815" s="41">
        <f t="shared" si="243"/>
        <v>117112.84969612902</v>
      </c>
      <c r="AX815" s="40">
        <f t="shared" si="228"/>
        <v>-5264</v>
      </c>
      <c r="AY815" s="40">
        <f t="shared" si="229"/>
        <v>0</v>
      </c>
      <c r="AZ815" s="40">
        <f t="shared" si="230"/>
        <v>-2112.4575000000041</v>
      </c>
      <c r="BA815" s="40">
        <f>+'load Info'!S815</f>
        <v>0</v>
      </c>
      <c r="BB815" s="40">
        <f t="shared" si="231"/>
        <v>0</v>
      </c>
      <c r="BE815" s="41">
        <f t="shared" si="232"/>
        <v>-5264</v>
      </c>
      <c r="BF815" s="41">
        <f t="shared" si="233"/>
        <v>0</v>
      </c>
      <c r="BG815" s="41">
        <f t="shared" si="234"/>
        <v>-2112.4575000000041</v>
      </c>
      <c r="BH815" s="41">
        <f t="shared" si="235"/>
        <v>0</v>
      </c>
      <c r="BI815" s="41">
        <f t="shared" si="236"/>
        <v>0</v>
      </c>
      <c r="BJ815" s="40">
        <f t="shared" si="237"/>
        <v>-7376.4575000000041</v>
      </c>
    </row>
    <row r="816" spans="2:62" ht="15" x14ac:dyDescent="0.25">
      <c r="B816" s="63">
        <f t="shared" si="222"/>
        <v>3</v>
      </c>
      <c r="C816" s="63"/>
      <c r="D816" s="64">
        <v>36239</v>
      </c>
      <c r="E816" s="65">
        <v>20</v>
      </c>
      <c r="F816" s="65">
        <v>21</v>
      </c>
      <c r="G816" s="65">
        <v>40</v>
      </c>
      <c r="H816" s="65">
        <v>50</v>
      </c>
      <c r="I816" s="66">
        <f t="shared" si="223"/>
        <v>45</v>
      </c>
      <c r="J816" s="67" t="s">
        <v>50</v>
      </c>
      <c r="K816" s="68">
        <v>23790</v>
      </c>
      <c r="L816" s="69">
        <v>30642</v>
      </c>
      <c r="M816" s="69">
        <v>4765</v>
      </c>
      <c r="N816" s="69">
        <v>0</v>
      </c>
      <c r="O816" s="70"/>
      <c r="P816" s="68">
        <v>21686</v>
      </c>
      <c r="Q816" s="69">
        <v>18739</v>
      </c>
      <c r="R816" s="70">
        <v>4535.12</v>
      </c>
      <c r="S816" s="71">
        <v>0</v>
      </c>
      <c r="T816" s="71"/>
      <c r="U816" s="71">
        <v>-112.4003</v>
      </c>
      <c r="V816" s="68">
        <v>15930</v>
      </c>
      <c r="W816" s="69">
        <v>14400</v>
      </c>
      <c r="X816" s="69">
        <v>0</v>
      </c>
      <c r="Y816" s="69">
        <v>4500</v>
      </c>
      <c r="Z816" s="70">
        <v>-348</v>
      </c>
      <c r="AA816" s="71">
        <v>0</v>
      </c>
      <c r="AB816" s="72">
        <f t="shared" si="238"/>
        <v>138526.71970000002</v>
      </c>
      <c r="AC816" s="71">
        <v>137939</v>
      </c>
      <c r="AD816" s="71">
        <v>0</v>
      </c>
      <c r="AE816" s="71">
        <v>69244</v>
      </c>
      <c r="AF816" s="71">
        <v>11702</v>
      </c>
      <c r="AG816" s="71">
        <v>3692</v>
      </c>
      <c r="AH816" s="72">
        <f t="shared" si="224"/>
        <v>222577</v>
      </c>
      <c r="AI816" s="73">
        <f t="shared" si="225"/>
        <v>89145.719700000016</v>
      </c>
      <c r="AJ816" s="74">
        <f t="shared" si="239"/>
        <v>49381</v>
      </c>
      <c r="AK816" s="75">
        <v>3403.2</v>
      </c>
      <c r="AL816" s="75">
        <v>29741.143491935483</v>
      </c>
      <c r="AM816" s="76">
        <v>3788.53125</v>
      </c>
      <c r="AN816" s="74">
        <f t="shared" si="226"/>
        <v>45592.46875</v>
      </c>
      <c r="AO816" s="40">
        <f t="shared" si="227"/>
        <v>88558</v>
      </c>
      <c r="AP816" s="64">
        <v>36239</v>
      </c>
      <c r="AQ816" s="75">
        <f t="shared" si="240"/>
        <v>104794.65650806451</v>
      </c>
      <c r="AR816" s="75">
        <f t="shared" si="241"/>
        <v>-12448.125258064516</v>
      </c>
      <c r="AS816" s="75">
        <f t="shared" si="242"/>
        <v>45592.46875</v>
      </c>
      <c r="AT816" s="41">
        <f t="shared" si="243"/>
        <v>117242.78176612902</v>
      </c>
      <c r="AX816" s="40">
        <f t="shared" si="228"/>
        <v>4765</v>
      </c>
      <c r="AY816" s="40">
        <f t="shared" si="229"/>
        <v>0</v>
      </c>
      <c r="AZ816" s="40">
        <f t="shared" si="230"/>
        <v>4535.12</v>
      </c>
      <c r="BA816" s="40">
        <f>+'load Info'!S816</f>
        <v>0</v>
      </c>
      <c r="BB816" s="40">
        <f t="shared" si="231"/>
        <v>0</v>
      </c>
      <c r="BE816" s="41">
        <f t="shared" si="232"/>
        <v>0</v>
      </c>
      <c r="BF816" s="41">
        <f t="shared" si="233"/>
        <v>0</v>
      </c>
      <c r="BG816" s="41">
        <f t="shared" si="234"/>
        <v>0</v>
      </c>
      <c r="BH816" s="41">
        <f t="shared" si="235"/>
        <v>0</v>
      </c>
      <c r="BI816" s="41">
        <f t="shared" si="236"/>
        <v>0</v>
      </c>
      <c r="BJ816" s="40">
        <f t="shared" si="237"/>
        <v>0</v>
      </c>
    </row>
    <row r="817" spans="2:62" ht="15" x14ac:dyDescent="0.25">
      <c r="B817" s="63">
        <f t="shared" si="222"/>
        <v>3</v>
      </c>
      <c r="C817" s="63"/>
      <c r="D817" s="64">
        <v>36240</v>
      </c>
      <c r="E817" s="65">
        <v>14</v>
      </c>
      <c r="F817" s="65">
        <v>14</v>
      </c>
      <c r="G817" s="65">
        <v>42</v>
      </c>
      <c r="H817" s="65">
        <v>60</v>
      </c>
      <c r="I817" s="66">
        <f t="shared" si="223"/>
        <v>51</v>
      </c>
      <c r="J817" s="67" t="s">
        <v>50</v>
      </c>
      <c r="K817" s="68">
        <v>23790</v>
      </c>
      <c r="L817" s="69">
        <v>30642</v>
      </c>
      <c r="M817" s="69">
        <v>-4247</v>
      </c>
      <c r="N817" s="69">
        <v>0</v>
      </c>
      <c r="O817" s="70"/>
      <c r="P817" s="68">
        <v>21686</v>
      </c>
      <c r="Q817" s="69">
        <v>18739</v>
      </c>
      <c r="R817" s="70">
        <v>-1425.7449999999999</v>
      </c>
      <c r="S817" s="71">
        <v>0</v>
      </c>
      <c r="T817" s="71"/>
      <c r="U817" s="71">
        <v>-97.498137499999999</v>
      </c>
      <c r="V817" s="68">
        <v>15930</v>
      </c>
      <c r="W817" s="69">
        <v>14400</v>
      </c>
      <c r="X817" s="69">
        <v>0</v>
      </c>
      <c r="Y817" s="69">
        <v>4500</v>
      </c>
      <c r="Z817" s="70">
        <v>-348</v>
      </c>
      <c r="AA817" s="71">
        <v>0</v>
      </c>
      <c r="AB817" s="72">
        <f t="shared" si="238"/>
        <v>123568.7568625</v>
      </c>
      <c r="AC817" s="71">
        <v>130031</v>
      </c>
      <c r="AD817" s="71">
        <v>13760</v>
      </c>
      <c r="AE817" s="71">
        <v>73566</v>
      </c>
      <c r="AF817" s="71">
        <v>13560</v>
      </c>
      <c r="AG817" s="71">
        <v>4414</v>
      </c>
      <c r="AH817" s="72">
        <f t="shared" si="224"/>
        <v>235331</v>
      </c>
      <c r="AI817" s="73">
        <f t="shared" si="225"/>
        <v>74187.756862499999</v>
      </c>
      <c r="AJ817" s="74">
        <f t="shared" si="239"/>
        <v>49381</v>
      </c>
      <c r="AK817" s="75">
        <v>3724.1</v>
      </c>
      <c r="AL817" s="75">
        <v>33055.932021935485</v>
      </c>
      <c r="AM817" s="76">
        <v>2766.46875</v>
      </c>
      <c r="AN817" s="74">
        <f t="shared" si="226"/>
        <v>46614.53125</v>
      </c>
      <c r="AO817" s="40">
        <f t="shared" si="227"/>
        <v>80650</v>
      </c>
      <c r="AP817" s="64">
        <v>36240</v>
      </c>
      <c r="AQ817" s="75">
        <f t="shared" si="240"/>
        <v>93250.967978064509</v>
      </c>
      <c r="AR817" s="75">
        <f t="shared" si="241"/>
        <v>-9834.4992280645165</v>
      </c>
      <c r="AS817" s="75">
        <f t="shared" si="242"/>
        <v>46614.53125</v>
      </c>
      <c r="AT817" s="41">
        <f t="shared" si="243"/>
        <v>103085.46720612902</v>
      </c>
      <c r="AX817" s="40">
        <f t="shared" si="228"/>
        <v>-4247</v>
      </c>
      <c r="AY817" s="40">
        <f t="shared" si="229"/>
        <v>0</v>
      </c>
      <c r="AZ817" s="40">
        <f t="shared" si="230"/>
        <v>-1425.7449999999999</v>
      </c>
      <c r="BA817" s="40">
        <f>+'load Info'!S817</f>
        <v>0</v>
      </c>
      <c r="BB817" s="40">
        <f t="shared" si="231"/>
        <v>0</v>
      </c>
      <c r="BE817" s="41">
        <f t="shared" si="232"/>
        <v>-4247</v>
      </c>
      <c r="BF817" s="41">
        <f t="shared" si="233"/>
        <v>0</v>
      </c>
      <c r="BG817" s="41">
        <f t="shared" si="234"/>
        <v>-1425.7449999999999</v>
      </c>
      <c r="BH817" s="41">
        <f t="shared" si="235"/>
        <v>0</v>
      </c>
      <c r="BI817" s="41">
        <f t="shared" si="236"/>
        <v>0</v>
      </c>
      <c r="BJ817" s="40">
        <f t="shared" si="237"/>
        <v>-5672.7449999999999</v>
      </c>
    </row>
    <row r="818" spans="2:62" ht="15" x14ac:dyDescent="0.25">
      <c r="B818" s="63">
        <f t="shared" si="222"/>
        <v>3</v>
      </c>
      <c r="C818" s="63"/>
      <c r="D818" s="64">
        <v>36241</v>
      </c>
      <c r="E818" s="65">
        <v>16</v>
      </c>
      <c r="F818" s="65">
        <v>17</v>
      </c>
      <c r="G818" s="65">
        <v>42</v>
      </c>
      <c r="H818" s="65">
        <v>57</v>
      </c>
      <c r="I818" s="66">
        <f t="shared" si="223"/>
        <v>49.5</v>
      </c>
      <c r="J818" s="67" t="s">
        <v>50</v>
      </c>
      <c r="K818" s="68">
        <v>23790</v>
      </c>
      <c r="L818" s="69">
        <v>30642</v>
      </c>
      <c r="M818" s="69">
        <v>10697</v>
      </c>
      <c r="N818" s="69">
        <v>0</v>
      </c>
      <c r="O818" s="70"/>
      <c r="P818" s="68">
        <v>21686</v>
      </c>
      <c r="Q818" s="69">
        <v>18739</v>
      </c>
      <c r="R818" s="70">
        <v>10801.747499999998</v>
      </c>
      <c r="S818" s="71">
        <v>0</v>
      </c>
      <c r="T818" s="71"/>
      <c r="U818" s="71">
        <v>-128.06686875</v>
      </c>
      <c r="V818" s="68">
        <v>15930</v>
      </c>
      <c r="W818" s="69">
        <v>14400</v>
      </c>
      <c r="X818" s="69">
        <v>0</v>
      </c>
      <c r="Y818" s="69">
        <v>4500</v>
      </c>
      <c r="Z818" s="70">
        <v>-348</v>
      </c>
      <c r="AA818" s="71">
        <v>0</v>
      </c>
      <c r="AB818" s="72">
        <f t="shared" si="238"/>
        <v>150709.68063125</v>
      </c>
      <c r="AC818" s="71">
        <v>154072</v>
      </c>
      <c r="AD818" s="71">
        <v>45811</v>
      </c>
      <c r="AE818" s="71">
        <v>79268</v>
      </c>
      <c r="AF818" s="71">
        <v>14517</v>
      </c>
      <c r="AG818" s="71">
        <v>3667</v>
      </c>
      <c r="AH818" s="72">
        <f t="shared" si="224"/>
        <v>297335</v>
      </c>
      <c r="AI818" s="73">
        <f t="shared" si="225"/>
        <v>101328.68063125</v>
      </c>
      <c r="AJ818" s="74">
        <f t="shared" si="239"/>
        <v>49381</v>
      </c>
      <c r="AK818" s="75">
        <v>5640.9</v>
      </c>
      <c r="AL818" s="75">
        <v>31575.020361935483</v>
      </c>
      <c r="AM818" s="76">
        <v>3447.84375</v>
      </c>
      <c r="AN818" s="74">
        <f t="shared" si="226"/>
        <v>45933.15625</v>
      </c>
      <c r="AO818" s="40">
        <f t="shared" si="227"/>
        <v>104691</v>
      </c>
      <c r="AP818" s="64">
        <v>36241</v>
      </c>
      <c r="AQ818" s="75">
        <f t="shared" si="240"/>
        <v>116856.07963806452</v>
      </c>
      <c r="AR818" s="75">
        <f t="shared" si="241"/>
        <v>-8717.2358880645188</v>
      </c>
      <c r="AS818" s="75">
        <f t="shared" si="242"/>
        <v>45933.15625</v>
      </c>
      <c r="AT818" s="41">
        <f t="shared" si="243"/>
        <v>125573.31552612904</v>
      </c>
      <c r="AX818" s="40">
        <f t="shared" si="228"/>
        <v>10697</v>
      </c>
      <c r="AY818" s="40">
        <f t="shared" si="229"/>
        <v>0</v>
      </c>
      <c r="AZ818" s="40">
        <f t="shared" si="230"/>
        <v>10801.747499999998</v>
      </c>
      <c r="BA818" s="40">
        <f>+'load Info'!S818</f>
        <v>0</v>
      </c>
      <c r="BB818" s="40">
        <f t="shared" si="231"/>
        <v>0</v>
      </c>
      <c r="BE818" s="41">
        <f t="shared" si="232"/>
        <v>0</v>
      </c>
      <c r="BF818" s="41">
        <f t="shared" si="233"/>
        <v>0</v>
      </c>
      <c r="BG818" s="41">
        <f t="shared" si="234"/>
        <v>0</v>
      </c>
      <c r="BH818" s="41">
        <f t="shared" si="235"/>
        <v>0</v>
      </c>
      <c r="BI818" s="41">
        <f t="shared" si="236"/>
        <v>0</v>
      </c>
      <c r="BJ818" s="40">
        <f t="shared" si="237"/>
        <v>0</v>
      </c>
    </row>
    <row r="819" spans="2:62" ht="15" x14ac:dyDescent="0.25">
      <c r="B819" s="63">
        <f t="shared" si="222"/>
        <v>3</v>
      </c>
      <c r="C819" s="63"/>
      <c r="D819" s="64">
        <v>36242</v>
      </c>
      <c r="E819" s="65">
        <v>16</v>
      </c>
      <c r="F819" s="65">
        <v>10</v>
      </c>
      <c r="G819" s="65">
        <v>39</v>
      </c>
      <c r="H819" s="65">
        <v>59</v>
      </c>
      <c r="I819" s="66">
        <f t="shared" si="223"/>
        <v>49</v>
      </c>
      <c r="J819" s="67" t="s">
        <v>50</v>
      </c>
      <c r="K819" s="68">
        <v>23790</v>
      </c>
      <c r="L819" s="69">
        <v>29017</v>
      </c>
      <c r="M819" s="69">
        <v>-5034</v>
      </c>
      <c r="N819" s="69">
        <v>0</v>
      </c>
      <c r="O819" s="70"/>
      <c r="P819" s="68">
        <v>21686</v>
      </c>
      <c r="Q819" s="69">
        <v>23739</v>
      </c>
      <c r="R819" s="70">
        <v>-8916.9575000000041</v>
      </c>
      <c r="S819" s="71">
        <v>0</v>
      </c>
      <c r="T819" s="71"/>
      <c r="U819" s="71">
        <v>-91.270106249999998</v>
      </c>
      <c r="V819" s="68">
        <v>15930</v>
      </c>
      <c r="W819" s="69">
        <v>14400</v>
      </c>
      <c r="X819" s="69">
        <v>0</v>
      </c>
      <c r="Y819" s="69">
        <v>4500</v>
      </c>
      <c r="Z819" s="70">
        <v>-348</v>
      </c>
      <c r="AA819" s="71">
        <v>0</v>
      </c>
      <c r="AB819" s="72">
        <f t="shared" si="238"/>
        <v>118671.77239375</v>
      </c>
      <c r="AC819" s="71">
        <v>123557</v>
      </c>
      <c r="AD819" s="71">
        <v>4640</v>
      </c>
      <c r="AE819" s="71">
        <v>72480</v>
      </c>
      <c r="AF819" s="71">
        <v>13009</v>
      </c>
      <c r="AG819" s="71">
        <v>1807</v>
      </c>
      <c r="AH819" s="72">
        <f t="shared" si="224"/>
        <v>215493</v>
      </c>
      <c r="AI819" s="73">
        <f t="shared" si="225"/>
        <v>65915.772393749998</v>
      </c>
      <c r="AJ819" s="74">
        <f t="shared" si="239"/>
        <v>52756</v>
      </c>
      <c r="AK819" s="75">
        <v>4766</v>
      </c>
      <c r="AL819" s="75">
        <v>28451.40888193548</v>
      </c>
      <c r="AM819" s="76">
        <v>3618.1875</v>
      </c>
      <c r="AN819" s="74">
        <f t="shared" si="226"/>
        <v>49137.8125</v>
      </c>
      <c r="AO819" s="40">
        <f t="shared" si="227"/>
        <v>70801</v>
      </c>
      <c r="AP819" s="64">
        <v>36242</v>
      </c>
      <c r="AQ819" s="75">
        <f t="shared" si="240"/>
        <v>90339.59111806452</v>
      </c>
      <c r="AR819" s="75">
        <f t="shared" si="241"/>
        <v>-15920.40361806452</v>
      </c>
      <c r="AS819" s="75">
        <f t="shared" si="242"/>
        <v>49137.8125</v>
      </c>
      <c r="AT819" s="41">
        <f t="shared" si="243"/>
        <v>106259.99473612904</v>
      </c>
      <c r="AX819" s="40">
        <f t="shared" si="228"/>
        <v>-5034</v>
      </c>
      <c r="AY819" s="40">
        <f t="shared" si="229"/>
        <v>0</v>
      </c>
      <c r="AZ819" s="40">
        <f t="shared" si="230"/>
        <v>-8916.9575000000041</v>
      </c>
      <c r="BA819" s="40">
        <f>+'load Info'!S819</f>
        <v>0</v>
      </c>
      <c r="BB819" s="40">
        <f t="shared" si="231"/>
        <v>0</v>
      </c>
      <c r="BE819" s="41">
        <f t="shared" si="232"/>
        <v>-5034</v>
      </c>
      <c r="BF819" s="41">
        <f t="shared" si="233"/>
        <v>0</v>
      </c>
      <c r="BG819" s="41">
        <f t="shared" si="234"/>
        <v>-8916.9575000000041</v>
      </c>
      <c r="BH819" s="41">
        <f t="shared" si="235"/>
        <v>0</v>
      </c>
      <c r="BI819" s="41">
        <f t="shared" si="236"/>
        <v>0</v>
      </c>
      <c r="BJ819" s="40">
        <f t="shared" si="237"/>
        <v>-13950.957500000004</v>
      </c>
    </row>
    <row r="820" spans="2:62" ht="15" x14ac:dyDescent="0.25">
      <c r="B820" s="63">
        <f t="shared" si="222"/>
        <v>3</v>
      </c>
      <c r="C820" s="63"/>
      <c r="D820" s="64">
        <v>36243</v>
      </c>
      <c r="E820" s="65">
        <v>1</v>
      </c>
      <c r="F820" s="65">
        <v>3</v>
      </c>
      <c r="G820" s="65">
        <v>53</v>
      </c>
      <c r="H820" s="65">
        <v>75</v>
      </c>
      <c r="I820" s="66">
        <f t="shared" si="223"/>
        <v>64</v>
      </c>
      <c r="J820" s="67" t="s">
        <v>50</v>
      </c>
      <c r="K820" s="68">
        <v>23790</v>
      </c>
      <c r="L820" s="69">
        <v>30039</v>
      </c>
      <c r="M820" s="69">
        <v>-10556</v>
      </c>
      <c r="N820" s="69">
        <v>0</v>
      </c>
      <c r="O820" s="70"/>
      <c r="P820" s="68">
        <v>21686</v>
      </c>
      <c r="Q820" s="69">
        <v>23600</v>
      </c>
      <c r="R820" s="70">
        <v>-12484.2</v>
      </c>
      <c r="S820" s="71">
        <v>0</v>
      </c>
      <c r="T820" s="71"/>
      <c r="U820" s="71">
        <v>-82.004499999999993</v>
      </c>
      <c r="V820" s="68">
        <v>15930</v>
      </c>
      <c r="W820" s="69">
        <v>14400</v>
      </c>
      <c r="X820" s="69">
        <v>0</v>
      </c>
      <c r="Y820" s="69">
        <v>0</v>
      </c>
      <c r="Z820" s="70">
        <v>-303</v>
      </c>
      <c r="AA820" s="71">
        <v>0</v>
      </c>
      <c r="AB820" s="72">
        <f t="shared" si="238"/>
        <v>106019.79550000001</v>
      </c>
      <c r="AC820" s="71">
        <v>88836</v>
      </c>
      <c r="AD820" s="71">
        <v>10471</v>
      </c>
      <c r="AE820" s="71">
        <v>71212</v>
      </c>
      <c r="AF820" s="71">
        <v>10694</v>
      </c>
      <c r="AG820" s="71">
        <v>1589</v>
      </c>
      <c r="AH820" s="72">
        <f t="shared" si="224"/>
        <v>182802</v>
      </c>
      <c r="AI820" s="73">
        <f t="shared" si="225"/>
        <v>52380.795500000007</v>
      </c>
      <c r="AJ820" s="74">
        <f t="shared" si="239"/>
        <v>53639</v>
      </c>
      <c r="AK820" s="75">
        <v>4012.1</v>
      </c>
      <c r="AL820" s="75">
        <v>32459.204741935486</v>
      </c>
      <c r="AM820" s="76">
        <v>3107.15625</v>
      </c>
      <c r="AN820" s="74">
        <f t="shared" si="226"/>
        <v>50531.84375</v>
      </c>
      <c r="AO820" s="40">
        <f t="shared" si="227"/>
        <v>35197</v>
      </c>
      <c r="AP820" s="64">
        <v>36243</v>
      </c>
      <c r="AQ820" s="75">
        <f t="shared" si="240"/>
        <v>52364.695258064508</v>
      </c>
      <c r="AR820" s="75">
        <f t="shared" si="241"/>
        <v>-14060.539008064516</v>
      </c>
      <c r="AS820" s="75">
        <f t="shared" si="242"/>
        <v>50531.84375</v>
      </c>
      <c r="AT820" s="41">
        <f t="shared" si="243"/>
        <v>66425.234266129031</v>
      </c>
      <c r="AX820" s="40">
        <f t="shared" si="228"/>
        <v>-10556</v>
      </c>
      <c r="AY820" s="40">
        <f t="shared" si="229"/>
        <v>0</v>
      </c>
      <c r="AZ820" s="40">
        <f t="shared" si="230"/>
        <v>-12484.2</v>
      </c>
      <c r="BA820" s="40">
        <f>+'load Info'!S820</f>
        <v>0</v>
      </c>
      <c r="BB820" s="40">
        <f t="shared" si="231"/>
        <v>0</v>
      </c>
      <c r="BE820" s="41">
        <f t="shared" si="232"/>
        <v>-10556</v>
      </c>
      <c r="BF820" s="41">
        <f t="shared" si="233"/>
        <v>0</v>
      </c>
      <c r="BG820" s="41">
        <f t="shared" si="234"/>
        <v>-12484.2</v>
      </c>
      <c r="BH820" s="41">
        <f t="shared" si="235"/>
        <v>0</v>
      </c>
      <c r="BI820" s="41">
        <f t="shared" si="236"/>
        <v>0</v>
      </c>
      <c r="BJ820" s="40">
        <f t="shared" si="237"/>
        <v>-23040.2</v>
      </c>
    </row>
    <row r="821" spans="2:62" ht="15" x14ac:dyDescent="0.25">
      <c r="B821" s="63">
        <f t="shared" si="222"/>
        <v>3</v>
      </c>
      <c r="C821" s="63"/>
      <c r="D821" s="64">
        <v>36244</v>
      </c>
      <c r="E821" s="65">
        <v>13</v>
      </c>
      <c r="F821" s="65">
        <v>19</v>
      </c>
      <c r="G821" s="65">
        <v>45</v>
      </c>
      <c r="H821" s="65">
        <v>58</v>
      </c>
      <c r="I821" s="66">
        <f t="shared" si="223"/>
        <v>51.5</v>
      </c>
      <c r="J821" s="67" t="s">
        <v>50</v>
      </c>
      <c r="K821" s="68">
        <v>23790</v>
      </c>
      <c r="L821" s="69">
        <v>38452</v>
      </c>
      <c r="M821" s="69">
        <v>-5823</v>
      </c>
      <c r="N821" s="69">
        <v>0</v>
      </c>
      <c r="O821" s="70"/>
      <c r="P821" s="68">
        <v>21686</v>
      </c>
      <c r="Q821" s="69">
        <v>23600</v>
      </c>
      <c r="R821" s="70">
        <v>-2853.1825000000026</v>
      </c>
      <c r="S821" s="71">
        <v>0</v>
      </c>
      <c r="T821" s="71"/>
      <c r="U821" s="71">
        <v>-106.08204375</v>
      </c>
      <c r="V821" s="68">
        <v>15930</v>
      </c>
      <c r="W821" s="69">
        <v>14400</v>
      </c>
      <c r="X821" s="69">
        <v>0</v>
      </c>
      <c r="Y821" s="69">
        <v>4500</v>
      </c>
      <c r="Z821" s="70">
        <v>-348</v>
      </c>
      <c r="AA821" s="71">
        <v>0</v>
      </c>
      <c r="AB821" s="72">
        <f t="shared" si="238"/>
        <v>133227.73545625003</v>
      </c>
      <c r="AC821" s="71">
        <v>143612</v>
      </c>
      <c r="AD821" s="71">
        <v>37782</v>
      </c>
      <c r="AE821" s="71">
        <v>73434</v>
      </c>
      <c r="AF821" s="71">
        <v>13402</v>
      </c>
      <c r="AG821" s="71">
        <v>2673</v>
      </c>
      <c r="AH821" s="72">
        <f t="shared" si="224"/>
        <v>270903</v>
      </c>
      <c r="AI821" s="73">
        <f t="shared" si="225"/>
        <v>71175.735456250026</v>
      </c>
      <c r="AJ821" s="74">
        <f t="shared" si="239"/>
        <v>62052</v>
      </c>
      <c r="AK821" s="75">
        <v>5650.7</v>
      </c>
      <c r="AL821" s="75">
        <v>32610.039181935485</v>
      </c>
      <c r="AM821" s="76">
        <v>3277.5</v>
      </c>
      <c r="AN821" s="74">
        <f t="shared" si="226"/>
        <v>58774.5</v>
      </c>
      <c r="AO821" s="40">
        <f t="shared" si="227"/>
        <v>81560</v>
      </c>
      <c r="AP821" s="64">
        <v>36244</v>
      </c>
      <c r="AQ821" s="75">
        <f t="shared" si="240"/>
        <v>105351.2608180645</v>
      </c>
      <c r="AR821" s="75">
        <f t="shared" si="241"/>
        <v>-20513.760818064518</v>
      </c>
      <c r="AS821" s="75">
        <f t="shared" si="242"/>
        <v>58774.5</v>
      </c>
      <c r="AT821" s="41">
        <f t="shared" si="243"/>
        <v>125865.02163612902</v>
      </c>
      <c r="AX821" s="40">
        <f t="shared" si="228"/>
        <v>-5823</v>
      </c>
      <c r="AY821" s="40">
        <f t="shared" si="229"/>
        <v>0</v>
      </c>
      <c r="AZ821" s="40">
        <f t="shared" si="230"/>
        <v>-2853.1825000000026</v>
      </c>
      <c r="BA821" s="40">
        <f>+'load Info'!S821</f>
        <v>0</v>
      </c>
      <c r="BB821" s="40">
        <f t="shared" si="231"/>
        <v>0</v>
      </c>
      <c r="BE821" s="41">
        <f t="shared" si="232"/>
        <v>-5823</v>
      </c>
      <c r="BF821" s="41">
        <f t="shared" si="233"/>
        <v>0</v>
      </c>
      <c r="BG821" s="41">
        <f t="shared" si="234"/>
        <v>-2853.1825000000026</v>
      </c>
      <c r="BH821" s="41">
        <f t="shared" si="235"/>
        <v>0</v>
      </c>
      <c r="BI821" s="41">
        <f t="shared" si="236"/>
        <v>0</v>
      </c>
      <c r="BJ821" s="40">
        <f t="shared" si="237"/>
        <v>-8676.1825000000026</v>
      </c>
    </row>
    <row r="822" spans="2:62" ht="15" x14ac:dyDescent="0.25">
      <c r="B822" s="63">
        <f t="shared" si="222"/>
        <v>3</v>
      </c>
      <c r="C822" s="63"/>
      <c r="D822" s="64">
        <v>36245</v>
      </c>
      <c r="E822" s="65">
        <v>20</v>
      </c>
      <c r="F822" s="65">
        <v>23</v>
      </c>
      <c r="G822" s="65">
        <v>42</v>
      </c>
      <c r="H822" s="65">
        <v>48</v>
      </c>
      <c r="I822" s="66">
        <f t="shared" si="223"/>
        <v>45</v>
      </c>
      <c r="J822" s="67" t="s">
        <v>50</v>
      </c>
      <c r="K822" s="68">
        <v>52952</v>
      </c>
      <c r="L822" s="69">
        <v>35678</v>
      </c>
      <c r="M822" s="69">
        <v>7729.0000000000146</v>
      </c>
      <c r="N822" s="69">
        <v>0</v>
      </c>
      <c r="O822" s="70"/>
      <c r="P822" s="68">
        <v>24686</v>
      </c>
      <c r="Q822" s="69">
        <v>23973</v>
      </c>
      <c r="R822" s="70">
        <v>1561.2374999999956</v>
      </c>
      <c r="S822" s="71">
        <v>0</v>
      </c>
      <c r="T822" s="71"/>
      <c r="U822" s="71">
        <v>-125.55059374999999</v>
      </c>
      <c r="V822" s="68">
        <v>15930</v>
      </c>
      <c r="W822" s="69">
        <v>14400</v>
      </c>
      <c r="X822" s="69">
        <v>0</v>
      </c>
      <c r="Y822" s="69">
        <v>4500</v>
      </c>
      <c r="Z822" s="70">
        <v>-348</v>
      </c>
      <c r="AA822" s="71">
        <v>0</v>
      </c>
      <c r="AB822" s="72">
        <f t="shared" si="238"/>
        <v>180935.68690624999</v>
      </c>
      <c r="AC822" s="71">
        <v>182914</v>
      </c>
      <c r="AD822" s="71">
        <v>54942</v>
      </c>
      <c r="AE822" s="71">
        <v>41948</v>
      </c>
      <c r="AF822" s="71">
        <v>14408</v>
      </c>
      <c r="AG822" s="71">
        <v>2459</v>
      </c>
      <c r="AH822" s="72">
        <f t="shared" si="224"/>
        <v>296671</v>
      </c>
      <c r="AI822" s="73">
        <f t="shared" si="225"/>
        <v>121284.68690624999</v>
      </c>
      <c r="AJ822" s="74">
        <f t="shared" si="239"/>
        <v>59651</v>
      </c>
      <c r="AK822" s="75">
        <v>6342.1</v>
      </c>
      <c r="AL822" s="75">
        <v>31323.281681935485</v>
      </c>
      <c r="AM822" s="76">
        <v>4129.21875</v>
      </c>
      <c r="AN822" s="74">
        <f t="shared" si="226"/>
        <v>55521.78125</v>
      </c>
      <c r="AO822" s="40">
        <f t="shared" si="227"/>
        <v>123263</v>
      </c>
      <c r="AP822" s="64">
        <v>36245</v>
      </c>
      <c r="AQ822" s="75">
        <f t="shared" si="240"/>
        <v>145248.61831806452</v>
      </c>
      <c r="AR822" s="75">
        <f t="shared" si="241"/>
        <v>-17856.399568064517</v>
      </c>
      <c r="AS822" s="75">
        <f t="shared" si="242"/>
        <v>55521.78125</v>
      </c>
      <c r="AT822" s="41">
        <f t="shared" si="243"/>
        <v>163105.01788612903</v>
      </c>
      <c r="AX822" s="40">
        <f t="shared" si="228"/>
        <v>7729.0000000000146</v>
      </c>
      <c r="AY822" s="40">
        <f t="shared" si="229"/>
        <v>0</v>
      </c>
      <c r="AZ822" s="40">
        <f t="shared" si="230"/>
        <v>1561.2374999999956</v>
      </c>
      <c r="BA822" s="40">
        <f>+'load Info'!S822</f>
        <v>0</v>
      </c>
      <c r="BB822" s="40">
        <f t="shared" si="231"/>
        <v>0</v>
      </c>
      <c r="BE822" s="41">
        <f t="shared" si="232"/>
        <v>0</v>
      </c>
      <c r="BF822" s="41">
        <f t="shared" si="233"/>
        <v>0</v>
      </c>
      <c r="BG822" s="41">
        <f t="shared" si="234"/>
        <v>0</v>
      </c>
      <c r="BH822" s="41">
        <f t="shared" si="235"/>
        <v>0</v>
      </c>
      <c r="BI822" s="41">
        <f t="shared" si="236"/>
        <v>0</v>
      </c>
      <c r="BJ822" s="40">
        <f t="shared" si="237"/>
        <v>0</v>
      </c>
    </row>
    <row r="823" spans="2:62" ht="15" x14ac:dyDescent="0.25">
      <c r="B823" s="63">
        <f t="shared" si="222"/>
        <v>3</v>
      </c>
      <c r="C823" s="63"/>
      <c r="D823" s="64">
        <v>36246</v>
      </c>
      <c r="E823" s="65">
        <v>24</v>
      </c>
      <c r="F823" s="65">
        <v>14</v>
      </c>
      <c r="G823" s="65">
        <v>37</v>
      </c>
      <c r="H823" s="65">
        <v>44</v>
      </c>
      <c r="I823" s="66">
        <f t="shared" si="223"/>
        <v>40.5</v>
      </c>
      <c r="J823" s="67" t="s">
        <v>50</v>
      </c>
      <c r="K823" s="68">
        <v>52952</v>
      </c>
      <c r="L823" s="69">
        <v>38983</v>
      </c>
      <c r="M823" s="69">
        <v>3051.0000000000146</v>
      </c>
      <c r="N823" s="69">
        <v>0</v>
      </c>
      <c r="O823" s="70"/>
      <c r="P823" s="68">
        <v>21686</v>
      </c>
      <c r="Q823" s="69">
        <v>19274</v>
      </c>
      <c r="R823" s="70">
        <v>34167.35</v>
      </c>
      <c r="S823" s="71">
        <v>0</v>
      </c>
      <c r="T823" s="71"/>
      <c r="U823" s="71">
        <v>-187.81837499999997</v>
      </c>
      <c r="V823" s="68">
        <v>15930</v>
      </c>
      <c r="W823" s="69">
        <v>14400</v>
      </c>
      <c r="X823" s="69">
        <v>0</v>
      </c>
      <c r="Y823" s="69">
        <v>4500</v>
      </c>
      <c r="Z823" s="70">
        <v>-348</v>
      </c>
      <c r="AA823" s="71">
        <v>0</v>
      </c>
      <c r="AB823" s="72">
        <f t="shared" si="238"/>
        <v>204407.531625</v>
      </c>
      <c r="AC823" s="71">
        <v>199808</v>
      </c>
      <c r="AD823" s="71">
        <v>44611</v>
      </c>
      <c r="AE823" s="71">
        <v>36308</v>
      </c>
      <c r="AF823" s="71">
        <v>14233</v>
      </c>
      <c r="AG823" s="71">
        <v>1280</v>
      </c>
      <c r="AH823" s="72">
        <f t="shared" si="224"/>
        <v>296240</v>
      </c>
      <c r="AI823" s="73">
        <f t="shared" si="225"/>
        <v>146150.531625</v>
      </c>
      <c r="AJ823" s="74">
        <f t="shared" si="239"/>
        <v>58257</v>
      </c>
      <c r="AK823" s="75">
        <v>5043.7</v>
      </c>
      <c r="AL823" s="75">
        <v>30887.214101935482</v>
      </c>
      <c r="AM823" s="76">
        <v>4640.25</v>
      </c>
      <c r="AN823" s="74">
        <f t="shared" si="226"/>
        <v>53616.75</v>
      </c>
      <c r="AO823" s="40">
        <f t="shared" si="227"/>
        <v>141551</v>
      </c>
      <c r="AP823" s="64">
        <v>36246</v>
      </c>
      <c r="AQ823" s="75">
        <f t="shared" si="240"/>
        <v>163877.08589806451</v>
      </c>
      <c r="AR823" s="75">
        <f t="shared" si="241"/>
        <v>-17685.835898064521</v>
      </c>
      <c r="AS823" s="75">
        <f t="shared" si="242"/>
        <v>53616.75</v>
      </c>
      <c r="AT823" s="41">
        <f t="shared" si="243"/>
        <v>181562.92179612903</v>
      </c>
      <c r="AX823" s="40">
        <f t="shared" si="228"/>
        <v>3051.0000000000146</v>
      </c>
      <c r="AY823" s="40">
        <f t="shared" si="229"/>
        <v>0</v>
      </c>
      <c r="AZ823" s="40">
        <f t="shared" si="230"/>
        <v>34167.35</v>
      </c>
      <c r="BA823" s="40">
        <f>+'load Info'!S823</f>
        <v>0</v>
      </c>
      <c r="BB823" s="40">
        <f t="shared" si="231"/>
        <v>0</v>
      </c>
      <c r="BE823" s="41">
        <f t="shared" si="232"/>
        <v>0</v>
      </c>
      <c r="BF823" s="41">
        <f t="shared" si="233"/>
        <v>0</v>
      </c>
      <c r="BG823" s="41">
        <f t="shared" si="234"/>
        <v>0</v>
      </c>
      <c r="BH823" s="41">
        <f t="shared" si="235"/>
        <v>0</v>
      </c>
      <c r="BI823" s="41">
        <f t="shared" si="236"/>
        <v>0</v>
      </c>
      <c r="BJ823" s="40">
        <f t="shared" si="237"/>
        <v>0</v>
      </c>
    </row>
    <row r="824" spans="2:62" ht="15" x14ac:dyDescent="0.25">
      <c r="B824" s="63">
        <f t="shared" si="222"/>
        <v>3</v>
      </c>
      <c r="C824" s="63"/>
      <c r="D824" s="64">
        <v>36247</v>
      </c>
      <c r="E824" s="65">
        <v>18</v>
      </c>
      <c r="F824" s="65">
        <v>16</v>
      </c>
      <c r="G824" s="65">
        <v>38</v>
      </c>
      <c r="H824" s="65">
        <v>55</v>
      </c>
      <c r="I824" s="66">
        <f t="shared" si="223"/>
        <v>46.5</v>
      </c>
      <c r="J824" s="67" t="s">
        <v>50</v>
      </c>
      <c r="K824" s="68">
        <v>23790</v>
      </c>
      <c r="L824" s="69">
        <v>38983</v>
      </c>
      <c r="M824" s="69">
        <v>2181</v>
      </c>
      <c r="N824" s="69">
        <v>0</v>
      </c>
      <c r="O824" s="70"/>
      <c r="P824" s="68">
        <v>21686</v>
      </c>
      <c r="Q824" s="69">
        <v>19274</v>
      </c>
      <c r="R824" s="70">
        <v>1988.1025</v>
      </c>
      <c r="S824" s="71">
        <v>0</v>
      </c>
      <c r="T824" s="71"/>
      <c r="U824" s="71">
        <v>-107.37025625000001</v>
      </c>
      <c r="V824" s="68">
        <v>15930</v>
      </c>
      <c r="W824" s="69">
        <v>14400</v>
      </c>
      <c r="X824" s="69">
        <v>0</v>
      </c>
      <c r="Y824" s="69">
        <v>4500</v>
      </c>
      <c r="Z824" s="70">
        <v>-348</v>
      </c>
      <c r="AA824" s="71">
        <v>0</v>
      </c>
      <c r="AB824" s="72">
        <f t="shared" si="238"/>
        <v>142276.73224375001</v>
      </c>
      <c r="AC824" s="71">
        <v>142063</v>
      </c>
      <c r="AD824" s="71">
        <v>24749</v>
      </c>
      <c r="AE824" s="71">
        <v>29816</v>
      </c>
      <c r="AF824" s="71">
        <v>10548</v>
      </c>
      <c r="AG824" s="71">
        <v>1155</v>
      </c>
      <c r="AH824" s="72">
        <f t="shared" si="224"/>
        <v>208331</v>
      </c>
      <c r="AI824" s="73">
        <f t="shared" si="225"/>
        <v>84019.732243750012</v>
      </c>
      <c r="AJ824" s="74">
        <f t="shared" si="239"/>
        <v>58257</v>
      </c>
      <c r="AK824" s="75">
        <v>4353.5</v>
      </c>
      <c r="AL824" s="75">
        <v>29214.728531935485</v>
      </c>
      <c r="AM824" s="76">
        <v>4299.5625</v>
      </c>
      <c r="AN824" s="74">
        <f t="shared" si="226"/>
        <v>53957.4375</v>
      </c>
      <c r="AO824" s="40">
        <f t="shared" si="227"/>
        <v>83806</v>
      </c>
      <c r="AP824" s="64">
        <v>36247</v>
      </c>
      <c r="AQ824" s="75">
        <f t="shared" si="240"/>
        <v>108494.77146806451</v>
      </c>
      <c r="AR824" s="75">
        <f t="shared" si="241"/>
        <v>-20389.208968064515</v>
      </c>
      <c r="AS824" s="75">
        <f t="shared" si="242"/>
        <v>53957.4375</v>
      </c>
      <c r="AT824" s="41">
        <f t="shared" si="243"/>
        <v>128883.98043612903</v>
      </c>
      <c r="AX824" s="40">
        <f t="shared" si="228"/>
        <v>2181</v>
      </c>
      <c r="AY824" s="40">
        <f t="shared" si="229"/>
        <v>0</v>
      </c>
      <c r="AZ824" s="40">
        <f t="shared" si="230"/>
        <v>1988.1025</v>
      </c>
      <c r="BA824" s="40">
        <f>+'load Info'!S824</f>
        <v>0</v>
      </c>
      <c r="BB824" s="40">
        <f t="shared" si="231"/>
        <v>0</v>
      </c>
      <c r="BE824" s="41">
        <f t="shared" si="232"/>
        <v>0</v>
      </c>
      <c r="BF824" s="41">
        <f t="shared" si="233"/>
        <v>0</v>
      </c>
      <c r="BG824" s="41">
        <f t="shared" si="234"/>
        <v>0</v>
      </c>
      <c r="BH824" s="41">
        <f t="shared" si="235"/>
        <v>0</v>
      </c>
      <c r="BI824" s="41">
        <f t="shared" si="236"/>
        <v>0</v>
      </c>
      <c r="BJ824" s="40">
        <f t="shared" si="237"/>
        <v>0</v>
      </c>
    </row>
    <row r="825" spans="2:62" ht="15" x14ac:dyDescent="0.25">
      <c r="B825" s="63">
        <f t="shared" si="222"/>
        <v>3</v>
      </c>
      <c r="C825" s="63"/>
      <c r="D825" s="64">
        <v>36248</v>
      </c>
      <c r="E825" s="65">
        <v>9</v>
      </c>
      <c r="F825" s="65">
        <v>5</v>
      </c>
      <c r="G825" s="65">
        <v>42</v>
      </c>
      <c r="H825" s="65">
        <v>70</v>
      </c>
      <c r="I825" s="66">
        <f t="shared" si="223"/>
        <v>56</v>
      </c>
      <c r="J825" s="67" t="s">
        <v>50</v>
      </c>
      <c r="K825" s="68">
        <v>23790</v>
      </c>
      <c r="L825" s="69">
        <v>38983</v>
      </c>
      <c r="M825" s="69">
        <v>-18599</v>
      </c>
      <c r="N825" s="69">
        <v>0</v>
      </c>
      <c r="O825" s="70"/>
      <c r="P825" s="68">
        <v>21686</v>
      </c>
      <c r="Q825" s="69">
        <v>19274</v>
      </c>
      <c r="R825" s="70">
        <v>-9338.1425000000017</v>
      </c>
      <c r="S825" s="71">
        <v>0</v>
      </c>
      <c r="T825" s="71"/>
      <c r="U825" s="71">
        <v>-79.054643749999997</v>
      </c>
      <c r="V825" s="68">
        <v>15930</v>
      </c>
      <c r="W825" s="69">
        <v>14400</v>
      </c>
      <c r="X825" s="69">
        <v>0</v>
      </c>
      <c r="Y825" s="69">
        <v>0</v>
      </c>
      <c r="Z825" s="70">
        <v>-303</v>
      </c>
      <c r="AA825" s="71">
        <v>0</v>
      </c>
      <c r="AB825" s="72">
        <f t="shared" si="238"/>
        <v>105743.80285625</v>
      </c>
      <c r="AC825" s="71">
        <v>101045</v>
      </c>
      <c r="AD825" s="71">
        <v>81070</v>
      </c>
      <c r="AE825" s="71">
        <v>22534</v>
      </c>
      <c r="AF825" s="71">
        <v>8522</v>
      </c>
      <c r="AG825" s="71">
        <v>889</v>
      </c>
      <c r="AH825" s="72">
        <f t="shared" si="224"/>
        <v>214060</v>
      </c>
      <c r="AI825" s="73">
        <f t="shared" si="225"/>
        <v>47486.802856249997</v>
      </c>
      <c r="AJ825" s="74">
        <f t="shared" si="239"/>
        <v>58257</v>
      </c>
      <c r="AK825" s="75">
        <v>4222.5</v>
      </c>
      <c r="AL825" s="75">
        <v>28174.154401935484</v>
      </c>
      <c r="AM825" s="76">
        <v>3277.5</v>
      </c>
      <c r="AN825" s="74">
        <f t="shared" si="226"/>
        <v>54979.5</v>
      </c>
      <c r="AO825" s="40">
        <f t="shared" si="227"/>
        <v>42788</v>
      </c>
      <c r="AP825" s="64">
        <v>36248</v>
      </c>
      <c r="AQ825" s="75">
        <f t="shared" si="240"/>
        <v>68648.345598064509</v>
      </c>
      <c r="AR825" s="75">
        <f t="shared" si="241"/>
        <v>-22582.845598064516</v>
      </c>
      <c r="AS825" s="75">
        <f t="shared" si="242"/>
        <v>54979.5</v>
      </c>
      <c r="AT825" s="41">
        <f t="shared" si="243"/>
        <v>91231.191196129017</v>
      </c>
      <c r="AX825" s="40">
        <f t="shared" si="228"/>
        <v>-18599</v>
      </c>
      <c r="AY825" s="40">
        <f t="shared" si="229"/>
        <v>0</v>
      </c>
      <c r="AZ825" s="40">
        <f t="shared" si="230"/>
        <v>-9338.1425000000017</v>
      </c>
      <c r="BA825" s="40">
        <f>+'load Info'!S825</f>
        <v>0</v>
      </c>
      <c r="BB825" s="40">
        <f t="shared" si="231"/>
        <v>0</v>
      </c>
      <c r="BE825" s="41">
        <f t="shared" si="232"/>
        <v>-18599</v>
      </c>
      <c r="BF825" s="41">
        <f t="shared" si="233"/>
        <v>0</v>
      </c>
      <c r="BG825" s="41">
        <f t="shared" si="234"/>
        <v>-9338.1425000000017</v>
      </c>
      <c r="BH825" s="41">
        <f t="shared" si="235"/>
        <v>0</v>
      </c>
      <c r="BI825" s="41">
        <f t="shared" si="236"/>
        <v>0</v>
      </c>
      <c r="BJ825" s="40">
        <f t="shared" si="237"/>
        <v>-27937.142500000002</v>
      </c>
    </row>
    <row r="826" spans="2:62" ht="15" x14ac:dyDescent="0.25">
      <c r="B826" s="63">
        <f t="shared" si="222"/>
        <v>3</v>
      </c>
      <c r="C826" s="63"/>
      <c r="D826" s="64">
        <v>36249</v>
      </c>
      <c r="E826" s="65">
        <v>11</v>
      </c>
      <c r="F826" s="65">
        <v>12</v>
      </c>
      <c r="G826" s="65">
        <v>46</v>
      </c>
      <c r="H826" s="65">
        <v>62</v>
      </c>
      <c r="I826" s="66">
        <f t="shared" si="223"/>
        <v>54</v>
      </c>
      <c r="J826" s="67" t="s">
        <v>50</v>
      </c>
      <c r="K826" s="68">
        <v>12400</v>
      </c>
      <c r="L826" s="69">
        <v>37630</v>
      </c>
      <c r="M826" s="69">
        <v>-5105</v>
      </c>
      <c r="N826" s="69">
        <v>0</v>
      </c>
      <c r="O826" s="70"/>
      <c r="P826" s="68">
        <v>7521</v>
      </c>
      <c r="Q826" s="69">
        <v>17830</v>
      </c>
      <c r="R826" s="70">
        <v>-3549.6325000000002</v>
      </c>
      <c r="S826" s="71">
        <v>0</v>
      </c>
      <c r="T826" s="71"/>
      <c r="U826" s="71">
        <v>-54.503418750000002</v>
      </c>
      <c r="V826" s="68">
        <v>15930</v>
      </c>
      <c r="W826" s="69">
        <v>14400</v>
      </c>
      <c r="X826" s="69">
        <v>0</v>
      </c>
      <c r="Y826" s="69">
        <v>4500</v>
      </c>
      <c r="Z826" s="70">
        <v>-348</v>
      </c>
      <c r="AA826" s="71">
        <v>0</v>
      </c>
      <c r="AB826" s="72">
        <f t="shared" si="238"/>
        <v>101153.86408124999</v>
      </c>
      <c r="AC826" s="71">
        <v>108398</v>
      </c>
      <c r="AD826" s="71">
        <v>79997</v>
      </c>
      <c r="AE826" s="71">
        <v>22097</v>
      </c>
      <c r="AF826" s="71">
        <v>9363</v>
      </c>
      <c r="AG826" s="71">
        <v>1228</v>
      </c>
      <c r="AH826" s="72">
        <f t="shared" si="224"/>
        <v>221083</v>
      </c>
      <c r="AI826" s="73">
        <f t="shared" si="225"/>
        <v>45693.864081249994</v>
      </c>
      <c r="AJ826" s="74">
        <f t="shared" si="239"/>
        <v>55460</v>
      </c>
      <c r="AK826" s="75">
        <v>4651.7</v>
      </c>
      <c r="AL826" s="75">
        <v>24243.865471935482</v>
      </c>
      <c r="AM826" s="76">
        <v>2936.8125</v>
      </c>
      <c r="AN826" s="74">
        <f t="shared" si="226"/>
        <v>52523.1875</v>
      </c>
      <c r="AO826" s="40">
        <f t="shared" si="227"/>
        <v>52938</v>
      </c>
      <c r="AP826" s="64">
        <v>36249</v>
      </c>
      <c r="AQ826" s="75">
        <f t="shared" si="240"/>
        <v>79502.434528064521</v>
      </c>
      <c r="AR826" s="75">
        <f t="shared" si="241"/>
        <v>-23627.622028064518</v>
      </c>
      <c r="AS826" s="75">
        <f t="shared" si="242"/>
        <v>52523.1875</v>
      </c>
      <c r="AT826" s="41">
        <f t="shared" si="243"/>
        <v>103130.05655612904</v>
      </c>
      <c r="AX826" s="40">
        <f t="shared" si="228"/>
        <v>-5105</v>
      </c>
      <c r="AY826" s="40">
        <f t="shared" si="229"/>
        <v>0</v>
      </c>
      <c r="AZ826" s="40">
        <f t="shared" si="230"/>
        <v>-3549.6325000000002</v>
      </c>
      <c r="BA826" s="40">
        <f>+'load Info'!S826</f>
        <v>0</v>
      </c>
      <c r="BB826" s="40">
        <f t="shared" si="231"/>
        <v>0</v>
      </c>
      <c r="BE826" s="41">
        <f t="shared" si="232"/>
        <v>-5105</v>
      </c>
      <c r="BF826" s="41">
        <f t="shared" si="233"/>
        <v>0</v>
      </c>
      <c r="BG826" s="41">
        <f t="shared" si="234"/>
        <v>-3549.6325000000002</v>
      </c>
      <c r="BH826" s="41">
        <f t="shared" si="235"/>
        <v>0</v>
      </c>
      <c r="BI826" s="41">
        <f t="shared" si="236"/>
        <v>0</v>
      </c>
      <c r="BJ826" s="40">
        <f t="shared" si="237"/>
        <v>-8654.6324999999997</v>
      </c>
    </row>
    <row r="827" spans="2:62" ht="15" x14ac:dyDescent="0.25">
      <c r="B827" s="63">
        <f t="shared" si="222"/>
        <v>3</v>
      </c>
      <c r="C827" s="63"/>
      <c r="D827" s="64">
        <v>36250</v>
      </c>
      <c r="E827" s="65">
        <v>9</v>
      </c>
      <c r="F827" s="65">
        <v>3</v>
      </c>
      <c r="G827" s="65">
        <v>40</v>
      </c>
      <c r="H827" s="65">
        <v>71</v>
      </c>
      <c r="I827" s="66">
        <f t="shared" si="223"/>
        <v>55.5</v>
      </c>
      <c r="J827" s="67" t="s">
        <v>50</v>
      </c>
      <c r="K827" s="68">
        <v>12400</v>
      </c>
      <c r="L827" s="69">
        <v>33839</v>
      </c>
      <c r="M827" s="69">
        <v>-4449</v>
      </c>
      <c r="N827" s="69">
        <v>0</v>
      </c>
      <c r="O827" s="70"/>
      <c r="P827" s="68">
        <v>7521</v>
      </c>
      <c r="Q827" s="69">
        <v>18030</v>
      </c>
      <c r="R827" s="70">
        <v>-3037.8575000000019</v>
      </c>
      <c r="S827" s="71">
        <v>0</v>
      </c>
      <c r="T827" s="71"/>
      <c r="U827" s="71">
        <v>-56.282856249999995</v>
      </c>
      <c r="V827" s="68">
        <v>0</v>
      </c>
      <c r="W827" s="69">
        <v>14400</v>
      </c>
      <c r="X827" s="69">
        <v>0</v>
      </c>
      <c r="Y827" s="69">
        <v>0</v>
      </c>
      <c r="Z827" s="70">
        <v>-144</v>
      </c>
      <c r="AA827" s="71">
        <v>0</v>
      </c>
      <c r="AB827" s="72">
        <f t="shared" si="238"/>
        <v>78502.859643750009</v>
      </c>
      <c r="AC827" s="71">
        <v>78825</v>
      </c>
      <c r="AD827" s="71">
        <v>27721</v>
      </c>
      <c r="AE827" s="71">
        <v>64782</v>
      </c>
      <c r="AF827" s="71">
        <v>1251</v>
      </c>
      <c r="AG827" s="71">
        <v>777</v>
      </c>
      <c r="AH827" s="72">
        <f t="shared" si="224"/>
        <v>173356</v>
      </c>
      <c r="AI827" s="73">
        <f t="shared" si="225"/>
        <v>26633.859643750009</v>
      </c>
      <c r="AJ827" s="74">
        <f t="shared" si="239"/>
        <v>51869</v>
      </c>
      <c r="AK827" s="75">
        <v>3697.1</v>
      </c>
      <c r="AL827" s="75">
        <v>24152.86331666667</v>
      </c>
      <c r="AM827" s="76">
        <v>2085.09375</v>
      </c>
      <c r="AN827" s="74">
        <f t="shared" si="226"/>
        <v>49783.90625</v>
      </c>
      <c r="AO827" s="40">
        <f t="shared" si="227"/>
        <v>26956</v>
      </c>
      <c r="AP827" s="64">
        <v>36250</v>
      </c>
      <c r="AQ827" s="75">
        <f t="shared" si="240"/>
        <v>50975.036683333325</v>
      </c>
      <c r="AR827" s="75">
        <f t="shared" si="241"/>
        <v>-21933.942933333332</v>
      </c>
      <c r="AS827" s="75">
        <f t="shared" si="242"/>
        <v>49783.90625</v>
      </c>
      <c r="AT827" s="41">
        <f t="shared" si="243"/>
        <v>72908.979616666649</v>
      </c>
      <c r="AX827" s="40">
        <f t="shared" si="228"/>
        <v>-4449</v>
      </c>
      <c r="AY827" s="40">
        <f t="shared" si="229"/>
        <v>0</v>
      </c>
      <c r="AZ827" s="40">
        <f t="shared" si="230"/>
        <v>-3037.8575000000019</v>
      </c>
      <c r="BA827" s="40">
        <f>+'load Info'!S827</f>
        <v>0</v>
      </c>
      <c r="BB827" s="40">
        <f t="shared" si="231"/>
        <v>0</v>
      </c>
      <c r="BE827" s="41">
        <f t="shared" si="232"/>
        <v>-4449</v>
      </c>
      <c r="BF827" s="41">
        <f t="shared" si="233"/>
        <v>0</v>
      </c>
      <c r="BG827" s="41">
        <f t="shared" si="234"/>
        <v>-3037.8575000000019</v>
      </c>
      <c r="BH827" s="41">
        <f t="shared" si="235"/>
        <v>0</v>
      </c>
      <c r="BI827" s="41">
        <f t="shared" si="236"/>
        <v>0</v>
      </c>
      <c r="BJ827" s="40">
        <f t="shared" si="237"/>
        <v>-7486.8575000000019</v>
      </c>
    </row>
    <row r="828" spans="2:62" ht="15" x14ac:dyDescent="0.25">
      <c r="B828" s="63">
        <f t="shared" si="222"/>
        <v>4</v>
      </c>
      <c r="C828" s="63"/>
      <c r="D828" s="64">
        <v>36251</v>
      </c>
      <c r="E828" s="65">
        <v>0</v>
      </c>
      <c r="F828" s="65">
        <v>0</v>
      </c>
      <c r="G828" s="65">
        <v>56</v>
      </c>
      <c r="H828" s="65">
        <v>74</v>
      </c>
      <c r="I828" s="66">
        <f t="shared" si="223"/>
        <v>65</v>
      </c>
      <c r="J828" s="67" t="s">
        <v>50</v>
      </c>
      <c r="K828" s="68">
        <v>18380</v>
      </c>
      <c r="L828" s="69">
        <v>34995</v>
      </c>
      <c r="M828" s="69">
        <v>-11417.34</v>
      </c>
      <c r="N828" s="69">
        <v>0</v>
      </c>
      <c r="O828" s="70"/>
      <c r="P828" s="68">
        <v>7042</v>
      </c>
      <c r="Q828" s="69">
        <v>3112</v>
      </c>
      <c r="R828" s="70">
        <v>-14.715000000000146</v>
      </c>
      <c r="S828" s="71">
        <v>0</v>
      </c>
      <c r="T828" s="71"/>
      <c r="U828" s="71">
        <v>-25.348212499999999</v>
      </c>
      <c r="V828" s="68">
        <v>0</v>
      </c>
      <c r="W828" s="69">
        <v>20000</v>
      </c>
      <c r="X828" s="69">
        <v>-575</v>
      </c>
      <c r="Y828" s="69">
        <v>0</v>
      </c>
      <c r="Z828" s="70">
        <v>-194</v>
      </c>
      <c r="AA828" s="71">
        <v>0</v>
      </c>
      <c r="AB828" s="72">
        <f t="shared" si="238"/>
        <v>71302.596787500006</v>
      </c>
      <c r="AC828" s="71">
        <v>67510</v>
      </c>
      <c r="AD828" s="71">
        <v>659</v>
      </c>
      <c r="AE828" s="71">
        <v>2988</v>
      </c>
      <c r="AF828" s="71">
        <v>0</v>
      </c>
      <c r="AG828" s="71">
        <v>774</v>
      </c>
      <c r="AH828" s="72">
        <f t="shared" si="224"/>
        <v>71931</v>
      </c>
      <c r="AI828" s="73">
        <f t="shared" si="225"/>
        <v>33195.596787500006</v>
      </c>
      <c r="AJ828" s="74">
        <f t="shared" si="239"/>
        <v>38107</v>
      </c>
      <c r="AK828" s="75">
        <v>4627.5</v>
      </c>
      <c r="AL828" s="75">
        <v>28887.499626666668</v>
      </c>
      <c r="AM828" s="76">
        <v>1287</v>
      </c>
      <c r="AN828" s="74">
        <f t="shared" si="226"/>
        <v>36820</v>
      </c>
      <c r="AO828" s="40">
        <f t="shared" si="227"/>
        <v>29403</v>
      </c>
      <c r="AP828" s="64">
        <v>36251</v>
      </c>
      <c r="AQ828" s="75">
        <f t="shared" si="240"/>
        <v>33995.000373333329</v>
      </c>
      <c r="AR828" s="75">
        <f t="shared" si="241"/>
        <v>-3305.0003733333288</v>
      </c>
      <c r="AS828" s="75">
        <f t="shared" si="242"/>
        <v>36820</v>
      </c>
      <c r="AT828" s="41">
        <f t="shared" si="243"/>
        <v>37300.000746666658</v>
      </c>
      <c r="AX828" s="40">
        <f t="shared" si="228"/>
        <v>-11417.34</v>
      </c>
      <c r="AY828" s="40">
        <f t="shared" si="229"/>
        <v>0</v>
      </c>
      <c r="AZ828" s="40">
        <f t="shared" si="230"/>
        <v>-14.715000000000146</v>
      </c>
      <c r="BA828" s="40">
        <f>+'load Info'!S828</f>
        <v>0</v>
      </c>
      <c r="BB828" s="40">
        <f t="shared" si="231"/>
        <v>-575</v>
      </c>
      <c r="BE828" s="41">
        <f t="shared" si="232"/>
        <v>-11417.34</v>
      </c>
      <c r="BF828" s="41">
        <f t="shared" si="233"/>
        <v>0</v>
      </c>
      <c r="BG828" s="41">
        <f t="shared" si="234"/>
        <v>-14.715000000000146</v>
      </c>
      <c r="BH828" s="41">
        <f t="shared" si="235"/>
        <v>0</v>
      </c>
      <c r="BI828" s="41">
        <f t="shared" si="236"/>
        <v>-575</v>
      </c>
      <c r="BJ828" s="40">
        <f t="shared" si="237"/>
        <v>-12007.055</v>
      </c>
    </row>
    <row r="829" spans="2:62" ht="15" x14ac:dyDescent="0.25">
      <c r="B829" s="63">
        <f t="shared" si="222"/>
        <v>4</v>
      </c>
      <c r="C829" s="63"/>
      <c r="D829" s="64">
        <v>36252</v>
      </c>
      <c r="E829" s="65">
        <v>10</v>
      </c>
      <c r="F829" s="65">
        <v>13</v>
      </c>
      <c r="G829" s="65">
        <v>46</v>
      </c>
      <c r="H829" s="65">
        <v>63</v>
      </c>
      <c r="I829" s="66">
        <f t="shared" si="223"/>
        <v>54.5</v>
      </c>
      <c r="J829" s="67" t="s">
        <v>50</v>
      </c>
      <c r="K829" s="68">
        <v>18380</v>
      </c>
      <c r="L829" s="69">
        <v>33960</v>
      </c>
      <c r="M829" s="69">
        <v>-1409.6500000000087</v>
      </c>
      <c r="N829" s="69">
        <v>-3244</v>
      </c>
      <c r="O829" s="70"/>
      <c r="P829" s="68">
        <v>7042</v>
      </c>
      <c r="Q829" s="69">
        <v>3112</v>
      </c>
      <c r="R829" s="70">
        <v>-94.915000000000873</v>
      </c>
      <c r="S829" s="71">
        <v>0</v>
      </c>
      <c r="T829" s="71"/>
      <c r="U829" s="71">
        <v>-25.147712499999997</v>
      </c>
      <c r="V829" s="68">
        <v>4000</v>
      </c>
      <c r="W829" s="69">
        <v>20000</v>
      </c>
      <c r="X829" s="69">
        <v>-575</v>
      </c>
      <c r="Y829" s="69">
        <v>0</v>
      </c>
      <c r="Z829" s="70">
        <v>-234</v>
      </c>
      <c r="AA829" s="71">
        <v>0</v>
      </c>
      <c r="AB829" s="72">
        <f t="shared" si="238"/>
        <v>80911.287287499988</v>
      </c>
      <c r="AC829" s="71">
        <v>81736</v>
      </c>
      <c r="AD829" s="71">
        <v>0</v>
      </c>
      <c r="AE829" s="71">
        <v>137</v>
      </c>
      <c r="AF829" s="71">
        <v>0</v>
      </c>
      <c r="AG829" s="71">
        <v>661</v>
      </c>
      <c r="AH829" s="72">
        <f t="shared" si="224"/>
        <v>82534</v>
      </c>
      <c r="AI829" s="73">
        <f t="shared" si="225"/>
        <v>43839.287287499988</v>
      </c>
      <c r="AJ829" s="74">
        <f t="shared" si="239"/>
        <v>37072</v>
      </c>
      <c r="AK829" s="75">
        <v>3373.7</v>
      </c>
      <c r="AL829" s="75">
        <v>24311.722626666666</v>
      </c>
      <c r="AM829" s="76">
        <v>1736</v>
      </c>
      <c r="AN829" s="74">
        <f t="shared" si="226"/>
        <v>35336</v>
      </c>
      <c r="AO829" s="40">
        <f t="shared" si="227"/>
        <v>44664</v>
      </c>
      <c r="AP829" s="64">
        <v>36252</v>
      </c>
      <c r="AQ829" s="75">
        <f t="shared" si="240"/>
        <v>54050.577373333334</v>
      </c>
      <c r="AR829" s="75">
        <f t="shared" si="241"/>
        <v>-7650.5773733333335</v>
      </c>
      <c r="AS829" s="75">
        <f t="shared" si="242"/>
        <v>35336</v>
      </c>
      <c r="AT829" s="41">
        <f t="shared" si="243"/>
        <v>61701.154746666667</v>
      </c>
      <c r="AX829" s="40">
        <f t="shared" si="228"/>
        <v>-1409.6500000000087</v>
      </c>
      <c r="AY829" s="40">
        <f t="shared" si="229"/>
        <v>-3244</v>
      </c>
      <c r="AZ829" s="40">
        <f t="shared" si="230"/>
        <v>-94.915000000000873</v>
      </c>
      <c r="BA829" s="40">
        <f>+'load Info'!S829</f>
        <v>0</v>
      </c>
      <c r="BB829" s="40">
        <f t="shared" si="231"/>
        <v>-575</v>
      </c>
      <c r="BE829" s="41">
        <f t="shared" si="232"/>
        <v>-1409.6500000000087</v>
      </c>
      <c r="BF829" s="41">
        <f t="shared" si="233"/>
        <v>-3244</v>
      </c>
      <c r="BG829" s="41">
        <f t="shared" si="234"/>
        <v>-94.915000000000873</v>
      </c>
      <c r="BH829" s="41">
        <f t="shared" si="235"/>
        <v>0</v>
      </c>
      <c r="BI829" s="41">
        <f t="shared" si="236"/>
        <v>-575</v>
      </c>
      <c r="BJ829" s="40">
        <f t="shared" si="237"/>
        <v>-5323.5650000000096</v>
      </c>
    </row>
    <row r="830" spans="2:62" ht="15" x14ac:dyDescent="0.25">
      <c r="B830" s="63">
        <f t="shared" si="222"/>
        <v>4</v>
      </c>
      <c r="C830" s="63"/>
      <c r="D830" s="64">
        <v>36253</v>
      </c>
      <c r="E830" s="65">
        <v>10</v>
      </c>
      <c r="F830" s="65">
        <v>10</v>
      </c>
      <c r="G830" s="65">
        <v>46</v>
      </c>
      <c r="H830" s="65">
        <v>63</v>
      </c>
      <c r="I830" s="66">
        <f t="shared" si="223"/>
        <v>54.5</v>
      </c>
      <c r="J830" s="67" t="s">
        <v>50</v>
      </c>
      <c r="K830" s="68">
        <v>18380</v>
      </c>
      <c r="L830" s="69">
        <v>33960</v>
      </c>
      <c r="M830" s="69">
        <v>-5835.6999999999898</v>
      </c>
      <c r="N830" s="69">
        <v>-3244</v>
      </c>
      <c r="O830" s="70"/>
      <c r="P830" s="68">
        <v>7042</v>
      </c>
      <c r="Q830" s="69">
        <v>3112</v>
      </c>
      <c r="R830" s="70">
        <v>6.3374999999996362</v>
      </c>
      <c r="S830" s="71">
        <v>0</v>
      </c>
      <c r="T830" s="71"/>
      <c r="U830" s="71">
        <v>-25.40084375</v>
      </c>
      <c r="V830" s="68">
        <v>0</v>
      </c>
      <c r="W830" s="69">
        <v>20000</v>
      </c>
      <c r="X830" s="69">
        <v>-575</v>
      </c>
      <c r="Y830" s="69">
        <v>0</v>
      </c>
      <c r="Z830" s="70">
        <v>-194</v>
      </c>
      <c r="AA830" s="71">
        <v>0</v>
      </c>
      <c r="AB830" s="72">
        <f t="shared" si="238"/>
        <v>72626.23665625001</v>
      </c>
      <c r="AC830" s="71">
        <v>73045</v>
      </c>
      <c r="AD830" s="71">
        <v>0</v>
      </c>
      <c r="AE830" s="71">
        <v>81</v>
      </c>
      <c r="AF830" s="71">
        <v>0</v>
      </c>
      <c r="AG830" s="71">
        <v>601</v>
      </c>
      <c r="AH830" s="72">
        <f t="shared" si="224"/>
        <v>73727</v>
      </c>
      <c r="AI830" s="73">
        <f t="shared" si="225"/>
        <v>35554.23665625001</v>
      </c>
      <c r="AJ830" s="74">
        <f t="shared" si="239"/>
        <v>37072</v>
      </c>
      <c r="AK830" s="75">
        <v>2565.8000000000002</v>
      </c>
      <c r="AL830" s="75">
        <v>25454.202716666667</v>
      </c>
      <c r="AM830" s="76">
        <v>1175</v>
      </c>
      <c r="AN830" s="74">
        <f t="shared" si="226"/>
        <v>35897</v>
      </c>
      <c r="AO830" s="40">
        <f t="shared" si="227"/>
        <v>35973</v>
      </c>
      <c r="AP830" s="64">
        <v>36253</v>
      </c>
      <c r="AQ830" s="75">
        <f t="shared" si="240"/>
        <v>45024.99728333333</v>
      </c>
      <c r="AR830" s="75">
        <f t="shared" si="241"/>
        <v>-7876.9972833333341</v>
      </c>
      <c r="AS830" s="75">
        <f t="shared" si="242"/>
        <v>35897</v>
      </c>
      <c r="AT830" s="41">
        <f t="shared" si="243"/>
        <v>52901.994566666661</v>
      </c>
      <c r="AX830" s="40">
        <f t="shared" si="228"/>
        <v>-5835.6999999999898</v>
      </c>
      <c r="AY830" s="40">
        <f t="shared" si="229"/>
        <v>-3244</v>
      </c>
      <c r="AZ830" s="40">
        <f t="shared" si="230"/>
        <v>6.3374999999996362</v>
      </c>
      <c r="BA830" s="40">
        <f>+'load Info'!S830</f>
        <v>0</v>
      </c>
      <c r="BB830" s="40">
        <f t="shared" si="231"/>
        <v>-575</v>
      </c>
      <c r="BE830" s="41">
        <f t="shared" si="232"/>
        <v>-5835.6999999999898</v>
      </c>
      <c r="BF830" s="41">
        <f t="shared" si="233"/>
        <v>-3244</v>
      </c>
      <c r="BG830" s="41">
        <f t="shared" si="234"/>
        <v>0</v>
      </c>
      <c r="BH830" s="41">
        <f t="shared" si="235"/>
        <v>0</v>
      </c>
      <c r="BI830" s="41">
        <f t="shared" si="236"/>
        <v>-575</v>
      </c>
      <c r="BJ830" s="40">
        <f t="shared" si="237"/>
        <v>-9654.6999999999898</v>
      </c>
    </row>
    <row r="831" spans="2:62" ht="15" x14ac:dyDescent="0.25">
      <c r="B831" s="63">
        <f t="shared" si="222"/>
        <v>4</v>
      </c>
      <c r="C831" s="63"/>
      <c r="D831" s="64">
        <v>36254</v>
      </c>
      <c r="E831" s="65">
        <v>0</v>
      </c>
      <c r="F831" s="65">
        <v>0</v>
      </c>
      <c r="G831" s="65">
        <v>52</v>
      </c>
      <c r="H831" s="65">
        <v>85</v>
      </c>
      <c r="I831" s="66">
        <f t="shared" si="223"/>
        <v>68.5</v>
      </c>
      <c r="J831" s="67" t="s">
        <v>50</v>
      </c>
      <c r="K831" s="68">
        <v>18380</v>
      </c>
      <c r="L831" s="69">
        <v>33960</v>
      </c>
      <c r="M831" s="69">
        <v>-5740.6999999999898</v>
      </c>
      <c r="N831" s="69">
        <v>-3244</v>
      </c>
      <c r="O831" s="70"/>
      <c r="P831" s="68">
        <v>7042</v>
      </c>
      <c r="Q831" s="69">
        <v>3112</v>
      </c>
      <c r="R831" s="70">
        <v>72.50249999999869</v>
      </c>
      <c r="S831" s="71">
        <v>0</v>
      </c>
      <c r="T831" s="71"/>
      <c r="U831" s="71">
        <v>-25.566256249999999</v>
      </c>
      <c r="V831" s="68">
        <v>0</v>
      </c>
      <c r="W831" s="69">
        <v>20000</v>
      </c>
      <c r="X831" s="69">
        <v>-575</v>
      </c>
      <c r="Y831" s="69">
        <v>0</v>
      </c>
      <c r="Z831" s="70">
        <v>-194</v>
      </c>
      <c r="AA831" s="71">
        <v>0</v>
      </c>
      <c r="AB831" s="72">
        <f t="shared" si="238"/>
        <v>72787.236243749998</v>
      </c>
      <c r="AC831" s="71">
        <v>66165</v>
      </c>
      <c r="AD831" s="71">
        <v>20826</v>
      </c>
      <c r="AE831" s="71">
        <v>27</v>
      </c>
      <c r="AF831" s="71">
        <v>0</v>
      </c>
      <c r="AG831" s="71">
        <v>662</v>
      </c>
      <c r="AH831" s="72">
        <f t="shared" si="224"/>
        <v>87680</v>
      </c>
      <c r="AI831" s="73">
        <f t="shared" si="225"/>
        <v>35715.236243749998</v>
      </c>
      <c r="AJ831" s="74">
        <f t="shared" si="239"/>
        <v>37072</v>
      </c>
      <c r="AK831" s="75">
        <v>3073.9</v>
      </c>
      <c r="AL831" s="75">
        <v>28461.853576666668</v>
      </c>
      <c r="AM831" s="76">
        <v>1063</v>
      </c>
      <c r="AN831" s="74">
        <f t="shared" si="226"/>
        <v>36009</v>
      </c>
      <c r="AO831" s="40">
        <f t="shared" si="227"/>
        <v>29093</v>
      </c>
      <c r="AP831" s="64">
        <v>36254</v>
      </c>
      <c r="AQ831" s="75">
        <f t="shared" si="240"/>
        <v>34629.24642333333</v>
      </c>
      <c r="AR831" s="75">
        <f t="shared" si="241"/>
        <v>-4473.2464233333303</v>
      </c>
      <c r="AS831" s="75">
        <f t="shared" si="242"/>
        <v>36009</v>
      </c>
      <c r="AT831" s="41">
        <f t="shared" si="243"/>
        <v>39102.492846666661</v>
      </c>
      <c r="AX831" s="40">
        <f t="shared" si="228"/>
        <v>-5740.6999999999898</v>
      </c>
      <c r="AY831" s="40">
        <f t="shared" si="229"/>
        <v>-3244</v>
      </c>
      <c r="AZ831" s="40">
        <f t="shared" si="230"/>
        <v>72.50249999999869</v>
      </c>
      <c r="BA831" s="40">
        <f>+'load Info'!S831</f>
        <v>0</v>
      </c>
      <c r="BB831" s="40">
        <f t="shared" si="231"/>
        <v>-575</v>
      </c>
      <c r="BE831" s="41">
        <f t="shared" si="232"/>
        <v>-5740.6999999999898</v>
      </c>
      <c r="BF831" s="41">
        <f t="shared" si="233"/>
        <v>-3244</v>
      </c>
      <c r="BG831" s="41">
        <f t="shared" si="234"/>
        <v>0</v>
      </c>
      <c r="BH831" s="41">
        <f t="shared" si="235"/>
        <v>0</v>
      </c>
      <c r="BI831" s="41">
        <f t="shared" si="236"/>
        <v>-575</v>
      </c>
      <c r="BJ831" s="40">
        <f t="shared" si="237"/>
        <v>-9559.6999999999898</v>
      </c>
    </row>
    <row r="832" spans="2:62" ht="15" x14ac:dyDescent="0.25">
      <c r="B832" s="63">
        <f t="shared" si="222"/>
        <v>4</v>
      </c>
      <c r="C832" s="63"/>
      <c r="D832" s="64">
        <v>36255</v>
      </c>
      <c r="E832" s="65">
        <v>18</v>
      </c>
      <c r="F832" s="65">
        <v>19</v>
      </c>
      <c r="G832" s="65">
        <v>42</v>
      </c>
      <c r="H832" s="65">
        <v>52</v>
      </c>
      <c r="I832" s="66">
        <f t="shared" si="223"/>
        <v>47</v>
      </c>
      <c r="J832" s="67" t="s">
        <v>50</v>
      </c>
      <c r="K832" s="68">
        <v>18380</v>
      </c>
      <c r="L832" s="69">
        <v>33960</v>
      </c>
      <c r="M832" s="69">
        <v>21535.01</v>
      </c>
      <c r="N832" s="69">
        <v>-3244</v>
      </c>
      <c r="O832" s="70"/>
      <c r="P832" s="68">
        <v>7042</v>
      </c>
      <c r="Q832" s="69">
        <v>3112</v>
      </c>
      <c r="R832" s="70">
        <v>25207.182499999995</v>
      </c>
      <c r="S832" s="71">
        <v>0</v>
      </c>
      <c r="T832" s="71"/>
      <c r="U832" s="71">
        <v>-88.402956249999988</v>
      </c>
      <c r="V832" s="68">
        <v>0</v>
      </c>
      <c r="W832" s="69">
        <v>20000</v>
      </c>
      <c r="X832" s="69">
        <v>-575</v>
      </c>
      <c r="Y832" s="69">
        <v>0</v>
      </c>
      <c r="Z832" s="70">
        <v>-194</v>
      </c>
      <c r="AA832" s="71">
        <v>0</v>
      </c>
      <c r="AB832" s="72">
        <f t="shared" si="238"/>
        <v>125134.78954375</v>
      </c>
      <c r="AC832" s="71">
        <v>130312</v>
      </c>
      <c r="AD832" s="71">
        <v>77012</v>
      </c>
      <c r="AE832" s="71">
        <v>3113</v>
      </c>
      <c r="AF832" s="71">
        <v>0</v>
      </c>
      <c r="AG832" s="71">
        <v>1083</v>
      </c>
      <c r="AH832" s="72">
        <f t="shared" si="224"/>
        <v>211520</v>
      </c>
      <c r="AI832" s="73">
        <f t="shared" si="225"/>
        <v>88062.789543749997</v>
      </c>
      <c r="AJ832" s="74">
        <f t="shared" si="239"/>
        <v>37072</v>
      </c>
      <c r="AK832" s="75">
        <v>6434</v>
      </c>
      <c r="AL832" s="75">
        <v>25708.466376666664</v>
      </c>
      <c r="AM832" s="76">
        <v>2072</v>
      </c>
      <c r="AN832" s="74">
        <f t="shared" si="226"/>
        <v>35000</v>
      </c>
      <c r="AO832" s="40">
        <f t="shared" si="227"/>
        <v>93240</v>
      </c>
      <c r="AP832" s="64">
        <v>36255</v>
      </c>
      <c r="AQ832" s="75">
        <f t="shared" si="240"/>
        <v>98169.533623333336</v>
      </c>
      <c r="AR832" s="75">
        <f t="shared" si="241"/>
        <v>-2857.5336233333364</v>
      </c>
      <c r="AS832" s="75">
        <f t="shared" si="242"/>
        <v>35000</v>
      </c>
      <c r="AT832" s="41">
        <f t="shared" si="243"/>
        <v>101027.06724666667</v>
      </c>
      <c r="AX832" s="40">
        <f t="shared" si="228"/>
        <v>21535.01</v>
      </c>
      <c r="AY832" s="40">
        <f t="shared" si="229"/>
        <v>-3244</v>
      </c>
      <c r="AZ832" s="40">
        <f t="shared" si="230"/>
        <v>25207.182499999995</v>
      </c>
      <c r="BA832" s="40">
        <f>+'load Info'!S832</f>
        <v>0</v>
      </c>
      <c r="BB832" s="40">
        <f t="shared" si="231"/>
        <v>-575</v>
      </c>
      <c r="BE832" s="41">
        <f t="shared" si="232"/>
        <v>0</v>
      </c>
      <c r="BF832" s="41">
        <f t="shared" si="233"/>
        <v>-3244</v>
      </c>
      <c r="BG832" s="41">
        <f t="shared" si="234"/>
        <v>0</v>
      </c>
      <c r="BH832" s="41">
        <f t="shared" si="235"/>
        <v>0</v>
      </c>
      <c r="BI832" s="41">
        <f t="shared" si="236"/>
        <v>-575</v>
      </c>
      <c r="BJ832" s="40">
        <f t="shared" si="237"/>
        <v>-3819</v>
      </c>
    </row>
    <row r="833" spans="2:62" ht="15" x14ac:dyDescent="0.25">
      <c r="B833" s="63">
        <f t="shared" si="222"/>
        <v>4</v>
      </c>
      <c r="C833" s="63"/>
      <c r="D833" s="64">
        <v>36256</v>
      </c>
      <c r="E833" s="65">
        <v>10</v>
      </c>
      <c r="F833" s="65">
        <v>1</v>
      </c>
      <c r="G833" s="65">
        <v>40</v>
      </c>
      <c r="H833" s="65">
        <v>70</v>
      </c>
      <c r="I833" s="66">
        <f t="shared" si="223"/>
        <v>55</v>
      </c>
      <c r="J833" s="67" t="s">
        <v>50</v>
      </c>
      <c r="K833" s="68">
        <v>18380</v>
      </c>
      <c r="L833" s="69">
        <v>33512</v>
      </c>
      <c r="M833" s="69">
        <v>-15120.51</v>
      </c>
      <c r="N833" s="69">
        <v>-3244</v>
      </c>
      <c r="O833" s="70"/>
      <c r="P833" s="68">
        <v>7042</v>
      </c>
      <c r="Q833" s="69">
        <v>3112</v>
      </c>
      <c r="R833" s="70">
        <v>-521.98000000000138</v>
      </c>
      <c r="S833" s="71">
        <v>0</v>
      </c>
      <c r="T833" s="71"/>
      <c r="U833" s="71">
        <v>-24.08005</v>
      </c>
      <c r="V833" s="68">
        <v>15930</v>
      </c>
      <c r="W833" s="69">
        <v>20000</v>
      </c>
      <c r="X833" s="69">
        <v>-575</v>
      </c>
      <c r="Y833" s="69">
        <v>0</v>
      </c>
      <c r="Z833" s="70">
        <v>-354</v>
      </c>
      <c r="AA833" s="71">
        <v>0</v>
      </c>
      <c r="AB833" s="72">
        <f t="shared" si="238"/>
        <v>78136.429949999991</v>
      </c>
      <c r="AC833" s="71">
        <v>77038</v>
      </c>
      <c r="AD833" s="71">
        <v>65671</v>
      </c>
      <c r="AE833" s="71">
        <v>2708</v>
      </c>
      <c r="AF833" s="71">
        <v>0</v>
      </c>
      <c r="AG833" s="71">
        <v>807</v>
      </c>
      <c r="AH833" s="72">
        <f t="shared" si="224"/>
        <v>146224</v>
      </c>
      <c r="AI833" s="73">
        <f t="shared" si="225"/>
        <v>41512.429949999991</v>
      </c>
      <c r="AJ833" s="74">
        <f t="shared" si="239"/>
        <v>36624</v>
      </c>
      <c r="AK833" s="75">
        <v>5173.8</v>
      </c>
      <c r="AL833" s="75">
        <v>27524.935406666664</v>
      </c>
      <c r="AM833" s="76">
        <v>1960</v>
      </c>
      <c r="AN833" s="74">
        <f t="shared" si="226"/>
        <v>34664</v>
      </c>
      <c r="AO833" s="40">
        <f t="shared" si="227"/>
        <v>40414</v>
      </c>
      <c r="AP833" s="64">
        <v>36256</v>
      </c>
      <c r="AQ833" s="75">
        <f t="shared" si="240"/>
        <v>44339.264593333333</v>
      </c>
      <c r="AR833" s="75">
        <f t="shared" si="241"/>
        <v>-1965.264593333337</v>
      </c>
      <c r="AS833" s="75">
        <f t="shared" si="242"/>
        <v>34664</v>
      </c>
      <c r="AT833" s="41">
        <f t="shared" si="243"/>
        <v>46304.529186666667</v>
      </c>
      <c r="AX833" s="40">
        <f t="shared" si="228"/>
        <v>-15120.51</v>
      </c>
      <c r="AY833" s="40">
        <f t="shared" si="229"/>
        <v>-3244</v>
      </c>
      <c r="AZ833" s="40">
        <f t="shared" si="230"/>
        <v>-521.98000000000138</v>
      </c>
      <c r="BA833" s="40">
        <f>+'load Info'!S833</f>
        <v>0</v>
      </c>
      <c r="BB833" s="40">
        <f t="shared" si="231"/>
        <v>-575</v>
      </c>
      <c r="BE833" s="41">
        <f t="shared" si="232"/>
        <v>-15120.51</v>
      </c>
      <c r="BF833" s="41">
        <f t="shared" si="233"/>
        <v>-3244</v>
      </c>
      <c r="BG833" s="41">
        <f t="shared" si="234"/>
        <v>-521.98000000000138</v>
      </c>
      <c r="BH833" s="41">
        <f t="shared" si="235"/>
        <v>0</v>
      </c>
      <c r="BI833" s="41">
        <f t="shared" si="236"/>
        <v>-575</v>
      </c>
      <c r="BJ833" s="40">
        <f t="shared" si="237"/>
        <v>-19461.490000000005</v>
      </c>
    </row>
    <row r="834" spans="2:62" ht="15" x14ac:dyDescent="0.25">
      <c r="B834" s="63">
        <f t="shared" si="222"/>
        <v>4</v>
      </c>
      <c r="C834" s="63"/>
      <c r="D834" s="64">
        <v>36257</v>
      </c>
      <c r="E834" s="65">
        <v>0</v>
      </c>
      <c r="F834" s="65">
        <v>0</v>
      </c>
      <c r="G834" s="65">
        <v>54</v>
      </c>
      <c r="H834" s="65">
        <v>75</v>
      </c>
      <c r="I834" s="66">
        <f t="shared" si="223"/>
        <v>64.5</v>
      </c>
      <c r="J834" s="67" t="s">
        <v>50</v>
      </c>
      <c r="K834" s="68">
        <v>18380</v>
      </c>
      <c r="L834" s="69">
        <v>33256</v>
      </c>
      <c r="M834" s="69">
        <v>-18835.509999999998</v>
      </c>
      <c r="N834" s="69">
        <v>-3244</v>
      </c>
      <c r="O834" s="70"/>
      <c r="P834" s="68">
        <v>7042</v>
      </c>
      <c r="Q834" s="69">
        <v>3112</v>
      </c>
      <c r="R834" s="70">
        <v>-8611.1525000000001</v>
      </c>
      <c r="S834" s="71">
        <v>0</v>
      </c>
      <c r="T834" s="71"/>
      <c r="U834" s="71">
        <v>-3.8571187499999997</v>
      </c>
      <c r="V834" s="68">
        <v>15930</v>
      </c>
      <c r="W834" s="69">
        <v>20000</v>
      </c>
      <c r="X834" s="69">
        <v>-575</v>
      </c>
      <c r="Y834" s="69">
        <v>0</v>
      </c>
      <c r="Z834" s="70">
        <v>-354</v>
      </c>
      <c r="AA834" s="71">
        <v>0</v>
      </c>
      <c r="AB834" s="72">
        <f t="shared" si="238"/>
        <v>66096.480381250003</v>
      </c>
      <c r="AC834" s="71">
        <v>68468</v>
      </c>
      <c r="AD834" s="71">
        <v>73138</v>
      </c>
      <c r="AE834" s="71">
        <v>2106</v>
      </c>
      <c r="AF834" s="71">
        <v>0</v>
      </c>
      <c r="AG834" s="71">
        <v>742</v>
      </c>
      <c r="AH834" s="72">
        <f t="shared" si="224"/>
        <v>144454</v>
      </c>
      <c r="AI834" s="73">
        <f t="shared" si="225"/>
        <v>29728.480381250003</v>
      </c>
      <c r="AJ834" s="74">
        <f t="shared" si="239"/>
        <v>36368</v>
      </c>
      <c r="AK834" s="75">
        <v>5052.2</v>
      </c>
      <c r="AL834" s="75">
        <v>25787.725816666665</v>
      </c>
      <c r="AM834" s="76">
        <v>1736</v>
      </c>
      <c r="AN834" s="74">
        <f t="shared" si="226"/>
        <v>34632</v>
      </c>
      <c r="AO834" s="40">
        <f t="shared" si="227"/>
        <v>32100</v>
      </c>
      <c r="AP834" s="64">
        <v>36257</v>
      </c>
      <c r="AQ834" s="75">
        <f t="shared" si="240"/>
        <v>37628.074183333338</v>
      </c>
      <c r="AR834" s="75">
        <f t="shared" si="241"/>
        <v>-3792.0741833333341</v>
      </c>
      <c r="AS834" s="75">
        <f t="shared" si="242"/>
        <v>34632</v>
      </c>
      <c r="AT834" s="41">
        <f t="shared" si="243"/>
        <v>41420.148366666675</v>
      </c>
      <c r="AX834" s="40">
        <f t="shared" si="228"/>
        <v>-18835.509999999998</v>
      </c>
      <c r="AY834" s="40">
        <f t="shared" si="229"/>
        <v>-3244</v>
      </c>
      <c r="AZ834" s="40">
        <f t="shared" si="230"/>
        <v>-8611.1525000000001</v>
      </c>
      <c r="BA834" s="40">
        <f>+'load Info'!S834</f>
        <v>0</v>
      </c>
      <c r="BB834" s="40">
        <f t="shared" si="231"/>
        <v>-575</v>
      </c>
      <c r="BE834" s="41">
        <f t="shared" si="232"/>
        <v>-18835.509999999998</v>
      </c>
      <c r="BF834" s="41">
        <f t="shared" si="233"/>
        <v>-3244</v>
      </c>
      <c r="BG834" s="41">
        <f t="shared" si="234"/>
        <v>-8611.1525000000001</v>
      </c>
      <c r="BH834" s="41">
        <f t="shared" si="235"/>
        <v>0</v>
      </c>
      <c r="BI834" s="41">
        <f t="shared" si="236"/>
        <v>-575</v>
      </c>
      <c r="BJ834" s="40">
        <f t="shared" si="237"/>
        <v>-31265.662499999999</v>
      </c>
    </row>
    <row r="835" spans="2:62" ht="15" x14ac:dyDescent="0.25">
      <c r="B835" s="63">
        <f t="shared" si="222"/>
        <v>4</v>
      </c>
      <c r="C835" s="63"/>
      <c r="D835" s="64">
        <v>36258</v>
      </c>
      <c r="E835" s="65">
        <v>0</v>
      </c>
      <c r="F835" s="65">
        <v>0</v>
      </c>
      <c r="G835" s="65">
        <v>51</v>
      </c>
      <c r="H835" s="65">
        <v>86</v>
      </c>
      <c r="I835" s="66">
        <f t="shared" si="223"/>
        <v>68.5</v>
      </c>
      <c r="J835" s="67" t="s">
        <v>50</v>
      </c>
      <c r="K835" s="68">
        <v>18380</v>
      </c>
      <c r="L835" s="69">
        <v>33456</v>
      </c>
      <c r="M835" s="69">
        <v>-10872.51</v>
      </c>
      <c r="N835" s="69">
        <v>-3244</v>
      </c>
      <c r="O835" s="70"/>
      <c r="P835" s="68">
        <v>7042</v>
      </c>
      <c r="Q835" s="69">
        <v>3112</v>
      </c>
      <c r="R835" s="70">
        <v>-6487.8575000000001</v>
      </c>
      <c r="S835" s="71">
        <v>0</v>
      </c>
      <c r="T835" s="71"/>
      <c r="U835" s="71">
        <v>-9.1653562500000003</v>
      </c>
      <c r="V835" s="68">
        <v>0</v>
      </c>
      <c r="W835" s="69">
        <v>20000</v>
      </c>
      <c r="X835" s="69">
        <v>-575</v>
      </c>
      <c r="Y835" s="69">
        <v>0</v>
      </c>
      <c r="Z835" s="70">
        <v>-194</v>
      </c>
      <c r="AA835" s="71">
        <v>0</v>
      </c>
      <c r="AB835" s="72">
        <f t="shared" si="238"/>
        <v>60607.46714375</v>
      </c>
      <c r="AC835" s="71">
        <v>60958</v>
      </c>
      <c r="AD835" s="71">
        <v>73279</v>
      </c>
      <c r="AE835" s="71">
        <v>129</v>
      </c>
      <c r="AF835" s="71">
        <v>0</v>
      </c>
      <c r="AG835" s="71">
        <v>679</v>
      </c>
      <c r="AH835" s="72">
        <f t="shared" si="224"/>
        <v>135045</v>
      </c>
      <c r="AI835" s="73">
        <f t="shared" si="225"/>
        <v>24039.46714375</v>
      </c>
      <c r="AJ835" s="74">
        <f t="shared" si="239"/>
        <v>36568</v>
      </c>
      <c r="AK835" s="75">
        <v>4580.6000000000004</v>
      </c>
      <c r="AL835" s="75">
        <v>27231.056176666669</v>
      </c>
      <c r="AM835" s="76">
        <v>1399</v>
      </c>
      <c r="AN835" s="74">
        <f t="shared" si="226"/>
        <v>35169</v>
      </c>
      <c r="AO835" s="40">
        <f t="shared" si="227"/>
        <v>24390</v>
      </c>
      <c r="AP835" s="64">
        <v>36258</v>
      </c>
      <c r="AQ835" s="75">
        <f t="shared" si="240"/>
        <v>29146.343823333333</v>
      </c>
      <c r="AR835" s="75">
        <f t="shared" si="241"/>
        <v>-3357.3438233333291</v>
      </c>
      <c r="AS835" s="75">
        <f t="shared" si="242"/>
        <v>35169</v>
      </c>
      <c r="AT835" s="41">
        <f t="shared" si="243"/>
        <v>32503.687646666662</v>
      </c>
      <c r="AX835" s="40">
        <f t="shared" si="228"/>
        <v>-10872.51</v>
      </c>
      <c r="AY835" s="40">
        <f t="shared" si="229"/>
        <v>-3244</v>
      </c>
      <c r="AZ835" s="40">
        <f t="shared" si="230"/>
        <v>-6487.8575000000001</v>
      </c>
      <c r="BA835" s="40">
        <f>+'load Info'!S835</f>
        <v>0</v>
      </c>
      <c r="BB835" s="40">
        <f t="shared" si="231"/>
        <v>-575</v>
      </c>
      <c r="BE835" s="41">
        <f t="shared" si="232"/>
        <v>-10872.51</v>
      </c>
      <c r="BF835" s="41">
        <f t="shared" si="233"/>
        <v>-3244</v>
      </c>
      <c r="BG835" s="41">
        <f t="shared" si="234"/>
        <v>-6487.8575000000001</v>
      </c>
      <c r="BH835" s="41">
        <f t="shared" si="235"/>
        <v>0</v>
      </c>
      <c r="BI835" s="41">
        <f t="shared" si="236"/>
        <v>-575</v>
      </c>
      <c r="BJ835" s="40">
        <f t="shared" si="237"/>
        <v>-21179.3675</v>
      </c>
    </row>
    <row r="836" spans="2:62" ht="15" x14ac:dyDescent="0.25">
      <c r="B836" s="63">
        <f t="shared" si="222"/>
        <v>4</v>
      </c>
      <c r="C836" s="63"/>
      <c r="D836" s="64">
        <v>36259</v>
      </c>
      <c r="E836" s="65">
        <v>0</v>
      </c>
      <c r="F836" s="65">
        <v>0</v>
      </c>
      <c r="G836" s="65">
        <v>54</v>
      </c>
      <c r="H836" s="65">
        <v>85</v>
      </c>
      <c r="I836" s="66">
        <f t="shared" si="223"/>
        <v>69.5</v>
      </c>
      <c r="J836" s="67" t="s">
        <v>50</v>
      </c>
      <c r="K836" s="68">
        <v>18380</v>
      </c>
      <c r="L836" s="69">
        <v>34171</v>
      </c>
      <c r="M836" s="69">
        <v>-6072.51</v>
      </c>
      <c r="N836" s="69">
        <v>-3244</v>
      </c>
      <c r="O836" s="70"/>
      <c r="P836" s="68">
        <v>7042</v>
      </c>
      <c r="Q836" s="69">
        <v>2593</v>
      </c>
      <c r="R836" s="70">
        <v>-8611.4475000000002</v>
      </c>
      <c r="S836" s="71">
        <v>0</v>
      </c>
      <c r="T836" s="71"/>
      <c r="U836" s="71">
        <v>-2.5588812499999993</v>
      </c>
      <c r="V836" s="68">
        <v>0</v>
      </c>
      <c r="W836" s="69">
        <v>20000</v>
      </c>
      <c r="X836" s="69">
        <v>-575</v>
      </c>
      <c r="Y836" s="69">
        <v>0</v>
      </c>
      <c r="Z836" s="70">
        <v>-194</v>
      </c>
      <c r="AA836" s="71">
        <v>0</v>
      </c>
      <c r="AB836" s="72">
        <f t="shared" si="238"/>
        <v>63486.483618749997</v>
      </c>
      <c r="AC836" s="71">
        <v>65397</v>
      </c>
      <c r="AD836" s="71">
        <v>42243</v>
      </c>
      <c r="AE836" s="71">
        <v>0</v>
      </c>
      <c r="AF836" s="71">
        <v>0</v>
      </c>
      <c r="AG836" s="71">
        <v>706</v>
      </c>
      <c r="AH836" s="72">
        <f t="shared" si="224"/>
        <v>108346</v>
      </c>
      <c r="AI836" s="73">
        <f t="shared" si="225"/>
        <v>26722.483618749997</v>
      </c>
      <c r="AJ836" s="74">
        <f t="shared" si="239"/>
        <v>36764</v>
      </c>
      <c r="AK836" s="75">
        <v>4566.7</v>
      </c>
      <c r="AL836" s="75">
        <v>26126.425796666666</v>
      </c>
      <c r="AM836" s="76">
        <v>1063</v>
      </c>
      <c r="AN836" s="74">
        <f t="shared" si="226"/>
        <v>35701</v>
      </c>
      <c r="AO836" s="40">
        <f t="shared" si="227"/>
        <v>28633</v>
      </c>
      <c r="AP836" s="64">
        <v>36259</v>
      </c>
      <c r="AQ836" s="75">
        <f t="shared" si="240"/>
        <v>34703.87420333334</v>
      </c>
      <c r="AR836" s="75">
        <f t="shared" si="241"/>
        <v>-5007.8742033333328</v>
      </c>
      <c r="AS836" s="75">
        <f t="shared" si="242"/>
        <v>35701</v>
      </c>
      <c r="AT836" s="41">
        <f t="shared" si="243"/>
        <v>39711.748406666673</v>
      </c>
      <c r="AX836" s="40">
        <f t="shared" si="228"/>
        <v>-6072.51</v>
      </c>
      <c r="AY836" s="40">
        <f t="shared" si="229"/>
        <v>-3244</v>
      </c>
      <c r="AZ836" s="40">
        <f t="shared" si="230"/>
        <v>-8611.4475000000002</v>
      </c>
      <c r="BA836" s="40">
        <f>+'load Info'!S836</f>
        <v>0</v>
      </c>
      <c r="BB836" s="40">
        <f t="shared" si="231"/>
        <v>-575</v>
      </c>
      <c r="BE836" s="41">
        <f t="shared" si="232"/>
        <v>-6072.51</v>
      </c>
      <c r="BF836" s="41">
        <f t="shared" si="233"/>
        <v>-3244</v>
      </c>
      <c r="BG836" s="41">
        <f t="shared" si="234"/>
        <v>-8611.4475000000002</v>
      </c>
      <c r="BH836" s="41">
        <f t="shared" si="235"/>
        <v>0</v>
      </c>
      <c r="BI836" s="41">
        <f t="shared" si="236"/>
        <v>-575</v>
      </c>
      <c r="BJ836" s="40">
        <f t="shared" si="237"/>
        <v>-18502.9575</v>
      </c>
    </row>
    <row r="837" spans="2:62" ht="15" x14ac:dyDescent="0.25">
      <c r="B837" s="63">
        <f t="shared" si="222"/>
        <v>4</v>
      </c>
      <c r="C837" s="63"/>
      <c r="D837" s="64">
        <v>36260</v>
      </c>
      <c r="E837" s="65">
        <v>13</v>
      </c>
      <c r="F837" s="65">
        <v>8</v>
      </c>
      <c r="G837" s="65">
        <v>47</v>
      </c>
      <c r="H837" s="65">
        <v>56</v>
      </c>
      <c r="I837" s="66">
        <f t="shared" si="223"/>
        <v>51.5</v>
      </c>
      <c r="J837" s="67" t="s">
        <v>50</v>
      </c>
      <c r="K837" s="68">
        <v>18380</v>
      </c>
      <c r="L837" s="69">
        <v>34171</v>
      </c>
      <c r="M837" s="69">
        <v>-2987.5099999999948</v>
      </c>
      <c r="N837" s="69">
        <v>-3244</v>
      </c>
      <c r="O837" s="70"/>
      <c r="P837" s="68">
        <v>7042</v>
      </c>
      <c r="Q837" s="69">
        <v>2057</v>
      </c>
      <c r="R837" s="70">
        <v>-4319.08</v>
      </c>
      <c r="S837" s="71">
        <v>0</v>
      </c>
      <c r="T837" s="71"/>
      <c r="U837" s="71">
        <v>-11.9498</v>
      </c>
      <c r="V837" s="68">
        <v>15930</v>
      </c>
      <c r="W837" s="69">
        <v>20000</v>
      </c>
      <c r="X837" s="69">
        <v>-575</v>
      </c>
      <c r="Y837" s="69">
        <v>0</v>
      </c>
      <c r="Z837" s="70">
        <v>-354</v>
      </c>
      <c r="AA837" s="71">
        <v>0</v>
      </c>
      <c r="AB837" s="72">
        <f t="shared" si="238"/>
        <v>86088.460200000001</v>
      </c>
      <c r="AC837" s="71">
        <v>87123</v>
      </c>
      <c r="AD837" s="71">
        <v>0</v>
      </c>
      <c r="AE837" s="71">
        <v>0</v>
      </c>
      <c r="AF837" s="71">
        <v>0</v>
      </c>
      <c r="AG837" s="71">
        <v>703</v>
      </c>
      <c r="AH837" s="72">
        <f t="shared" si="224"/>
        <v>87826</v>
      </c>
      <c r="AI837" s="73">
        <f t="shared" si="225"/>
        <v>49860.460200000001</v>
      </c>
      <c r="AJ837" s="74">
        <f t="shared" si="239"/>
        <v>36228</v>
      </c>
      <c r="AK837" s="75">
        <v>4939</v>
      </c>
      <c r="AL837" s="75">
        <v>29596.881706666667</v>
      </c>
      <c r="AM837" s="76">
        <v>1624</v>
      </c>
      <c r="AN837" s="74">
        <f t="shared" si="226"/>
        <v>34604</v>
      </c>
      <c r="AO837" s="40">
        <f t="shared" si="227"/>
        <v>50895</v>
      </c>
      <c r="AP837" s="64">
        <v>36260</v>
      </c>
      <c r="AQ837" s="75">
        <f t="shared" si="240"/>
        <v>52587.118293333333</v>
      </c>
      <c r="AR837" s="75">
        <f t="shared" si="241"/>
        <v>-68.118293333332986</v>
      </c>
      <c r="AS837" s="75">
        <f t="shared" si="242"/>
        <v>34604</v>
      </c>
      <c r="AT837" s="41">
        <f t="shared" si="243"/>
        <v>52655.236586666666</v>
      </c>
      <c r="AX837" s="40">
        <f t="shared" si="228"/>
        <v>-2987.5099999999948</v>
      </c>
      <c r="AY837" s="40">
        <f t="shared" si="229"/>
        <v>-3244</v>
      </c>
      <c r="AZ837" s="40">
        <f t="shared" si="230"/>
        <v>-4319.08</v>
      </c>
      <c r="BA837" s="40">
        <f>+'load Info'!S837</f>
        <v>0</v>
      </c>
      <c r="BB837" s="40">
        <f t="shared" si="231"/>
        <v>-575</v>
      </c>
      <c r="BE837" s="41">
        <f t="shared" si="232"/>
        <v>-2987.5099999999948</v>
      </c>
      <c r="BF837" s="41">
        <f t="shared" si="233"/>
        <v>-3244</v>
      </c>
      <c r="BG837" s="41">
        <f t="shared" si="234"/>
        <v>-4319.08</v>
      </c>
      <c r="BH837" s="41">
        <f t="shared" si="235"/>
        <v>0</v>
      </c>
      <c r="BI837" s="41">
        <f t="shared" si="236"/>
        <v>-575</v>
      </c>
      <c r="BJ837" s="40">
        <f t="shared" si="237"/>
        <v>-11125.589999999995</v>
      </c>
    </row>
    <row r="838" spans="2:62" ht="15" x14ac:dyDescent="0.25">
      <c r="B838" s="63">
        <f t="shared" si="222"/>
        <v>4</v>
      </c>
      <c r="C838" s="63"/>
      <c r="D838" s="64">
        <v>36261</v>
      </c>
      <c r="E838" s="65">
        <v>11</v>
      </c>
      <c r="F838" s="65">
        <v>11</v>
      </c>
      <c r="G838" s="65">
        <v>47</v>
      </c>
      <c r="H838" s="65">
        <v>61</v>
      </c>
      <c r="I838" s="66">
        <f t="shared" si="223"/>
        <v>54</v>
      </c>
      <c r="J838" s="67" t="s">
        <v>50</v>
      </c>
      <c r="K838" s="68">
        <v>18380</v>
      </c>
      <c r="L838" s="69">
        <v>34171</v>
      </c>
      <c r="M838" s="69">
        <v>9168.49</v>
      </c>
      <c r="N838" s="69">
        <v>-3244</v>
      </c>
      <c r="O838" s="70"/>
      <c r="P838" s="68">
        <v>7042</v>
      </c>
      <c r="Q838" s="69">
        <v>2057</v>
      </c>
      <c r="R838" s="70">
        <v>5155.5474999999997</v>
      </c>
      <c r="S838" s="71">
        <v>0</v>
      </c>
      <c r="T838" s="71"/>
      <c r="U838" s="71">
        <v>-35.636368749999995</v>
      </c>
      <c r="V838" s="68">
        <v>15930</v>
      </c>
      <c r="W838" s="69">
        <v>20000</v>
      </c>
      <c r="X838" s="69">
        <v>-575</v>
      </c>
      <c r="Y838" s="69">
        <v>0</v>
      </c>
      <c r="Z838" s="70">
        <v>-354</v>
      </c>
      <c r="AA838" s="71">
        <v>0</v>
      </c>
      <c r="AB838" s="72">
        <f t="shared" si="238"/>
        <v>107695.40113124999</v>
      </c>
      <c r="AC838" s="71">
        <v>108765</v>
      </c>
      <c r="AD838" s="71">
        <v>11744</v>
      </c>
      <c r="AE838" s="71">
        <v>10208</v>
      </c>
      <c r="AF838" s="71">
        <v>0</v>
      </c>
      <c r="AG838" s="71">
        <v>885</v>
      </c>
      <c r="AH838" s="72">
        <f t="shared" si="224"/>
        <v>131602</v>
      </c>
      <c r="AI838" s="73">
        <f t="shared" si="225"/>
        <v>71467.401131249993</v>
      </c>
      <c r="AJ838" s="74">
        <f t="shared" si="239"/>
        <v>36228</v>
      </c>
      <c r="AK838" s="75">
        <v>4869.7</v>
      </c>
      <c r="AL838" s="75">
        <v>30516.890686666666</v>
      </c>
      <c r="AM838" s="76">
        <v>1848</v>
      </c>
      <c r="AN838" s="74">
        <f t="shared" si="226"/>
        <v>34380</v>
      </c>
      <c r="AO838" s="40">
        <f t="shared" si="227"/>
        <v>72537</v>
      </c>
      <c r="AP838" s="64">
        <v>36261</v>
      </c>
      <c r="AQ838" s="75">
        <f t="shared" si="240"/>
        <v>73378.409313333337</v>
      </c>
      <c r="AR838" s="75">
        <f t="shared" si="241"/>
        <v>1006.5906866666628</v>
      </c>
      <c r="AS838" s="75">
        <f t="shared" si="242"/>
        <v>34380</v>
      </c>
      <c r="AT838" s="41">
        <f t="shared" si="243"/>
        <v>73378.409313333337</v>
      </c>
      <c r="AX838" s="40">
        <f t="shared" si="228"/>
        <v>9168.49</v>
      </c>
      <c r="AY838" s="40">
        <f t="shared" si="229"/>
        <v>-3244</v>
      </c>
      <c r="AZ838" s="40">
        <f t="shared" si="230"/>
        <v>5155.5474999999997</v>
      </c>
      <c r="BA838" s="40">
        <f>+'load Info'!S838</f>
        <v>0</v>
      </c>
      <c r="BB838" s="40">
        <f t="shared" si="231"/>
        <v>-575</v>
      </c>
      <c r="BE838" s="41">
        <f t="shared" si="232"/>
        <v>0</v>
      </c>
      <c r="BF838" s="41">
        <f t="shared" si="233"/>
        <v>-3244</v>
      </c>
      <c r="BG838" s="41">
        <f t="shared" si="234"/>
        <v>0</v>
      </c>
      <c r="BH838" s="41">
        <f t="shared" si="235"/>
        <v>0</v>
      </c>
      <c r="BI838" s="41">
        <f t="shared" si="236"/>
        <v>-575</v>
      </c>
      <c r="BJ838" s="40">
        <f t="shared" si="237"/>
        <v>-3819</v>
      </c>
    </row>
    <row r="839" spans="2:62" ht="15" x14ac:dyDescent="0.25">
      <c r="B839" s="63">
        <f t="shared" si="222"/>
        <v>4</v>
      </c>
      <c r="C839" s="63"/>
      <c r="D839" s="64">
        <v>36262</v>
      </c>
      <c r="E839" s="65">
        <v>9</v>
      </c>
      <c r="F839" s="65">
        <v>11</v>
      </c>
      <c r="G839" s="65">
        <v>50</v>
      </c>
      <c r="H839" s="65">
        <v>61</v>
      </c>
      <c r="I839" s="66">
        <f t="shared" si="223"/>
        <v>55.5</v>
      </c>
      <c r="J839" s="67" t="s">
        <v>50</v>
      </c>
      <c r="K839" s="68">
        <v>18380</v>
      </c>
      <c r="L839" s="69">
        <v>34171</v>
      </c>
      <c r="M839" s="69">
        <v>9748.49</v>
      </c>
      <c r="N839" s="69">
        <v>-3244</v>
      </c>
      <c r="O839" s="70"/>
      <c r="P839" s="68">
        <v>7042</v>
      </c>
      <c r="Q839" s="69">
        <v>2057</v>
      </c>
      <c r="R839" s="70">
        <v>18169</v>
      </c>
      <c r="S839" s="71">
        <v>0</v>
      </c>
      <c r="T839" s="71"/>
      <c r="U839" s="71">
        <v>-68.17</v>
      </c>
      <c r="V839" s="68">
        <v>15930</v>
      </c>
      <c r="W839" s="69">
        <v>20000</v>
      </c>
      <c r="X839" s="69">
        <v>-575</v>
      </c>
      <c r="Y839" s="69">
        <v>0</v>
      </c>
      <c r="Z839" s="70">
        <v>-354</v>
      </c>
      <c r="AA839" s="71">
        <v>0</v>
      </c>
      <c r="AB839" s="72">
        <f t="shared" si="238"/>
        <v>121256.31999999999</v>
      </c>
      <c r="AC839" s="71">
        <v>117208</v>
      </c>
      <c r="AD839" s="71">
        <v>76164</v>
      </c>
      <c r="AE839" s="71">
        <v>5501</v>
      </c>
      <c r="AF839" s="71">
        <v>0</v>
      </c>
      <c r="AG839" s="71">
        <v>978</v>
      </c>
      <c r="AH839" s="72">
        <f t="shared" si="224"/>
        <v>199851</v>
      </c>
      <c r="AI839" s="73">
        <f t="shared" si="225"/>
        <v>85028.319999999992</v>
      </c>
      <c r="AJ839" s="74">
        <f t="shared" si="239"/>
        <v>36228</v>
      </c>
      <c r="AK839" s="75">
        <v>6842</v>
      </c>
      <c r="AL839" s="75">
        <v>30290.965936666667</v>
      </c>
      <c r="AM839" s="76">
        <v>1848</v>
      </c>
      <c r="AN839" s="74">
        <f t="shared" si="226"/>
        <v>34380</v>
      </c>
      <c r="AO839" s="40">
        <f t="shared" si="227"/>
        <v>80980</v>
      </c>
      <c r="AP839" s="64">
        <v>36262</v>
      </c>
      <c r="AQ839" s="75">
        <f t="shared" si="240"/>
        <v>80075.034063333325</v>
      </c>
      <c r="AR839" s="75">
        <f t="shared" si="241"/>
        <v>2752.9659366666674</v>
      </c>
      <c r="AS839" s="75">
        <f t="shared" si="242"/>
        <v>34380</v>
      </c>
      <c r="AT839" s="41">
        <f t="shared" si="243"/>
        <v>80075.034063333325</v>
      </c>
      <c r="AX839" s="40">
        <f t="shared" si="228"/>
        <v>9748.49</v>
      </c>
      <c r="AY839" s="40">
        <f t="shared" si="229"/>
        <v>-3244</v>
      </c>
      <c r="AZ839" s="40">
        <f t="shared" si="230"/>
        <v>18169</v>
      </c>
      <c r="BA839" s="40">
        <f>+'load Info'!S839</f>
        <v>0</v>
      </c>
      <c r="BB839" s="40">
        <f t="shared" si="231"/>
        <v>-575</v>
      </c>
      <c r="BE839" s="41">
        <f t="shared" si="232"/>
        <v>0</v>
      </c>
      <c r="BF839" s="41">
        <f t="shared" si="233"/>
        <v>-3244</v>
      </c>
      <c r="BG839" s="41">
        <f t="shared" si="234"/>
        <v>0</v>
      </c>
      <c r="BH839" s="41">
        <f t="shared" si="235"/>
        <v>0</v>
      </c>
      <c r="BI839" s="41">
        <f t="shared" si="236"/>
        <v>-575</v>
      </c>
      <c r="BJ839" s="40">
        <f t="shared" si="237"/>
        <v>-3819</v>
      </c>
    </row>
    <row r="840" spans="2:62" ht="15" x14ac:dyDescent="0.25">
      <c r="B840" s="63">
        <f t="shared" si="222"/>
        <v>4</v>
      </c>
      <c r="C840" s="63"/>
      <c r="D840" s="64">
        <v>36263</v>
      </c>
      <c r="E840" s="65">
        <v>10</v>
      </c>
      <c r="F840" s="65">
        <v>9</v>
      </c>
      <c r="G840" s="65">
        <v>47</v>
      </c>
      <c r="H840" s="65">
        <v>62</v>
      </c>
      <c r="I840" s="66">
        <f t="shared" si="223"/>
        <v>54.5</v>
      </c>
      <c r="J840" s="67" t="s">
        <v>50</v>
      </c>
      <c r="K840" s="68">
        <v>18380</v>
      </c>
      <c r="L840" s="69">
        <v>34166</v>
      </c>
      <c r="M840" s="69">
        <v>5237.4900000000052</v>
      </c>
      <c r="N840" s="69">
        <v>-3244</v>
      </c>
      <c r="O840" s="70"/>
      <c r="P840" s="68">
        <v>7042</v>
      </c>
      <c r="Q840" s="69">
        <v>2057</v>
      </c>
      <c r="R840" s="70">
        <v>10139.977499999997</v>
      </c>
      <c r="S840" s="71">
        <v>0</v>
      </c>
      <c r="T840" s="71"/>
      <c r="U840" s="71">
        <v>-48.097443749999996</v>
      </c>
      <c r="V840" s="68">
        <v>15930</v>
      </c>
      <c r="W840" s="69">
        <v>20000</v>
      </c>
      <c r="X840" s="69">
        <v>-575</v>
      </c>
      <c r="Y840" s="69">
        <v>0</v>
      </c>
      <c r="Z840" s="70">
        <v>-354</v>
      </c>
      <c r="AA840" s="71">
        <v>0</v>
      </c>
      <c r="AB840" s="72">
        <f t="shared" si="238"/>
        <v>108731.37005625</v>
      </c>
      <c r="AC840" s="71">
        <v>112798</v>
      </c>
      <c r="AD840" s="71">
        <v>75040</v>
      </c>
      <c r="AE840" s="71">
        <v>10726</v>
      </c>
      <c r="AF840" s="71">
        <v>0</v>
      </c>
      <c r="AG840" s="71">
        <v>902</v>
      </c>
      <c r="AH840" s="72">
        <f t="shared" si="224"/>
        <v>199466</v>
      </c>
      <c r="AI840" s="73">
        <f t="shared" si="225"/>
        <v>72508.370056250002</v>
      </c>
      <c r="AJ840" s="74">
        <f t="shared" si="239"/>
        <v>36223</v>
      </c>
      <c r="AK840" s="75">
        <v>6763.7</v>
      </c>
      <c r="AL840" s="75">
        <v>28445.997776666663</v>
      </c>
      <c r="AM840" s="76">
        <v>1624</v>
      </c>
      <c r="AN840" s="74">
        <f t="shared" si="226"/>
        <v>34599</v>
      </c>
      <c r="AO840" s="40">
        <f t="shared" si="227"/>
        <v>76575</v>
      </c>
      <c r="AP840" s="64">
        <v>36263</v>
      </c>
      <c r="AQ840" s="75">
        <f t="shared" si="240"/>
        <v>77588.302223333332</v>
      </c>
      <c r="AR840" s="75">
        <f t="shared" si="241"/>
        <v>610.6977766666605</v>
      </c>
      <c r="AS840" s="75">
        <f t="shared" si="242"/>
        <v>34599</v>
      </c>
      <c r="AT840" s="41">
        <f t="shared" si="243"/>
        <v>77588.302223333332</v>
      </c>
      <c r="AX840" s="40">
        <f t="shared" si="228"/>
        <v>5237.4900000000052</v>
      </c>
      <c r="AY840" s="40">
        <f t="shared" si="229"/>
        <v>-3244</v>
      </c>
      <c r="AZ840" s="40">
        <f t="shared" si="230"/>
        <v>10139.977499999997</v>
      </c>
      <c r="BA840" s="40">
        <f>+'load Info'!S840</f>
        <v>0</v>
      </c>
      <c r="BB840" s="40">
        <f t="shared" si="231"/>
        <v>-575</v>
      </c>
      <c r="BE840" s="41">
        <f t="shared" si="232"/>
        <v>0</v>
      </c>
      <c r="BF840" s="41">
        <f t="shared" si="233"/>
        <v>-3244</v>
      </c>
      <c r="BG840" s="41">
        <f t="shared" si="234"/>
        <v>0</v>
      </c>
      <c r="BH840" s="41">
        <f t="shared" si="235"/>
        <v>0</v>
      </c>
      <c r="BI840" s="41">
        <f t="shared" si="236"/>
        <v>-575</v>
      </c>
      <c r="BJ840" s="40">
        <f t="shared" si="237"/>
        <v>-3819</v>
      </c>
    </row>
    <row r="841" spans="2:62" ht="15" x14ac:dyDescent="0.25">
      <c r="B841" s="63">
        <f t="shared" ref="B841:B904" si="244">+MONTH(D841)</f>
        <v>4</v>
      </c>
      <c r="C841" s="63"/>
      <c r="D841" s="64">
        <v>36264</v>
      </c>
      <c r="E841" s="65">
        <v>6</v>
      </c>
      <c r="F841" s="65">
        <v>9</v>
      </c>
      <c r="G841" s="65">
        <v>49</v>
      </c>
      <c r="H841" s="65">
        <v>69</v>
      </c>
      <c r="I841" s="66">
        <f t="shared" ref="I841:I904" si="245">AVERAGE(G841:H841)</f>
        <v>59</v>
      </c>
      <c r="J841" s="67" t="s">
        <v>50</v>
      </c>
      <c r="K841" s="68">
        <v>18380</v>
      </c>
      <c r="L841" s="69">
        <v>33695</v>
      </c>
      <c r="M841" s="69">
        <v>-3158.5099999999948</v>
      </c>
      <c r="N841" s="69">
        <v>-3244</v>
      </c>
      <c r="O841" s="70"/>
      <c r="P841" s="68">
        <v>7042</v>
      </c>
      <c r="Q841" s="69">
        <v>2057</v>
      </c>
      <c r="R841" s="70">
        <v>-1892.0274999999999</v>
      </c>
      <c r="S841" s="71">
        <v>0</v>
      </c>
      <c r="T841" s="71"/>
      <c r="U841" s="71">
        <v>-18.017431250000001</v>
      </c>
      <c r="V841" s="68">
        <v>15930</v>
      </c>
      <c r="W841" s="69">
        <v>20000</v>
      </c>
      <c r="X841" s="69">
        <v>-575</v>
      </c>
      <c r="Y841" s="69">
        <v>0</v>
      </c>
      <c r="Z841" s="70">
        <v>-354</v>
      </c>
      <c r="AA841" s="71">
        <v>0</v>
      </c>
      <c r="AB841" s="72">
        <f t="shared" si="238"/>
        <v>87862.445068750007</v>
      </c>
      <c r="AC841" s="71">
        <v>91415</v>
      </c>
      <c r="AD841" s="71">
        <v>53082</v>
      </c>
      <c r="AE841" s="71">
        <v>1471</v>
      </c>
      <c r="AF841" s="71">
        <v>0</v>
      </c>
      <c r="AG841" s="71">
        <v>796</v>
      </c>
      <c r="AH841" s="72">
        <f t="shared" ref="AH841:AH904" si="246">SUM(AC841:AG841)</f>
        <v>146764</v>
      </c>
      <c r="AI841" s="73">
        <f t="shared" ref="AI841:AI904" si="247">+AB841-L841-Q841</f>
        <v>52110.445068750007</v>
      </c>
      <c r="AJ841" s="74">
        <f t="shared" si="239"/>
        <v>35752</v>
      </c>
      <c r="AK841" s="75">
        <v>6176.4</v>
      </c>
      <c r="AL841" s="75">
        <v>28210.125606666668</v>
      </c>
      <c r="AM841" s="76">
        <v>1736</v>
      </c>
      <c r="AN841" s="74">
        <f t="shared" ref="AN841:AN904" si="248">+AJ841-AM841</f>
        <v>34016</v>
      </c>
      <c r="AO841" s="40">
        <f t="shared" ref="AO841:AO904" si="249">AC841-AJ841</f>
        <v>55663</v>
      </c>
      <c r="AP841" s="64">
        <v>36264</v>
      </c>
      <c r="AQ841" s="75">
        <f t="shared" si="240"/>
        <v>57028.474393333338</v>
      </c>
      <c r="AR841" s="75">
        <f t="shared" si="241"/>
        <v>370.52560666666977</v>
      </c>
      <c r="AS841" s="75">
        <f t="shared" si="242"/>
        <v>34016</v>
      </c>
      <c r="AT841" s="41">
        <f t="shared" si="243"/>
        <v>57028.474393333338</v>
      </c>
      <c r="AX841" s="40">
        <f t="shared" ref="AX841:AX904" si="250">+M841</f>
        <v>-3158.5099999999948</v>
      </c>
      <c r="AY841" s="40">
        <f t="shared" ref="AY841:AY904" si="251">+N841</f>
        <v>-3244</v>
      </c>
      <c r="AZ841" s="40">
        <f t="shared" ref="AZ841:AZ904" si="252">+R841</f>
        <v>-1892.0274999999999</v>
      </c>
      <c r="BA841" s="40">
        <f>+'load Info'!S841</f>
        <v>0</v>
      </c>
      <c r="BB841" s="40">
        <f t="shared" ref="BB841:BB904" si="253">+X841</f>
        <v>-575</v>
      </c>
      <c r="BE841" s="41">
        <f t="shared" ref="BE841:BE904" si="254">IF(AX841&lt;0,AX841,0)</f>
        <v>-3158.5099999999948</v>
      </c>
      <c r="BF841" s="41">
        <f t="shared" ref="BF841:BF904" si="255">IF(AY841&lt;0,AY841,0)</f>
        <v>-3244</v>
      </c>
      <c r="BG841" s="41">
        <f t="shared" ref="BG841:BG904" si="256">IF(AZ841&lt;0,AZ841,0)</f>
        <v>-1892.0274999999999</v>
      </c>
      <c r="BH841" s="41">
        <f t="shared" ref="BH841:BH904" si="257">IF(BA841&lt;0,BA841,0)</f>
        <v>0</v>
      </c>
      <c r="BI841" s="41">
        <f t="shared" ref="BI841:BI904" si="258">IF(BB841&lt;0,BB841,0)</f>
        <v>-575</v>
      </c>
      <c r="BJ841" s="40">
        <f t="shared" ref="BJ841:BJ904" si="259">SUM(BE841:BI841)</f>
        <v>-8869.5374999999949</v>
      </c>
    </row>
    <row r="842" spans="2:62" ht="15" x14ac:dyDescent="0.25">
      <c r="B842" s="63">
        <f t="shared" si="244"/>
        <v>4</v>
      </c>
      <c r="C842" s="63"/>
      <c r="D842" s="64">
        <v>36265</v>
      </c>
      <c r="E842" s="65">
        <v>8</v>
      </c>
      <c r="F842" s="65">
        <v>8</v>
      </c>
      <c r="G842" s="65">
        <v>48</v>
      </c>
      <c r="H842" s="65">
        <v>66</v>
      </c>
      <c r="I842" s="66">
        <f t="shared" si="245"/>
        <v>57</v>
      </c>
      <c r="J842" s="67" t="s">
        <v>50</v>
      </c>
      <c r="K842" s="68">
        <v>18380</v>
      </c>
      <c r="L842" s="69">
        <v>33687</v>
      </c>
      <c r="M842" s="69">
        <v>3284.4900000000052</v>
      </c>
      <c r="N842" s="69">
        <v>-3244</v>
      </c>
      <c r="O842" s="70"/>
      <c r="P842" s="68">
        <v>7042</v>
      </c>
      <c r="Q842" s="69">
        <v>2057</v>
      </c>
      <c r="R842" s="70">
        <v>3465.3325</v>
      </c>
      <c r="S842" s="71">
        <v>0</v>
      </c>
      <c r="T842" s="71"/>
      <c r="U842" s="71">
        <v>-31.410831249999998</v>
      </c>
      <c r="V842" s="68">
        <v>15930</v>
      </c>
      <c r="W842" s="69">
        <v>20000</v>
      </c>
      <c r="X842" s="69">
        <v>-575</v>
      </c>
      <c r="Y842" s="69">
        <v>0</v>
      </c>
      <c r="Z842" s="70">
        <v>-354</v>
      </c>
      <c r="AA842" s="71">
        <v>0</v>
      </c>
      <c r="AB842" s="72">
        <f t="shared" ref="AB842:AB905" si="260">SUM(K842:Z842)</f>
        <v>99641.411668749992</v>
      </c>
      <c r="AC842" s="71">
        <v>96692</v>
      </c>
      <c r="AD842" s="71">
        <v>81474</v>
      </c>
      <c r="AE842" s="71">
        <v>5615</v>
      </c>
      <c r="AF842" s="71">
        <v>0</v>
      </c>
      <c r="AG842" s="71">
        <v>283</v>
      </c>
      <c r="AH842" s="72">
        <f t="shared" si="246"/>
        <v>184064</v>
      </c>
      <c r="AI842" s="73">
        <f t="shared" si="247"/>
        <v>63897.411668749992</v>
      </c>
      <c r="AJ842" s="74">
        <f t="shared" si="239"/>
        <v>35744</v>
      </c>
      <c r="AK842" s="75">
        <v>6033.9</v>
      </c>
      <c r="AL842" s="75">
        <v>27632.666126666663</v>
      </c>
      <c r="AM842" s="76">
        <v>1063</v>
      </c>
      <c r="AN842" s="74">
        <f t="shared" si="248"/>
        <v>34681</v>
      </c>
      <c r="AO842" s="40">
        <f t="shared" si="249"/>
        <v>60948</v>
      </c>
      <c r="AP842" s="64">
        <v>36265</v>
      </c>
      <c r="AQ842" s="75">
        <f t="shared" si="240"/>
        <v>63025.433873333342</v>
      </c>
      <c r="AR842" s="75">
        <f t="shared" si="241"/>
        <v>-1014.4338733333352</v>
      </c>
      <c r="AS842" s="75">
        <f t="shared" si="242"/>
        <v>34681</v>
      </c>
      <c r="AT842" s="41">
        <f t="shared" si="243"/>
        <v>64039.867746666678</v>
      </c>
      <c r="AX842" s="40">
        <f t="shared" si="250"/>
        <v>3284.4900000000052</v>
      </c>
      <c r="AY842" s="40">
        <f t="shared" si="251"/>
        <v>-3244</v>
      </c>
      <c r="AZ842" s="40">
        <f t="shared" si="252"/>
        <v>3465.3325</v>
      </c>
      <c r="BA842" s="40">
        <f>+'load Info'!S842</f>
        <v>0</v>
      </c>
      <c r="BB842" s="40">
        <f t="shared" si="253"/>
        <v>-575</v>
      </c>
      <c r="BE842" s="41">
        <f t="shared" si="254"/>
        <v>0</v>
      </c>
      <c r="BF842" s="41">
        <f t="shared" si="255"/>
        <v>-3244</v>
      </c>
      <c r="BG842" s="41">
        <f t="shared" si="256"/>
        <v>0</v>
      </c>
      <c r="BH842" s="41">
        <f t="shared" si="257"/>
        <v>0</v>
      </c>
      <c r="BI842" s="41">
        <f t="shared" si="258"/>
        <v>-575</v>
      </c>
      <c r="BJ842" s="40">
        <f t="shared" si="259"/>
        <v>-3819</v>
      </c>
    </row>
    <row r="843" spans="2:62" ht="15" x14ac:dyDescent="0.25">
      <c r="B843" s="63">
        <f t="shared" si="244"/>
        <v>4</v>
      </c>
      <c r="C843" s="63"/>
      <c r="D843" s="64">
        <v>36266</v>
      </c>
      <c r="E843" s="65">
        <v>3</v>
      </c>
      <c r="F843" s="65">
        <v>3</v>
      </c>
      <c r="G843" s="65">
        <v>50</v>
      </c>
      <c r="H843" s="65">
        <v>74</v>
      </c>
      <c r="I843" s="66">
        <f t="shared" si="245"/>
        <v>62</v>
      </c>
      <c r="J843" s="67" t="s">
        <v>50</v>
      </c>
      <c r="K843" s="68">
        <v>18329</v>
      </c>
      <c r="L843" s="69">
        <v>33680</v>
      </c>
      <c r="M843" s="69">
        <v>-9889.51</v>
      </c>
      <c r="N843" s="69">
        <v>-3244</v>
      </c>
      <c r="O843" s="70"/>
      <c r="P843" s="68">
        <v>7042</v>
      </c>
      <c r="Q843" s="69">
        <v>2057</v>
      </c>
      <c r="R843" s="70">
        <v>-4388.2524999999996</v>
      </c>
      <c r="S843" s="71">
        <v>0</v>
      </c>
      <c r="T843" s="71"/>
      <c r="U843" s="71">
        <v>-11.776868749999998</v>
      </c>
      <c r="V843" s="68">
        <v>15930</v>
      </c>
      <c r="W843" s="69">
        <v>20000</v>
      </c>
      <c r="X843" s="69">
        <v>-575</v>
      </c>
      <c r="Y843" s="69">
        <v>0</v>
      </c>
      <c r="Z843" s="70">
        <v>-354</v>
      </c>
      <c r="AA843" s="71">
        <v>0</v>
      </c>
      <c r="AB843" s="72">
        <f t="shared" si="260"/>
        <v>78575.460631249996</v>
      </c>
      <c r="AC843" s="71">
        <v>78689</v>
      </c>
      <c r="AD843" s="71">
        <v>55698</v>
      </c>
      <c r="AE843" s="71">
        <v>6445</v>
      </c>
      <c r="AF843" s="71">
        <v>0</v>
      </c>
      <c r="AG843" s="71">
        <v>64</v>
      </c>
      <c r="AH843" s="72">
        <f t="shared" si="246"/>
        <v>140896</v>
      </c>
      <c r="AI843" s="73">
        <f t="shared" si="247"/>
        <v>42838.460631249996</v>
      </c>
      <c r="AJ843" s="74">
        <f t="shared" si="239"/>
        <v>35737</v>
      </c>
      <c r="AK843" s="75">
        <v>5426.6</v>
      </c>
      <c r="AL843" s="75">
        <v>31936.135086666665</v>
      </c>
      <c r="AM843" s="76">
        <v>2072</v>
      </c>
      <c r="AN843" s="74">
        <f t="shared" si="248"/>
        <v>33665</v>
      </c>
      <c r="AO843" s="40">
        <f t="shared" si="249"/>
        <v>42952</v>
      </c>
      <c r="AP843" s="64">
        <v>36266</v>
      </c>
      <c r="AQ843" s="75">
        <f t="shared" si="240"/>
        <v>41326.264913333333</v>
      </c>
      <c r="AR843" s="75">
        <f t="shared" si="241"/>
        <v>3697.7350866666675</v>
      </c>
      <c r="AS843" s="75">
        <f t="shared" si="242"/>
        <v>33665</v>
      </c>
      <c r="AT843" s="41">
        <f t="shared" si="243"/>
        <v>41326.264913333333</v>
      </c>
      <c r="AX843" s="40">
        <f t="shared" si="250"/>
        <v>-9889.51</v>
      </c>
      <c r="AY843" s="40">
        <f t="shared" si="251"/>
        <v>-3244</v>
      </c>
      <c r="AZ843" s="40">
        <f t="shared" si="252"/>
        <v>-4388.2524999999996</v>
      </c>
      <c r="BA843" s="40">
        <f>+'load Info'!S843</f>
        <v>0</v>
      </c>
      <c r="BB843" s="40">
        <f t="shared" si="253"/>
        <v>-575</v>
      </c>
      <c r="BE843" s="41">
        <f t="shared" si="254"/>
        <v>-9889.51</v>
      </c>
      <c r="BF843" s="41">
        <f t="shared" si="255"/>
        <v>-3244</v>
      </c>
      <c r="BG843" s="41">
        <f t="shared" si="256"/>
        <v>-4388.2524999999996</v>
      </c>
      <c r="BH843" s="41">
        <f t="shared" si="257"/>
        <v>0</v>
      </c>
      <c r="BI843" s="41">
        <f t="shared" si="258"/>
        <v>-575</v>
      </c>
      <c r="BJ843" s="40">
        <f t="shared" si="259"/>
        <v>-18096.762500000001</v>
      </c>
    </row>
    <row r="844" spans="2:62" ht="15" x14ac:dyDescent="0.25">
      <c r="B844" s="63">
        <f t="shared" si="244"/>
        <v>4</v>
      </c>
      <c r="C844" s="63"/>
      <c r="D844" s="64">
        <v>36267</v>
      </c>
      <c r="E844" s="65">
        <v>6</v>
      </c>
      <c r="F844" s="65">
        <v>9</v>
      </c>
      <c r="G844" s="65">
        <v>52</v>
      </c>
      <c r="H844" s="65">
        <v>65</v>
      </c>
      <c r="I844" s="66">
        <f t="shared" si="245"/>
        <v>58.5</v>
      </c>
      <c r="J844" s="67" t="s">
        <v>50</v>
      </c>
      <c r="K844" s="68">
        <v>18329</v>
      </c>
      <c r="L844" s="69">
        <v>33680</v>
      </c>
      <c r="M844" s="69">
        <v>3075.4900000000052</v>
      </c>
      <c r="N844" s="69">
        <v>-3244</v>
      </c>
      <c r="O844" s="70"/>
      <c r="P844" s="68">
        <v>7042</v>
      </c>
      <c r="Q844" s="69">
        <v>2057</v>
      </c>
      <c r="R844" s="70">
        <v>2184.1374999999998</v>
      </c>
      <c r="S844" s="71">
        <v>0</v>
      </c>
      <c r="T844" s="71"/>
      <c r="U844" s="71">
        <v>-28.207843749999999</v>
      </c>
      <c r="V844" s="68">
        <v>15930</v>
      </c>
      <c r="W844" s="69">
        <v>20000</v>
      </c>
      <c r="X844" s="69">
        <v>-575</v>
      </c>
      <c r="Y844" s="69">
        <v>0</v>
      </c>
      <c r="Z844" s="70">
        <v>-354</v>
      </c>
      <c r="AA844" s="71">
        <v>0</v>
      </c>
      <c r="AB844" s="72">
        <f t="shared" si="260"/>
        <v>98096.41965625</v>
      </c>
      <c r="AC844" s="71">
        <v>96991</v>
      </c>
      <c r="AD844" s="71">
        <v>33478</v>
      </c>
      <c r="AE844" s="71">
        <v>4937</v>
      </c>
      <c r="AF844" s="71">
        <v>0</v>
      </c>
      <c r="AG844" s="71">
        <v>64</v>
      </c>
      <c r="AH844" s="72">
        <f t="shared" si="246"/>
        <v>135470</v>
      </c>
      <c r="AI844" s="73">
        <f t="shared" si="247"/>
        <v>62359.41965625</v>
      </c>
      <c r="AJ844" s="74">
        <f t="shared" si="239"/>
        <v>35737</v>
      </c>
      <c r="AK844" s="75">
        <v>4717.8</v>
      </c>
      <c r="AL844" s="75">
        <v>29254.842436666666</v>
      </c>
      <c r="AM844" s="76">
        <v>1960</v>
      </c>
      <c r="AN844" s="74">
        <f t="shared" si="248"/>
        <v>33777</v>
      </c>
      <c r="AO844" s="40">
        <f t="shared" si="249"/>
        <v>61254</v>
      </c>
      <c r="AP844" s="64">
        <v>36267</v>
      </c>
      <c r="AQ844" s="75">
        <f t="shared" si="240"/>
        <v>63018.357563333331</v>
      </c>
      <c r="AR844" s="75">
        <f t="shared" si="241"/>
        <v>195.6424366666688</v>
      </c>
      <c r="AS844" s="75">
        <f t="shared" si="242"/>
        <v>33777</v>
      </c>
      <c r="AT844" s="41">
        <f t="shared" si="243"/>
        <v>63018.357563333331</v>
      </c>
      <c r="AX844" s="40">
        <f t="shared" si="250"/>
        <v>3075.4900000000052</v>
      </c>
      <c r="AY844" s="40">
        <f t="shared" si="251"/>
        <v>-3244</v>
      </c>
      <c r="AZ844" s="40">
        <f t="shared" si="252"/>
        <v>2184.1374999999998</v>
      </c>
      <c r="BA844" s="40">
        <f>+'load Info'!S844</f>
        <v>0</v>
      </c>
      <c r="BB844" s="40">
        <f t="shared" si="253"/>
        <v>-575</v>
      </c>
      <c r="BE844" s="41">
        <f t="shared" si="254"/>
        <v>0</v>
      </c>
      <c r="BF844" s="41">
        <f t="shared" si="255"/>
        <v>-3244</v>
      </c>
      <c r="BG844" s="41">
        <f t="shared" si="256"/>
        <v>0</v>
      </c>
      <c r="BH844" s="41">
        <f t="shared" si="257"/>
        <v>0</v>
      </c>
      <c r="BI844" s="41">
        <f t="shared" si="258"/>
        <v>-575</v>
      </c>
      <c r="BJ844" s="40">
        <f t="shared" si="259"/>
        <v>-3819</v>
      </c>
    </row>
    <row r="845" spans="2:62" ht="15" x14ac:dyDescent="0.25">
      <c r="B845" s="63">
        <f t="shared" si="244"/>
        <v>4</v>
      </c>
      <c r="C845" s="63"/>
      <c r="D845" s="64">
        <v>36268</v>
      </c>
      <c r="E845" s="65">
        <v>12</v>
      </c>
      <c r="F845" s="65">
        <v>10</v>
      </c>
      <c r="G845" s="65">
        <v>42</v>
      </c>
      <c r="H845" s="65">
        <v>64</v>
      </c>
      <c r="I845" s="66">
        <f t="shared" si="245"/>
        <v>53</v>
      </c>
      <c r="J845" s="67" t="s">
        <v>50</v>
      </c>
      <c r="K845" s="68">
        <v>18329</v>
      </c>
      <c r="L845" s="69">
        <v>33680</v>
      </c>
      <c r="M845" s="69">
        <v>-47.509999999994761</v>
      </c>
      <c r="N845" s="69">
        <v>-3244</v>
      </c>
      <c r="O845" s="70"/>
      <c r="P845" s="68">
        <v>7042</v>
      </c>
      <c r="Q845" s="69">
        <v>2057</v>
      </c>
      <c r="R845" s="70">
        <v>4313.4475000000002</v>
      </c>
      <c r="S845" s="71">
        <v>0</v>
      </c>
      <c r="T845" s="71"/>
      <c r="U845" s="71">
        <v>-33.531118749999997</v>
      </c>
      <c r="V845" s="68">
        <v>15930</v>
      </c>
      <c r="W845" s="69">
        <v>20000</v>
      </c>
      <c r="X845" s="69">
        <v>-575</v>
      </c>
      <c r="Y845" s="69">
        <v>0</v>
      </c>
      <c r="Z845" s="70">
        <v>-354</v>
      </c>
      <c r="AA845" s="71">
        <v>0</v>
      </c>
      <c r="AB845" s="72">
        <f t="shared" si="260"/>
        <v>97097.40638125001</v>
      </c>
      <c r="AC845" s="71">
        <v>97238</v>
      </c>
      <c r="AD845" s="71">
        <v>16564</v>
      </c>
      <c r="AE845" s="71">
        <v>3529</v>
      </c>
      <c r="AF845" s="71">
        <v>0</v>
      </c>
      <c r="AG845" s="71">
        <v>208</v>
      </c>
      <c r="AH845" s="72">
        <f t="shared" si="246"/>
        <v>117539</v>
      </c>
      <c r="AI845" s="73">
        <f t="shared" si="247"/>
        <v>61360.40638125001</v>
      </c>
      <c r="AJ845" s="74">
        <f t="shared" si="239"/>
        <v>35737</v>
      </c>
      <c r="AK845" s="75">
        <v>5242.9</v>
      </c>
      <c r="AL845" s="75">
        <v>27820.403566666664</v>
      </c>
      <c r="AM845" s="76">
        <v>2296</v>
      </c>
      <c r="AN845" s="74">
        <f t="shared" si="248"/>
        <v>33441</v>
      </c>
      <c r="AO845" s="40">
        <f t="shared" si="249"/>
        <v>61501</v>
      </c>
      <c r="AP845" s="64">
        <v>36268</v>
      </c>
      <c r="AQ845" s="75">
        <f t="shared" si="240"/>
        <v>64174.696433333345</v>
      </c>
      <c r="AR845" s="75">
        <f t="shared" si="241"/>
        <v>-377.69643333333806</v>
      </c>
      <c r="AS845" s="75">
        <f t="shared" si="242"/>
        <v>33441</v>
      </c>
      <c r="AT845" s="41">
        <f t="shared" si="243"/>
        <v>64552.392866666683</v>
      </c>
      <c r="AX845" s="40">
        <f t="shared" si="250"/>
        <v>-47.509999999994761</v>
      </c>
      <c r="AY845" s="40">
        <f t="shared" si="251"/>
        <v>-3244</v>
      </c>
      <c r="AZ845" s="40">
        <f t="shared" si="252"/>
        <v>4313.4475000000002</v>
      </c>
      <c r="BA845" s="40">
        <f>+'load Info'!S845</f>
        <v>0</v>
      </c>
      <c r="BB845" s="40">
        <f t="shared" si="253"/>
        <v>-575</v>
      </c>
      <c r="BE845" s="41">
        <f t="shared" si="254"/>
        <v>-47.509999999994761</v>
      </c>
      <c r="BF845" s="41">
        <f t="shared" si="255"/>
        <v>-3244</v>
      </c>
      <c r="BG845" s="41">
        <f t="shared" si="256"/>
        <v>0</v>
      </c>
      <c r="BH845" s="41">
        <f t="shared" si="257"/>
        <v>0</v>
      </c>
      <c r="BI845" s="41">
        <f t="shared" si="258"/>
        <v>-575</v>
      </c>
      <c r="BJ845" s="40">
        <f t="shared" si="259"/>
        <v>-3866.5099999999948</v>
      </c>
    </row>
    <row r="846" spans="2:62" ht="15" x14ac:dyDescent="0.25">
      <c r="B846" s="63">
        <f t="shared" si="244"/>
        <v>4</v>
      </c>
      <c r="C846" s="63"/>
      <c r="D846" s="64">
        <v>36269</v>
      </c>
      <c r="E846" s="65">
        <v>9</v>
      </c>
      <c r="F846" s="65">
        <v>7</v>
      </c>
      <c r="G846" s="65">
        <v>44</v>
      </c>
      <c r="H846" s="65">
        <v>67</v>
      </c>
      <c r="I846" s="66">
        <f t="shared" si="245"/>
        <v>55.5</v>
      </c>
      <c r="J846" s="67" t="s">
        <v>50</v>
      </c>
      <c r="K846" s="68">
        <v>18329</v>
      </c>
      <c r="L846" s="69">
        <v>33680</v>
      </c>
      <c r="M846" s="69">
        <v>-4486.5099999999948</v>
      </c>
      <c r="N846" s="69">
        <v>-3244</v>
      </c>
      <c r="O846" s="70"/>
      <c r="P846" s="68">
        <v>7042</v>
      </c>
      <c r="Q846" s="69">
        <v>2057</v>
      </c>
      <c r="R846" s="70">
        <v>-1428.8724999999999</v>
      </c>
      <c r="S846" s="71">
        <v>0</v>
      </c>
      <c r="T846" s="71"/>
      <c r="U846" s="71">
        <v>-19.175318749999999</v>
      </c>
      <c r="V846" s="68">
        <v>15930</v>
      </c>
      <c r="W846" s="69">
        <v>20000</v>
      </c>
      <c r="X846" s="69">
        <v>-575</v>
      </c>
      <c r="Y846" s="69">
        <v>0</v>
      </c>
      <c r="Z846" s="70">
        <v>-354</v>
      </c>
      <c r="AA846" s="71">
        <v>0</v>
      </c>
      <c r="AB846" s="72">
        <f t="shared" si="260"/>
        <v>86930.442181250008</v>
      </c>
      <c r="AC846" s="71">
        <v>90021</v>
      </c>
      <c r="AD846" s="71">
        <v>36814</v>
      </c>
      <c r="AE846" s="71">
        <v>3507</v>
      </c>
      <c r="AF846" s="71">
        <v>0</v>
      </c>
      <c r="AG846" s="71">
        <v>0</v>
      </c>
      <c r="AH846" s="72">
        <f t="shared" si="246"/>
        <v>130342</v>
      </c>
      <c r="AI846" s="73">
        <f t="shared" si="247"/>
        <v>51193.442181250008</v>
      </c>
      <c r="AJ846" s="74">
        <f t="shared" si="239"/>
        <v>35737</v>
      </c>
      <c r="AK846" s="75">
        <v>5974.9</v>
      </c>
      <c r="AL846" s="75">
        <v>26827.08823666667</v>
      </c>
      <c r="AM846" s="76">
        <v>2296</v>
      </c>
      <c r="AN846" s="74">
        <f t="shared" si="248"/>
        <v>33441</v>
      </c>
      <c r="AO846" s="40">
        <f t="shared" si="249"/>
        <v>54284</v>
      </c>
      <c r="AP846" s="64">
        <v>36269</v>
      </c>
      <c r="AQ846" s="75">
        <f t="shared" si="240"/>
        <v>57219.011763333336</v>
      </c>
      <c r="AR846" s="75">
        <f t="shared" si="241"/>
        <v>-639.01176333332842</v>
      </c>
      <c r="AS846" s="75">
        <f t="shared" si="242"/>
        <v>33441</v>
      </c>
      <c r="AT846" s="41">
        <f t="shared" si="243"/>
        <v>57858.023526666664</v>
      </c>
      <c r="AX846" s="40">
        <f t="shared" si="250"/>
        <v>-4486.5099999999948</v>
      </c>
      <c r="AY846" s="40">
        <f t="shared" si="251"/>
        <v>-3244</v>
      </c>
      <c r="AZ846" s="40">
        <f t="shared" si="252"/>
        <v>-1428.8724999999999</v>
      </c>
      <c r="BA846" s="40">
        <f>+'load Info'!S846</f>
        <v>0</v>
      </c>
      <c r="BB846" s="40">
        <f t="shared" si="253"/>
        <v>-575</v>
      </c>
      <c r="BE846" s="41">
        <f t="shared" si="254"/>
        <v>-4486.5099999999948</v>
      </c>
      <c r="BF846" s="41">
        <f t="shared" si="255"/>
        <v>-3244</v>
      </c>
      <c r="BG846" s="41">
        <f t="shared" si="256"/>
        <v>-1428.8724999999999</v>
      </c>
      <c r="BH846" s="41">
        <f t="shared" si="257"/>
        <v>0</v>
      </c>
      <c r="BI846" s="41">
        <f t="shared" si="258"/>
        <v>-575</v>
      </c>
      <c r="BJ846" s="40">
        <f t="shared" si="259"/>
        <v>-9734.3824999999943</v>
      </c>
    </row>
    <row r="847" spans="2:62" ht="15" x14ac:dyDescent="0.25">
      <c r="B847" s="63">
        <f t="shared" si="244"/>
        <v>4</v>
      </c>
      <c r="C847" s="63"/>
      <c r="D847" s="64">
        <v>36270</v>
      </c>
      <c r="E847" s="65">
        <v>5</v>
      </c>
      <c r="F847" s="65">
        <v>8</v>
      </c>
      <c r="G847" s="65">
        <v>48</v>
      </c>
      <c r="H847" s="65">
        <v>72</v>
      </c>
      <c r="I847" s="66">
        <f t="shared" si="245"/>
        <v>60</v>
      </c>
      <c r="J847" s="67" t="s">
        <v>50</v>
      </c>
      <c r="K847" s="68">
        <v>18329</v>
      </c>
      <c r="L847" s="69">
        <v>34680</v>
      </c>
      <c r="M847" s="69">
        <v>-5787.51</v>
      </c>
      <c r="N847" s="69">
        <v>-3244</v>
      </c>
      <c r="O847" s="70"/>
      <c r="P847" s="68">
        <v>7042</v>
      </c>
      <c r="Q847" s="69">
        <v>2057</v>
      </c>
      <c r="R847" s="70">
        <v>-1049.9275</v>
      </c>
      <c r="S847" s="71">
        <v>0</v>
      </c>
      <c r="T847" s="71"/>
      <c r="U847" s="71">
        <v>-20.122681249999999</v>
      </c>
      <c r="V847" s="68">
        <v>15930</v>
      </c>
      <c r="W847" s="69">
        <v>20000</v>
      </c>
      <c r="X847" s="69">
        <v>-575</v>
      </c>
      <c r="Y847" s="69">
        <v>0</v>
      </c>
      <c r="Z847" s="70">
        <v>-354</v>
      </c>
      <c r="AA847" s="71">
        <v>0</v>
      </c>
      <c r="AB847" s="72">
        <f t="shared" si="260"/>
        <v>87007.43981874999</v>
      </c>
      <c r="AC847" s="71">
        <v>88840</v>
      </c>
      <c r="AD847" s="71">
        <v>38317</v>
      </c>
      <c r="AE847" s="71">
        <v>2295</v>
      </c>
      <c r="AF847" s="71">
        <v>0</v>
      </c>
      <c r="AG847" s="71">
        <v>184</v>
      </c>
      <c r="AH847" s="72">
        <f t="shared" si="246"/>
        <v>129636</v>
      </c>
      <c r="AI847" s="73">
        <f t="shared" si="247"/>
        <v>50270.43981874999</v>
      </c>
      <c r="AJ847" s="74">
        <f t="shared" si="239"/>
        <v>36737</v>
      </c>
      <c r="AK847" s="75">
        <v>5934</v>
      </c>
      <c r="AL847" s="75">
        <v>26687.235086666667</v>
      </c>
      <c r="AM847" s="76">
        <v>2072</v>
      </c>
      <c r="AN847" s="74">
        <f t="shared" si="248"/>
        <v>34665</v>
      </c>
      <c r="AO847" s="40">
        <f t="shared" si="249"/>
        <v>52103</v>
      </c>
      <c r="AP847" s="64">
        <v>36270</v>
      </c>
      <c r="AQ847" s="75">
        <f t="shared" si="240"/>
        <v>56218.764913333333</v>
      </c>
      <c r="AR847" s="75">
        <f t="shared" si="241"/>
        <v>-2043.7649133333325</v>
      </c>
      <c r="AS847" s="75">
        <f t="shared" si="242"/>
        <v>34665</v>
      </c>
      <c r="AT847" s="41">
        <f t="shared" si="243"/>
        <v>58262.529826666665</v>
      </c>
      <c r="AX847" s="40">
        <f t="shared" si="250"/>
        <v>-5787.51</v>
      </c>
      <c r="AY847" s="40">
        <f t="shared" si="251"/>
        <v>-3244</v>
      </c>
      <c r="AZ847" s="40">
        <f t="shared" si="252"/>
        <v>-1049.9275</v>
      </c>
      <c r="BA847" s="40">
        <f>+'load Info'!S847</f>
        <v>0</v>
      </c>
      <c r="BB847" s="40">
        <f t="shared" si="253"/>
        <v>-575</v>
      </c>
      <c r="BE847" s="41">
        <f t="shared" si="254"/>
        <v>-5787.51</v>
      </c>
      <c r="BF847" s="41">
        <f t="shared" si="255"/>
        <v>-3244</v>
      </c>
      <c r="BG847" s="41">
        <f t="shared" si="256"/>
        <v>-1049.9275</v>
      </c>
      <c r="BH847" s="41">
        <f t="shared" si="257"/>
        <v>0</v>
      </c>
      <c r="BI847" s="41">
        <f t="shared" si="258"/>
        <v>-575</v>
      </c>
      <c r="BJ847" s="40">
        <f t="shared" si="259"/>
        <v>-10656.4375</v>
      </c>
    </row>
    <row r="848" spans="2:62" ht="15" x14ac:dyDescent="0.25">
      <c r="B848" s="63">
        <f t="shared" si="244"/>
        <v>4</v>
      </c>
      <c r="C848" s="63"/>
      <c r="D848" s="64">
        <v>36271</v>
      </c>
      <c r="E848" s="65">
        <v>10</v>
      </c>
      <c r="F848" s="65">
        <v>8</v>
      </c>
      <c r="G848" s="65">
        <v>41</v>
      </c>
      <c r="H848" s="65">
        <v>68</v>
      </c>
      <c r="I848" s="66">
        <f t="shared" si="245"/>
        <v>54.5</v>
      </c>
      <c r="J848" s="67" t="s">
        <v>50</v>
      </c>
      <c r="K848" s="68">
        <v>18329</v>
      </c>
      <c r="L848" s="69">
        <v>29088</v>
      </c>
      <c r="M848" s="69">
        <v>-4228.5099999999948</v>
      </c>
      <c r="N848" s="69">
        <v>-3244</v>
      </c>
      <c r="O848" s="70"/>
      <c r="P848" s="68">
        <v>7090</v>
      </c>
      <c r="Q848" s="69">
        <v>2057</v>
      </c>
      <c r="R848" s="70">
        <v>-1796.67</v>
      </c>
      <c r="S848" s="71">
        <v>0</v>
      </c>
      <c r="T848" s="71"/>
      <c r="U848" s="71">
        <v>-18.375824999999999</v>
      </c>
      <c r="V848" s="68">
        <v>15930</v>
      </c>
      <c r="W848" s="69">
        <v>20000</v>
      </c>
      <c r="X848" s="69">
        <v>-575</v>
      </c>
      <c r="Y848" s="69">
        <v>0</v>
      </c>
      <c r="Z848" s="70">
        <v>-354</v>
      </c>
      <c r="AA848" s="71">
        <v>0</v>
      </c>
      <c r="AB848" s="72">
        <f t="shared" si="260"/>
        <v>82277.444175000011</v>
      </c>
      <c r="AC848" s="71">
        <v>81464</v>
      </c>
      <c r="AD848" s="71">
        <v>36045</v>
      </c>
      <c r="AE848" s="71">
        <v>2025</v>
      </c>
      <c r="AF848" s="71">
        <v>0</v>
      </c>
      <c r="AG848" s="71">
        <v>127</v>
      </c>
      <c r="AH848" s="72">
        <f t="shared" si="246"/>
        <v>119661</v>
      </c>
      <c r="AI848" s="73">
        <f t="shared" si="247"/>
        <v>51132.444175000011</v>
      </c>
      <c r="AJ848" s="74">
        <f t="shared" si="239"/>
        <v>31145</v>
      </c>
      <c r="AK848" s="75">
        <v>5501.3</v>
      </c>
      <c r="AL848" s="75">
        <v>25623.790146666666</v>
      </c>
      <c r="AM848" s="76">
        <v>1399</v>
      </c>
      <c r="AN848" s="74">
        <f t="shared" si="248"/>
        <v>29746</v>
      </c>
      <c r="AO848" s="40">
        <f t="shared" si="249"/>
        <v>50319</v>
      </c>
      <c r="AP848" s="64">
        <v>36271</v>
      </c>
      <c r="AQ848" s="75">
        <f t="shared" si="240"/>
        <v>50338.909853333331</v>
      </c>
      <c r="AR848" s="75">
        <f t="shared" si="241"/>
        <v>1379.0901466666655</v>
      </c>
      <c r="AS848" s="75">
        <f t="shared" si="242"/>
        <v>29746</v>
      </c>
      <c r="AT848" s="41">
        <f t="shared" si="243"/>
        <v>50338.909853333331</v>
      </c>
      <c r="AX848" s="40">
        <f t="shared" si="250"/>
        <v>-4228.5099999999948</v>
      </c>
      <c r="AY848" s="40">
        <f t="shared" si="251"/>
        <v>-3244</v>
      </c>
      <c r="AZ848" s="40">
        <f t="shared" si="252"/>
        <v>-1796.67</v>
      </c>
      <c r="BA848" s="40">
        <f>+'load Info'!S848</f>
        <v>0</v>
      </c>
      <c r="BB848" s="40">
        <f t="shared" si="253"/>
        <v>-575</v>
      </c>
      <c r="BE848" s="41">
        <f t="shared" si="254"/>
        <v>-4228.5099999999948</v>
      </c>
      <c r="BF848" s="41">
        <f t="shared" si="255"/>
        <v>-3244</v>
      </c>
      <c r="BG848" s="41">
        <f t="shared" si="256"/>
        <v>-1796.67</v>
      </c>
      <c r="BH848" s="41">
        <f t="shared" si="257"/>
        <v>0</v>
      </c>
      <c r="BI848" s="41">
        <f t="shared" si="258"/>
        <v>-575</v>
      </c>
      <c r="BJ848" s="40">
        <f t="shared" si="259"/>
        <v>-9844.1799999999948</v>
      </c>
    </row>
    <row r="849" spans="2:62" ht="15" x14ac:dyDescent="0.25">
      <c r="B849" s="63">
        <f t="shared" si="244"/>
        <v>4</v>
      </c>
      <c r="C849" s="63"/>
      <c r="D849" s="64">
        <v>36272</v>
      </c>
      <c r="E849" s="65">
        <v>0</v>
      </c>
      <c r="F849" s="65">
        <v>0</v>
      </c>
      <c r="G849" s="65">
        <v>52</v>
      </c>
      <c r="H849" s="65">
        <v>89</v>
      </c>
      <c r="I849" s="66">
        <f t="shared" si="245"/>
        <v>70.5</v>
      </c>
      <c r="J849" s="67" t="s">
        <v>50</v>
      </c>
      <c r="K849" s="68">
        <v>18329</v>
      </c>
      <c r="L849" s="69">
        <v>29093</v>
      </c>
      <c r="M849" s="69">
        <v>-22207.51</v>
      </c>
      <c r="N849" s="69">
        <v>-3244</v>
      </c>
      <c r="O849" s="70"/>
      <c r="P849" s="68">
        <v>7090</v>
      </c>
      <c r="Q849" s="69">
        <v>2057</v>
      </c>
      <c r="R849" s="70">
        <v>-3900.9175</v>
      </c>
      <c r="S849" s="71">
        <v>0</v>
      </c>
      <c r="T849" s="71"/>
      <c r="U849" s="71">
        <v>-13.11520625</v>
      </c>
      <c r="V849" s="68">
        <v>15930</v>
      </c>
      <c r="W849" s="69">
        <v>20000</v>
      </c>
      <c r="X849" s="69">
        <v>-575</v>
      </c>
      <c r="Y849" s="69">
        <v>0</v>
      </c>
      <c r="Z849" s="70">
        <v>-354</v>
      </c>
      <c r="AA849" s="71">
        <v>0</v>
      </c>
      <c r="AB849" s="72">
        <f t="shared" si="260"/>
        <v>62204.457293750005</v>
      </c>
      <c r="AC849" s="71">
        <v>60342</v>
      </c>
      <c r="AD849" s="71">
        <v>46351</v>
      </c>
      <c r="AE849" s="71">
        <v>606</v>
      </c>
      <c r="AF849" s="71">
        <v>0</v>
      </c>
      <c r="AG849" s="71">
        <v>0</v>
      </c>
      <c r="AH849" s="72">
        <f t="shared" si="246"/>
        <v>107299</v>
      </c>
      <c r="AI849" s="73">
        <f t="shared" si="247"/>
        <v>31054.457293750005</v>
      </c>
      <c r="AJ849" s="74">
        <f t="shared" si="239"/>
        <v>31150</v>
      </c>
      <c r="AK849" s="75">
        <v>4457.2</v>
      </c>
      <c r="AL849" s="75">
        <v>24081.674746666667</v>
      </c>
      <c r="AM849" s="76">
        <v>1399</v>
      </c>
      <c r="AN849" s="74">
        <f t="shared" si="248"/>
        <v>29751</v>
      </c>
      <c r="AO849" s="40">
        <f t="shared" si="249"/>
        <v>29192</v>
      </c>
      <c r="AP849" s="64">
        <v>36272</v>
      </c>
      <c r="AQ849" s="75">
        <f t="shared" si="240"/>
        <v>31803.125253333335</v>
      </c>
      <c r="AR849" s="75">
        <f t="shared" si="241"/>
        <v>-1212.1252533333318</v>
      </c>
      <c r="AS849" s="75">
        <f t="shared" si="242"/>
        <v>29751</v>
      </c>
      <c r="AT849" s="41">
        <f t="shared" si="243"/>
        <v>33015.250506666664</v>
      </c>
      <c r="AX849" s="40">
        <f t="shared" si="250"/>
        <v>-22207.51</v>
      </c>
      <c r="AY849" s="40">
        <f t="shared" si="251"/>
        <v>-3244</v>
      </c>
      <c r="AZ849" s="40">
        <f t="shared" si="252"/>
        <v>-3900.9175</v>
      </c>
      <c r="BA849" s="40">
        <f>+'load Info'!S849</f>
        <v>0</v>
      </c>
      <c r="BB849" s="40">
        <f t="shared" si="253"/>
        <v>-575</v>
      </c>
      <c r="BE849" s="41">
        <f t="shared" si="254"/>
        <v>-22207.51</v>
      </c>
      <c r="BF849" s="41">
        <f t="shared" si="255"/>
        <v>-3244</v>
      </c>
      <c r="BG849" s="41">
        <f t="shared" si="256"/>
        <v>-3900.9175</v>
      </c>
      <c r="BH849" s="41">
        <f t="shared" si="257"/>
        <v>0</v>
      </c>
      <c r="BI849" s="41">
        <f t="shared" si="258"/>
        <v>-575</v>
      </c>
      <c r="BJ849" s="40">
        <f t="shared" si="259"/>
        <v>-29927.427499999998</v>
      </c>
    </row>
    <row r="850" spans="2:62" ht="15" x14ac:dyDescent="0.25">
      <c r="B850" s="63">
        <f t="shared" si="244"/>
        <v>4</v>
      </c>
      <c r="C850" s="63"/>
      <c r="D850" s="64">
        <v>36273</v>
      </c>
      <c r="E850" s="65">
        <v>0</v>
      </c>
      <c r="F850" s="65">
        <v>0</v>
      </c>
      <c r="G850" s="65">
        <v>55</v>
      </c>
      <c r="H850" s="65">
        <v>87</v>
      </c>
      <c r="I850" s="66">
        <f t="shared" si="245"/>
        <v>71</v>
      </c>
      <c r="J850" s="67" t="s">
        <v>50</v>
      </c>
      <c r="K850" s="68">
        <v>18329</v>
      </c>
      <c r="L850" s="69">
        <v>28807</v>
      </c>
      <c r="M850" s="69">
        <v>-32068.51</v>
      </c>
      <c r="N850" s="69">
        <v>-3244</v>
      </c>
      <c r="O850" s="70"/>
      <c r="P850" s="68">
        <v>7090</v>
      </c>
      <c r="Q850" s="69">
        <v>2257</v>
      </c>
      <c r="R850" s="70">
        <v>-8181.0924999999997</v>
      </c>
      <c r="S850" s="71">
        <v>0</v>
      </c>
      <c r="T850" s="71"/>
      <c r="U850" s="71">
        <v>-2.9147687500000008</v>
      </c>
      <c r="V850" s="68">
        <v>15930</v>
      </c>
      <c r="W850" s="69">
        <v>20000</v>
      </c>
      <c r="X850" s="69">
        <v>-575</v>
      </c>
      <c r="Y850" s="69">
        <v>0</v>
      </c>
      <c r="Z850" s="70">
        <v>-354</v>
      </c>
      <c r="AA850" s="71">
        <v>0</v>
      </c>
      <c r="AB850" s="72">
        <f t="shared" si="260"/>
        <v>47987.482731249998</v>
      </c>
      <c r="AC850" s="71">
        <v>49908</v>
      </c>
      <c r="AD850" s="71">
        <v>38946</v>
      </c>
      <c r="AE850" s="71">
        <v>177</v>
      </c>
      <c r="AF850" s="71">
        <v>0</v>
      </c>
      <c r="AG850" s="71">
        <v>0</v>
      </c>
      <c r="AH850" s="72">
        <f t="shared" si="246"/>
        <v>89031</v>
      </c>
      <c r="AI850" s="73">
        <f t="shared" si="247"/>
        <v>16923.482731249998</v>
      </c>
      <c r="AJ850" s="74">
        <f t="shared" si="239"/>
        <v>31064</v>
      </c>
      <c r="AK850" s="75">
        <v>4293.2</v>
      </c>
      <c r="AL850" s="75">
        <v>24359.030966666665</v>
      </c>
      <c r="AM850" s="76">
        <v>1399</v>
      </c>
      <c r="AN850" s="74">
        <f t="shared" si="248"/>
        <v>29665</v>
      </c>
      <c r="AO850" s="40">
        <f t="shared" si="249"/>
        <v>18844</v>
      </c>
      <c r="AP850" s="64">
        <v>36273</v>
      </c>
      <c r="AQ850" s="75">
        <f t="shared" si="240"/>
        <v>21255.769033333338</v>
      </c>
      <c r="AR850" s="75">
        <f t="shared" si="241"/>
        <v>-1012.7690333333339</v>
      </c>
      <c r="AS850" s="75">
        <f t="shared" si="242"/>
        <v>29665</v>
      </c>
      <c r="AT850" s="41">
        <f t="shared" si="243"/>
        <v>22268.538066666672</v>
      </c>
      <c r="AX850" s="40">
        <f t="shared" si="250"/>
        <v>-32068.51</v>
      </c>
      <c r="AY850" s="40">
        <f t="shared" si="251"/>
        <v>-3244</v>
      </c>
      <c r="AZ850" s="40">
        <f t="shared" si="252"/>
        <v>-8181.0924999999997</v>
      </c>
      <c r="BA850" s="40">
        <f>+'load Info'!S850</f>
        <v>0</v>
      </c>
      <c r="BB850" s="40">
        <f t="shared" si="253"/>
        <v>-575</v>
      </c>
      <c r="BE850" s="41">
        <f t="shared" si="254"/>
        <v>-32068.51</v>
      </c>
      <c r="BF850" s="41">
        <f t="shared" si="255"/>
        <v>-3244</v>
      </c>
      <c r="BG850" s="41">
        <f t="shared" si="256"/>
        <v>-8181.0924999999997</v>
      </c>
      <c r="BH850" s="41">
        <f t="shared" si="257"/>
        <v>0</v>
      </c>
      <c r="BI850" s="41">
        <f t="shared" si="258"/>
        <v>-575</v>
      </c>
      <c r="BJ850" s="40">
        <f t="shared" si="259"/>
        <v>-44068.602499999994</v>
      </c>
    </row>
    <row r="851" spans="2:62" ht="15" x14ac:dyDescent="0.25">
      <c r="B851" s="63">
        <f t="shared" si="244"/>
        <v>4</v>
      </c>
      <c r="C851" s="63"/>
      <c r="D851" s="64">
        <v>36274</v>
      </c>
      <c r="E851" s="65">
        <v>15</v>
      </c>
      <c r="F851" s="65">
        <v>14</v>
      </c>
      <c r="G851" s="65">
        <v>44</v>
      </c>
      <c r="H851" s="65">
        <v>56</v>
      </c>
      <c r="I851" s="66">
        <f t="shared" si="245"/>
        <v>50</v>
      </c>
      <c r="J851" s="67" t="s">
        <v>50</v>
      </c>
      <c r="K851" s="68">
        <v>18329</v>
      </c>
      <c r="L851" s="69">
        <v>30017</v>
      </c>
      <c r="M851" s="69">
        <v>-15819.51</v>
      </c>
      <c r="N851" s="69">
        <v>-3244</v>
      </c>
      <c r="O851" s="70"/>
      <c r="P851" s="68">
        <v>7090</v>
      </c>
      <c r="Q851" s="69">
        <v>2257</v>
      </c>
      <c r="R851" s="70">
        <v>-3686.8850000000002</v>
      </c>
      <c r="S851" s="71">
        <v>0</v>
      </c>
      <c r="T851" s="71"/>
      <c r="U851" s="71">
        <v>-14.150287499999999</v>
      </c>
      <c r="V851" s="68">
        <v>15930</v>
      </c>
      <c r="W851" s="69">
        <v>20000</v>
      </c>
      <c r="X851" s="69">
        <v>-575</v>
      </c>
      <c r="Y851" s="69">
        <v>0</v>
      </c>
      <c r="Z851" s="70">
        <v>-354</v>
      </c>
      <c r="AA851" s="71">
        <v>0</v>
      </c>
      <c r="AB851" s="72">
        <f t="shared" si="260"/>
        <v>69929.454712499995</v>
      </c>
      <c r="AC851" s="71">
        <v>69807</v>
      </c>
      <c r="AD851" s="71">
        <v>0</v>
      </c>
      <c r="AE851" s="71">
        <v>96</v>
      </c>
      <c r="AF851" s="71">
        <v>0</v>
      </c>
      <c r="AG851" s="71">
        <v>1</v>
      </c>
      <c r="AH851" s="72">
        <f t="shared" si="246"/>
        <v>69904</v>
      </c>
      <c r="AI851" s="73">
        <f t="shared" si="247"/>
        <v>37655.454712499995</v>
      </c>
      <c r="AJ851" s="74">
        <f t="shared" si="239"/>
        <v>32274</v>
      </c>
      <c r="AK851" s="75">
        <v>3820.6</v>
      </c>
      <c r="AL851" s="75">
        <v>28397.234306666665</v>
      </c>
      <c r="AM851" s="76">
        <v>1399</v>
      </c>
      <c r="AN851" s="74">
        <f t="shared" si="248"/>
        <v>30875</v>
      </c>
      <c r="AO851" s="40">
        <f t="shared" si="249"/>
        <v>37533</v>
      </c>
      <c r="AP851" s="64">
        <v>36274</v>
      </c>
      <c r="AQ851" s="75">
        <f t="shared" si="240"/>
        <v>37589.165693333329</v>
      </c>
      <c r="AR851" s="75">
        <f t="shared" si="241"/>
        <v>1342.8343066666639</v>
      </c>
      <c r="AS851" s="75">
        <f t="shared" si="242"/>
        <v>30875</v>
      </c>
      <c r="AT851" s="41">
        <f t="shared" si="243"/>
        <v>37589.165693333329</v>
      </c>
      <c r="AX851" s="40">
        <f t="shared" si="250"/>
        <v>-15819.51</v>
      </c>
      <c r="AY851" s="40">
        <f t="shared" si="251"/>
        <v>-3244</v>
      </c>
      <c r="AZ851" s="40">
        <f t="shared" si="252"/>
        <v>-3686.8850000000002</v>
      </c>
      <c r="BA851" s="40">
        <f>+'load Info'!S851</f>
        <v>0</v>
      </c>
      <c r="BB851" s="40">
        <f t="shared" si="253"/>
        <v>-575</v>
      </c>
      <c r="BE851" s="41">
        <f t="shared" si="254"/>
        <v>-15819.51</v>
      </c>
      <c r="BF851" s="41">
        <f t="shared" si="255"/>
        <v>-3244</v>
      </c>
      <c r="BG851" s="41">
        <f t="shared" si="256"/>
        <v>-3686.8850000000002</v>
      </c>
      <c r="BH851" s="41">
        <f t="shared" si="257"/>
        <v>0</v>
      </c>
      <c r="BI851" s="41">
        <f t="shared" si="258"/>
        <v>-575</v>
      </c>
      <c r="BJ851" s="40">
        <f t="shared" si="259"/>
        <v>-23325.395000000004</v>
      </c>
    </row>
    <row r="852" spans="2:62" ht="15" x14ac:dyDescent="0.25">
      <c r="B852" s="63">
        <f t="shared" si="244"/>
        <v>4</v>
      </c>
      <c r="C852" s="63"/>
      <c r="D852" s="64">
        <v>36275</v>
      </c>
      <c r="E852" s="65">
        <v>15</v>
      </c>
      <c r="F852" s="65">
        <v>11</v>
      </c>
      <c r="G852" s="65">
        <v>40</v>
      </c>
      <c r="H852" s="65">
        <v>60</v>
      </c>
      <c r="I852" s="66">
        <f t="shared" si="245"/>
        <v>50</v>
      </c>
      <c r="J852" s="67" t="s">
        <v>50</v>
      </c>
      <c r="K852" s="68">
        <v>18329</v>
      </c>
      <c r="L852" s="69">
        <v>29932</v>
      </c>
      <c r="M852" s="69">
        <v>-14057.51</v>
      </c>
      <c r="N852" s="69">
        <v>-3244</v>
      </c>
      <c r="O852" s="70"/>
      <c r="P852" s="68">
        <v>7090</v>
      </c>
      <c r="Q852" s="69">
        <v>2257</v>
      </c>
      <c r="R852" s="70">
        <v>-4743.5200000000004</v>
      </c>
      <c r="S852" s="71">
        <v>0</v>
      </c>
      <c r="T852" s="71"/>
      <c r="U852" s="71">
        <v>-11.508699999999999</v>
      </c>
      <c r="V852" s="68">
        <v>15930</v>
      </c>
      <c r="W852" s="69">
        <v>20000</v>
      </c>
      <c r="X852" s="69">
        <v>-575</v>
      </c>
      <c r="Y852" s="69">
        <v>0</v>
      </c>
      <c r="Z852" s="70">
        <v>-354</v>
      </c>
      <c r="AA852" s="71">
        <v>0</v>
      </c>
      <c r="AB852" s="72">
        <f t="shared" si="260"/>
        <v>70552.461299999995</v>
      </c>
      <c r="AC852" s="71">
        <v>70531</v>
      </c>
      <c r="AD852" s="71">
        <v>26807</v>
      </c>
      <c r="AE852" s="71">
        <v>52</v>
      </c>
      <c r="AF852" s="71">
        <v>0</v>
      </c>
      <c r="AG852" s="71">
        <v>0</v>
      </c>
      <c r="AH852" s="72">
        <f t="shared" si="246"/>
        <v>97390</v>
      </c>
      <c r="AI852" s="73">
        <f t="shared" si="247"/>
        <v>38363.461299999995</v>
      </c>
      <c r="AJ852" s="74">
        <f t="shared" si="239"/>
        <v>32189</v>
      </c>
      <c r="AK852" s="75">
        <v>4864.8</v>
      </c>
      <c r="AL852" s="75">
        <v>24631.707436666667</v>
      </c>
      <c r="AM852" s="76">
        <v>1399</v>
      </c>
      <c r="AN852" s="74">
        <f t="shared" si="248"/>
        <v>30790</v>
      </c>
      <c r="AO852" s="40">
        <f t="shared" si="249"/>
        <v>38342</v>
      </c>
      <c r="AP852" s="64">
        <v>36275</v>
      </c>
      <c r="AQ852" s="75">
        <f t="shared" si="240"/>
        <v>41034.492563333333</v>
      </c>
      <c r="AR852" s="75">
        <f t="shared" si="241"/>
        <v>-1293.4925633333332</v>
      </c>
      <c r="AS852" s="75">
        <f t="shared" si="242"/>
        <v>30790</v>
      </c>
      <c r="AT852" s="41">
        <f t="shared" si="243"/>
        <v>42327.985126666666</v>
      </c>
      <c r="AX852" s="40">
        <f t="shared" si="250"/>
        <v>-14057.51</v>
      </c>
      <c r="AY852" s="40">
        <f t="shared" si="251"/>
        <v>-3244</v>
      </c>
      <c r="AZ852" s="40">
        <f t="shared" si="252"/>
        <v>-4743.5200000000004</v>
      </c>
      <c r="BA852" s="40">
        <f>+'load Info'!S852</f>
        <v>0</v>
      </c>
      <c r="BB852" s="40">
        <f t="shared" si="253"/>
        <v>-575</v>
      </c>
      <c r="BE852" s="41">
        <f t="shared" si="254"/>
        <v>-14057.51</v>
      </c>
      <c r="BF852" s="41">
        <f t="shared" si="255"/>
        <v>-3244</v>
      </c>
      <c r="BG852" s="41">
        <f t="shared" si="256"/>
        <v>-4743.5200000000004</v>
      </c>
      <c r="BH852" s="41">
        <f t="shared" si="257"/>
        <v>0</v>
      </c>
      <c r="BI852" s="41">
        <f t="shared" si="258"/>
        <v>-575</v>
      </c>
      <c r="BJ852" s="40">
        <f t="shared" si="259"/>
        <v>-22620.030000000002</v>
      </c>
    </row>
    <row r="853" spans="2:62" ht="15" x14ac:dyDescent="0.25">
      <c r="B853" s="63">
        <f t="shared" si="244"/>
        <v>4</v>
      </c>
      <c r="C853" s="63"/>
      <c r="D853" s="64">
        <v>36276</v>
      </c>
      <c r="E853" s="65">
        <v>2</v>
      </c>
      <c r="F853" s="65">
        <v>3</v>
      </c>
      <c r="G853" s="65">
        <v>48</v>
      </c>
      <c r="H853" s="65">
        <v>77</v>
      </c>
      <c r="I853" s="66">
        <f t="shared" si="245"/>
        <v>62.5</v>
      </c>
      <c r="J853" s="67" t="s">
        <v>50</v>
      </c>
      <c r="K853" s="68">
        <v>18329</v>
      </c>
      <c r="L853" s="69">
        <v>29932</v>
      </c>
      <c r="M853" s="69">
        <v>-29764.51</v>
      </c>
      <c r="N853" s="69">
        <v>-3244</v>
      </c>
      <c r="O853" s="70"/>
      <c r="P853" s="68">
        <v>7090</v>
      </c>
      <c r="Q853" s="69">
        <v>2257</v>
      </c>
      <c r="R853" s="70">
        <v>-4894.8975</v>
      </c>
      <c r="S853" s="71">
        <v>0</v>
      </c>
      <c r="T853" s="71"/>
      <c r="U853" s="71">
        <v>-11.13025625</v>
      </c>
      <c r="V853" s="68">
        <v>15930</v>
      </c>
      <c r="W853" s="69">
        <v>20000</v>
      </c>
      <c r="X853" s="69">
        <v>-575</v>
      </c>
      <c r="Y853" s="69">
        <v>0</v>
      </c>
      <c r="Z853" s="70">
        <v>-354</v>
      </c>
      <c r="AA853" s="71">
        <v>0</v>
      </c>
      <c r="AB853" s="72">
        <f t="shared" si="260"/>
        <v>54694.462243750007</v>
      </c>
      <c r="AC853" s="71">
        <v>52624</v>
      </c>
      <c r="AD853" s="71">
        <v>60965</v>
      </c>
      <c r="AE853" s="71">
        <v>92</v>
      </c>
      <c r="AF853" s="71">
        <v>0</v>
      </c>
      <c r="AG853" s="71">
        <v>0</v>
      </c>
      <c r="AH853" s="72">
        <f t="shared" si="246"/>
        <v>113681</v>
      </c>
      <c r="AI853" s="73">
        <f t="shared" si="247"/>
        <v>22505.462243750007</v>
      </c>
      <c r="AJ853" s="74">
        <f t="shared" si="239"/>
        <v>32189</v>
      </c>
      <c r="AK853" s="75">
        <v>4842.3999999999996</v>
      </c>
      <c r="AL853" s="75">
        <v>26302.519796666667</v>
      </c>
      <c r="AM853" s="76">
        <v>1399</v>
      </c>
      <c r="AN853" s="74">
        <f t="shared" si="248"/>
        <v>30790</v>
      </c>
      <c r="AO853" s="40">
        <f t="shared" si="249"/>
        <v>20435</v>
      </c>
      <c r="AP853" s="64">
        <v>36276</v>
      </c>
      <c r="AQ853" s="75">
        <f t="shared" si="240"/>
        <v>21479.080203333331</v>
      </c>
      <c r="AR853" s="75">
        <f t="shared" si="241"/>
        <v>354.91979666666884</v>
      </c>
      <c r="AS853" s="75">
        <f t="shared" si="242"/>
        <v>30790</v>
      </c>
      <c r="AT853" s="41">
        <f t="shared" si="243"/>
        <v>21479.080203333331</v>
      </c>
      <c r="AX853" s="40">
        <f t="shared" si="250"/>
        <v>-29764.51</v>
      </c>
      <c r="AY853" s="40">
        <f t="shared" si="251"/>
        <v>-3244</v>
      </c>
      <c r="AZ853" s="40">
        <f t="shared" si="252"/>
        <v>-4894.8975</v>
      </c>
      <c r="BA853" s="40">
        <f>+'load Info'!S853</f>
        <v>0</v>
      </c>
      <c r="BB853" s="40">
        <f t="shared" si="253"/>
        <v>-575</v>
      </c>
      <c r="BE853" s="41">
        <f t="shared" si="254"/>
        <v>-29764.51</v>
      </c>
      <c r="BF853" s="41">
        <f t="shared" si="255"/>
        <v>-3244</v>
      </c>
      <c r="BG853" s="41">
        <f t="shared" si="256"/>
        <v>-4894.8975</v>
      </c>
      <c r="BH853" s="41">
        <f t="shared" si="257"/>
        <v>0</v>
      </c>
      <c r="BI853" s="41">
        <f t="shared" si="258"/>
        <v>-575</v>
      </c>
      <c r="BJ853" s="40">
        <f t="shared" si="259"/>
        <v>-38478.407499999994</v>
      </c>
    </row>
    <row r="854" spans="2:62" ht="15" x14ac:dyDescent="0.25">
      <c r="B854" s="63">
        <f t="shared" si="244"/>
        <v>4</v>
      </c>
      <c r="C854" s="63"/>
      <c r="D854" s="64">
        <v>36277</v>
      </c>
      <c r="E854" s="65">
        <v>7</v>
      </c>
      <c r="F854" s="65">
        <v>10</v>
      </c>
      <c r="G854" s="65">
        <v>51</v>
      </c>
      <c r="H854" s="65">
        <v>64</v>
      </c>
      <c r="I854" s="66">
        <f t="shared" si="245"/>
        <v>57.5</v>
      </c>
      <c r="J854" s="67" t="s">
        <v>50</v>
      </c>
      <c r="K854" s="68">
        <v>18329</v>
      </c>
      <c r="L854" s="69">
        <v>35222</v>
      </c>
      <c r="M854" s="69">
        <v>-21358.66</v>
      </c>
      <c r="N854" s="69">
        <v>-3244</v>
      </c>
      <c r="O854" s="70"/>
      <c r="P854" s="68">
        <v>7090</v>
      </c>
      <c r="Q854" s="69">
        <v>2257</v>
      </c>
      <c r="R854" s="70">
        <v>-4624.2224999999999</v>
      </c>
      <c r="S854" s="71">
        <v>0</v>
      </c>
      <c r="T854" s="71"/>
      <c r="U854" s="71">
        <v>-11.80694375</v>
      </c>
      <c r="V854" s="68">
        <v>15930</v>
      </c>
      <c r="W854" s="69">
        <v>20000</v>
      </c>
      <c r="X854" s="69">
        <v>-575</v>
      </c>
      <c r="Y854" s="69">
        <v>0</v>
      </c>
      <c r="Z854" s="70">
        <v>-354</v>
      </c>
      <c r="AA854" s="71">
        <v>0</v>
      </c>
      <c r="AB854" s="72">
        <f t="shared" si="260"/>
        <v>68660.310556249984</v>
      </c>
      <c r="AC854" s="71">
        <v>67174</v>
      </c>
      <c r="AD854" s="71">
        <v>76705</v>
      </c>
      <c r="AE854" s="71">
        <v>329</v>
      </c>
      <c r="AF854" s="71">
        <v>0</v>
      </c>
      <c r="AG854" s="71">
        <v>0</v>
      </c>
      <c r="AH854" s="72">
        <f t="shared" si="246"/>
        <v>144208</v>
      </c>
      <c r="AI854" s="73">
        <f t="shared" si="247"/>
        <v>31181.310556249984</v>
      </c>
      <c r="AJ854" s="74">
        <f t="shared" si="239"/>
        <v>37479</v>
      </c>
      <c r="AK854" s="75">
        <v>5926.1</v>
      </c>
      <c r="AL854" s="75">
        <v>25169.559296666666</v>
      </c>
      <c r="AM854" s="76">
        <v>1399</v>
      </c>
      <c r="AN854" s="74">
        <f t="shared" si="248"/>
        <v>36080</v>
      </c>
      <c r="AO854" s="40">
        <f t="shared" si="249"/>
        <v>29695</v>
      </c>
      <c r="AP854" s="64">
        <v>36277</v>
      </c>
      <c r="AQ854" s="75">
        <f t="shared" si="240"/>
        <v>36078.340703333335</v>
      </c>
      <c r="AR854" s="75">
        <f t="shared" si="241"/>
        <v>-4984.3407033333351</v>
      </c>
      <c r="AS854" s="75">
        <f t="shared" si="242"/>
        <v>36080</v>
      </c>
      <c r="AT854" s="41">
        <f t="shared" si="243"/>
        <v>41062.68140666667</v>
      </c>
      <c r="AX854" s="40">
        <f t="shared" si="250"/>
        <v>-21358.66</v>
      </c>
      <c r="AY854" s="40">
        <f t="shared" si="251"/>
        <v>-3244</v>
      </c>
      <c r="AZ854" s="40">
        <f t="shared" si="252"/>
        <v>-4624.2224999999999</v>
      </c>
      <c r="BA854" s="40">
        <f>+'load Info'!S854</f>
        <v>0</v>
      </c>
      <c r="BB854" s="40">
        <f t="shared" si="253"/>
        <v>-575</v>
      </c>
      <c r="BE854" s="41">
        <f t="shared" si="254"/>
        <v>-21358.66</v>
      </c>
      <c r="BF854" s="41">
        <f t="shared" si="255"/>
        <v>-3244</v>
      </c>
      <c r="BG854" s="41">
        <f t="shared" si="256"/>
        <v>-4624.2224999999999</v>
      </c>
      <c r="BH854" s="41">
        <f t="shared" si="257"/>
        <v>0</v>
      </c>
      <c r="BI854" s="41">
        <f t="shared" si="258"/>
        <v>-575</v>
      </c>
      <c r="BJ854" s="40">
        <f t="shared" si="259"/>
        <v>-29801.8825</v>
      </c>
    </row>
    <row r="855" spans="2:62" ht="15" x14ac:dyDescent="0.25">
      <c r="B855" s="63">
        <f t="shared" si="244"/>
        <v>4</v>
      </c>
      <c r="C855" s="63"/>
      <c r="D855" s="64">
        <v>36278</v>
      </c>
      <c r="E855" s="65">
        <v>11</v>
      </c>
      <c r="F855" s="65">
        <v>12</v>
      </c>
      <c r="G855" s="65">
        <v>51</v>
      </c>
      <c r="H855" s="65">
        <v>56</v>
      </c>
      <c r="I855" s="66">
        <f t="shared" si="245"/>
        <v>53.5</v>
      </c>
      <c r="J855" s="67" t="s">
        <v>50</v>
      </c>
      <c r="K855" s="68">
        <v>18329</v>
      </c>
      <c r="L855" s="69">
        <v>33905</v>
      </c>
      <c r="M855" s="69">
        <v>8151.34</v>
      </c>
      <c r="N855" s="69">
        <v>-3244</v>
      </c>
      <c r="O855" s="70"/>
      <c r="P855" s="68">
        <v>7090</v>
      </c>
      <c r="Q855" s="69">
        <v>2257</v>
      </c>
      <c r="R855" s="70">
        <v>1116.0925</v>
      </c>
      <c r="S855" s="71">
        <v>0</v>
      </c>
      <c r="T855" s="71"/>
      <c r="U855" s="71">
        <v>-26.157731249999998</v>
      </c>
      <c r="V855" s="68">
        <v>15930</v>
      </c>
      <c r="W855" s="69">
        <v>20000</v>
      </c>
      <c r="X855" s="69">
        <v>-575</v>
      </c>
      <c r="Y855" s="69">
        <v>0</v>
      </c>
      <c r="Z855" s="70">
        <v>-354</v>
      </c>
      <c r="AA855" s="71">
        <v>0</v>
      </c>
      <c r="AB855" s="72">
        <f t="shared" si="260"/>
        <v>102579.27476874999</v>
      </c>
      <c r="AC855" s="71">
        <v>106406</v>
      </c>
      <c r="AD855" s="71">
        <v>74885</v>
      </c>
      <c r="AE855" s="71">
        <v>8764</v>
      </c>
      <c r="AF855" s="71">
        <v>0</v>
      </c>
      <c r="AG855" s="71">
        <v>0</v>
      </c>
      <c r="AH855" s="72">
        <f t="shared" si="246"/>
        <v>190055</v>
      </c>
      <c r="AI855" s="73">
        <f t="shared" si="247"/>
        <v>66417.274768749994</v>
      </c>
      <c r="AJ855" s="74">
        <f t="shared" si="239"/>
        <v>36162</v>
      </c>
      <c r="AK855" s="75">
        <v>6396.8</v>
      </c>
      <c r="AL855" s="75">
        <v>26142.777906666666</v>
      </c>
      <c r="AM855" s="76">
        <v>1399</v>
      </c>
      <c r="AN855" s="74">
        <f t="shared" si="248"/>
        <v>34763</v>
      </c>
      <c r="AO855" s="40">
        <f t="shared" si="249"/>
        <v>70244</v>
      </c>
      <c r="AP855" s="64">
        <v>36278</v>
      </c>
      <c r="AQ855" s="75">
        <f t="shared" si="240"/>
        <v>73866.422093333327</v>
      </c>
      <c r="AR855" s="75">
        <f t="shared" si="241"/>
        <v>-2223.4220933333345</v>
      </c>
      <c r="AS855" s="75">
        <f t="shared" si="242"/>
        <v>34763</v>
      </c>
      <c r="AT855" s="41">
        <f t="shared" si="243"/>
        <v>76089.844186666654</v>
      </c>
      <c r="AX855" s="40">
        <f t="shared" si="250"/>
        <v>8151.34</v>
      </c>
      <c r="AY855" s="40">
        <f t="shared" si="251"/>
        <v>-3244</v>
      </c>
      <c r="AZ855" s="40">
        <f t="shared" si="252"/>
        <v>1116.0925</v>
      </c>
      <c r="BA855" s="40">
        <f>+'load Info'!S855</f>
        <v>0</v>
      </c>
      <c r="BB855" s="40">
        <f t="shared" si="253"/>
        <v>-575</v>
      </c>
      <c r="BE855" s="41">
        <f t="shared" si="254"/>
        <v>0</v>
      </c>
      <c r="BF855" s="41">
        <f t="shared" si="255"/>
        <v>-3244</v>
      </c>
      <c r="BG855" s="41">
        <f t="shared" si="256"/>
        <v>0</v>
      </c>
      <c r="BH855" s="41">
        <f t="shared" si="257"/>
        <v>0</v>
      </c>
      <c r="BI855" s="41">
        <f t="shared" si="258"/>
        <v>-575</v>
      </c>
      <c r="BJ855" s="40">
        <f t="shared" si="259"/>
        <v>-3819</v>
      </c>
    </row>
    <row r="856" spans="2:62" ht="15" x14ac:dyDescent="0.25">
      <c r="B856" s="63">
        <f t="shared" si="244"/>
        <v>4</v>
      </c>
      <c r="C856" s="63"/>
      <c r="D856" s="64">
        <v>36279</v>
      </c>
      <c r="E856" s="65">
        <v>14</v>
      </c>
      <c r="F856" s="65">
        <v>13</v>
      </c>
      <c r="G856" s="65">
        <v>48</v>
      </c>
      <c r="H856" s="65">
        <v>54</v>
      </c>
      <c r="I856" s="66">
        <f t="shared" si="245"/>
        <v>51</v>
      </c>
      <c r="J856" s="67" t="s">
        <v>50</v>
      </c>
      <c r="K856" s="68">
        <v>35421</v>
      </c>
      <c r="L856" s="69">
        <v>30004</v>
      </c>
      <c r="M856" s="69">
        <v>7636.55</v>
      </c>
      <c r="N856" s="69">
        <v>-3244</v>
      </c>
      <c r="O856" s="70"/>
      <c r="P856" s="68">
        <v>11767</v>
      </c>
      <c r="Q856" s="69">
        <v>2257</v>
      </c>
      <c r="R856" s="70">
        <v>8028.9949999999999</v>
      </c>
      <c r="S856" s="71">
        <v>0</v>
      </c>
      <c r="T856" s="71"/>
      <c r="U856" s="71">
        <v>-55.132487499999996</v>
      </c>
      <c r="V856" s="68">
        <v>15930</v>
      </c>
      <c r="W856" s="69">
        <v>20000</v>
      </c>
      <c r="X856" s="69">
        <v>-575</v>
      </c>
      <c r="Y856" s="69">
        <v>0</v>
      </c>
      <c r="Z856" s="70">
        <v>-354</v>
      </c>
      <c r="AA856" s="71">
        <v>0</v>
      </c>
      <c r="AB856" s="72">
        <f t="shared" si="260"/>
        <v>126816.4125125</v>
      </c>
      <c r="AC856" s="71">
        <v>125550</v>
      </c>
      <c r="AD856" s="71">
        <v>12804</v>
      </c>
      <c r="AE856" s="71">
        <v>6368</v>
      </c>
      <c r="AF856" s="71">
        <v>0</v>
      </c>
      <c r="AG856" s="71">
        <v>0</v>
      </c>
      <c r="AH856" s="72">
        <f t="shared" si="246"/>
        <v>144722</v>
      </c>
      <c r="AI856" s="73">
        <f t="shared" si="247"/>
        <v>94555.412512499999</v>
      </c>
      <c r="AJ856" s="74">
        <f t="shared" si="239"/>
        <v>32261</v>
      </c>
      <c r="AK856" s="75">
        <v>6751.1</v>
      </c>
      <c r="AL856" s="75">
        <v>24956.697066666668</v>
      </c>
      <c r="AM856" s="76">
        <v>1399</v>
      </c>
      <c r="AN856" s="74">
        <f t="shared" si="248"/>
        <v>30862</v>
      </c>
      <c r="AO856" s="40">
        <f t="shared" si="249"/>
        <v>93289</v>
      </c>
      <c r="AP856" s="64">
        <v>36279</v>
      </c>
      <c r="AQ856" s="75">
        <f t="shared" si="240"/>
        <v>93842.202933333319</v>
      </c>
      <c r="AR856" s="75">
        <f t="shared" si="241"/>
        <v>845.79706666666607</v>
      </c>
      <c r="AS856" s="75">
        <f t="shared" si="242"/>
        <v>30862</v>
      </c>
      <c r="AT856" s="41">
        <f t="shared" si="243"/>
        <v>93842.202933333319</v>
      </c>
      <c r="AX856" s="40">
        <f t="shared" si="250"/>
        <v>7636.55</v>
      </c>
      <c r="AY856" s="40">
        <f t="shared" si="251"/>
        <v>-3244</v>
      </c>
      <c r="AZ856" s="40">
        <f t="shared" si="252"/>
        <v>8028.9949999999999</v>
      </c>
      <c r="BA856" s="40">
        <f>+'load Info'!S856</f>
        <v>0</v>
      </c>
      <c r="BB856" s="40">
        <f t="shared" si="253"/>
        <v>-575</v>
      </c>
      <c r="BE856" s="41">
        <f t="shared" si="254"/>
        <v>0</v>
      </c>
      <c r="BF856" s="41">
        <f t="shared" si="255"/>
        <v>-3244</v>
      </c>
      <c r="BG856" s="41">
        <f t="shared" si="256"/>
        <v>0</v>
      </c>
      <c r="BH856" s="41">
        <f t="shared" si="257"/>
        <v>0</v>
      </c>
      <c r="BI856" s="41">
        <f t="shared" si="258"/>
        <v>-575</v>
      </c>
      <c r="BJ856" s="40">
        <f t="shared" si="259"/>
        <v>-3819</v>
      </c>
    </row>
    <row r="857" spans="2:62" ht="15" x14ac:dyDescent="0.25">
      <c r="B857" s="63">
        <f t="shared" si="244"/>
        <v>4</v>
      </c>
      <c r="C857" s="63"/>
      <c r="D857" s="64">
        <v>36280</v>
      </c>
      <c r="E857" s="65">
        <v>12</v>
      </c>
      <c r="F857" s="65">
        <v>14</v>
      </c>
      <c r="G857" s="65">
        <v>49</v>
      </c>
      <c r="H857" s="65">
        <v>56</v>
      </c>
      <c r="I857" s="66">
        <f t="shared" si="245"/>
        <v>52.5</v>
      </c>
      <c r="J857" s="67" t="s">
        <v>50</v>
      </c>
      <c r="K857" s="68">
        <v>35421</v>
      </c>
      <c r="L857" s="69">
        <v>33862</v>
      </c>
      <c r="M857" s="69">
        <v>2462.5500000000002</v>
      </c>
      <c r="N857" s="69">
        <v>-3244</v>
      </c>
      <c r="O857" s="70"/>
      <c r="P857" s="68">
        <v>11767</v>
      </c>
      <c r="Q857" s="69">
        <v>2257</v>
      </c>
      <c r="R857" s="70">
        <v>2471.1350000000002</v>
      </c>
      <c r="S857" s="71">
        <v>0</v>
      </c>
      <c r="T857" s="71"/>
      <c r="U857" s="71">
        <v>-41.237837499999998</v>
      </c>
      <c r="V857" s="68">
        <v>15930</v>
      </c>
      <c r="W857" s="69">
        <v>20000</v>
      </c>
      <c r="X857" s="69">
        <v>-575</v>
      </c>
      <c r="Y857" s="69">
        <v>0</v>
      </c>
      <c r="Z857" s="70">
        <v>-354</v>
      </c>
      <c r="AA857" s="71">
        <v>0</v>
      </c>
      <c r="AB857" s="72">
        <f t="shared" si="260"/>
        <v>119956.4471625</v>
      </c>
      <c r="AC857" s="71">
        <v>118632</v>
      </c>
      <c r="AD857" s="71">
        <v>0</v>
      </c>
      <c r="AE857" s="71">
        <v>6024</v>
      </c>
      <c r="AF857" s="71">
        <v>0</v>
      </c>
      <c r="AG857" s="71">
        <v>0</v>
      </c>
      <c r="AH857" s="72">
        <f t="shared" si="246"/>
        <v>124656</v>
      </c>
      <c r="AI857" s="73">
        <f t="shared" si="247"/>
        <v>83837.447162500001</v>
      </c>
      <c r="AJ857" s="74">
        <f t="shared" si="239"/>
        <v>36119</v>
      </c>
      <c r="AK857" s="75">
        <v>6326.4</v>
      </c>
      <c r="AL857" s="75">
        <v>23620.755539999998</v>
      </c>
      <c r="AM857" s="76">
        <v>1399</v>
      </c>
      <c r="AN857" s="74">
        <f t="shared" si="248"/>
        <v>34720</v>
      </c>
      <c r="AO857" s="40">
        <f t="shared" si="249"/>
        <v>82513</v>
      </c>
      <c r="AP857" s="64">
        <v>36280</v>
      </c>
      <c r="AQ857" s="75">
        <f t="shared" si="240"/>
        <v>88684.844460000008</v>
      </c>
      <c r="AR857" s="75">
        <f t="shared" si="241"/>
        <v>-4772.8444600000003</v>
      </c>
      <c r="AS857" s="75">
        <f t="shared" si="242"/>
        <v>34720</v>
      </c>
      <c r="AT857" s="41">
        <f t="shared" si="243"/>
        <v>93457.688920000015</v>
      </c>
      <c r="AX857" s="40">
        <f t="shared" si="250"/>
        <v>2462.5500000000002</v>
      </c>
      <c r="AY857" s="40">
        <f t="shared" si="251"/>
        <v>-3244</v>
      </c>
      <c r="AZ857" s="40">
        <f t="shared" si="252"/>
        <v>2471.1350000000002</v>
      </c>
      <c r="BA857" s="40">
        <f>+'load Info'!S857</f>
        <v>0</v>
      </c>
      <c r="BB857" s="40">
        <f t="shared" si="253"/>
        <v>-575</v>
      </c>
      <c r="BE857" s="41">
        <f t="shared" si="254"/>
        <v>0</v>
      </c>
      <c r="BF857" s="41">
        <f t="shared" si="255"/>
        <v>-3244</v>
      </c>
      <c r="BG857" s="41">
        <f t="shared" si="256"/>
        <v>0</v>
      </c>
      <c r="BH857" s="41">
        <f t="shared" si="257"/>
        <v>0</v>
      </c>
      <c r="BI857" s="41">
        <f t="shared" si="258"/>
        <v>-575</v>
      </c>
      <c r="BJ857" s="40">
        <f t="shared" si="259"/>
        <v>-3819</v>
      </c>
    </row>
    <row r="858" spans="2:62" ht="15" x14ac:dyDescent="0.25">
      <c r="B858" s="63">
        <f t="shared" si="244"/>
        <v>5</v>
      </c>
      <c r="C858" s="63"/>
      <c r="D858" s="64">
        <v>36281</v>
      </c>
      <c r="E858" s="65">
        <v>12</v>
      </c>
      <c r="F858" s="65">
        <v>12</v>
      </c>
      <c r="G858" s="65">
        <v>49</v>
      </c>
      <c r="H858" s="65">
        <v>56</v>
      </c>
      <c r="I858" s="66">
        <f t="shared" si="245"/>
        <v>52.5</v>
      </c>
      <c r="J858" s="67" t="s">
        <v>50</v>
      </c>
      <c r="K858" s="68">
        <v>10643</v>
      </c>
      <c r="L858" s="69">
        <v>19427</v>
      </c>
      <c r="M858" s="69">
        <v>9480.8499999999913</v>
      </c>
      <c r="N858" s="69">
        <v>-3295</v>
      </c>
      <c r="O858" s="70"/>
      <c r="P858" s="68">
        <v>13214</v>
      </c>
      <c r="Q858" s="69">
        <v>2631</v>
      </c>
      <c r="R858" s="70">
        <v>24458.5075</v>
      </c>
      <c r="S858" s="71">
        <v>0</v>
      </c>
      <c r="T858" s="71"/>
      <c r="U858" s="71">
        <v>-100.75876875</v>
      </c>
      <c r="V858" s="68">
        <v>15930</v>
      </c>
      <c r="W858" s="69">
        <v>20000</v>
      </c>
      <c r="X858" s="69">
        <v>-575</v>
      </c>
      <c r="Y858" s="69">
        <v>0</v>
      </c>
      <c r="Z858" s="70">
        <v>-354</v>
      </c>
      <c r="AA858" s="71">
        <v>0</v>
      </c>
      <c r="AB858" s="72">
        <f t="shared" si="260"/>
        <v>111459.59873124998</v>
      </c>
      <c r="AC858" s="71">
        <v>110349</v>
      </c>
      <c r="AD858" s="71">
        <v>0</v>
      </c>
      <c r="AE858" s="71">
        <v>74</v>
      </c>
      <c r="AF858" s="71">
        <v>0</v>
      </c>
      <c r="AG858" s="71">
        <v>0</v>
      </c>
      <c r="AH858" s="72">
        <f t="shared" si="246"/>
        <v>110423</v>
      </c>
      <c r="AI858" s="73">
        <f t="shared" si="247"/>
        <v>89401.598731249978</v>
      </c>
      <c r="AJ858" s="74">
        <f t="shared" si="239"/>
        <v>22058</v>
      </c>
      <c r="AK858" s="75">
        <v>5860.9</v>
      </c>
      <c r="AL858" s="75">
        <v>26223.355319999999</v>
      </c>
      <c r="AM858" s="76">
        <v>1173</v>
      </c>
      <c r="AN858" s="74">
        <f t="shared" si="248"/>
        <v>20885</v>
      </c>
      <c r="AO858" s="40">
        <f t="shared" si="249"/>
        <v>88291</v>
      </c>
      <c r="AP858" s="64">
        <v>36281</v>
      </c>
      <c r="AQ858" s="75">
        <f t="shared" si="240"/>
        <v>78264.744680000003</v>
      </c>
      <c r="AR858" s="75">
        <f t="shared" si="241"/>
        <v>11199.255319999997</v>
      </c>
      <c r="AS858" s="75">
        <f t="shared" si="242"/>
        <v>20885</v>
      </c>
      <c r="AT858" s="41">
        <f t="shared" si="243"/>
        <v>78264.744680000003</v>
      </c>
      <c r="AX858" s="40">
        <f t="shared" si="250"/>
        <v>9480.8499999999913</v>
      </c>
      <c r="AY858" s="40">
        <f t="shared" si="251"/>
        <v>-3295</v>
      </c>
      <c r="AZ858" s="40">
        <f t="shared" si="252"/>
        <v>24458.5075</v>
      </c>
      <c r="BA858" s="40">
        <f>+'load Info'!S858</f>
        <v>0</v>
      </c>
      <c r="BB858" s="40">
        <f t="shared" si="253"/>
        <v>-575</v>
      </c>
      <c r="BE858" s="41">
        <f t="shared" si="254"/>
        <v>0</v>
      </c>
      <c r="BF858" s="41">
        <f t="shared" si="255"/>
        <v>-3295</v>
      </c>
      <c r="BG858" s="41">
        <f t="shared" si="256"/>
        <v>0</v>
      </c>
      <c r="BH858" s="41">
        <f t="shared" si="257"/>
        <v>0</v>
      </c>
      <c r="BI858" s="41">
        <f t="shared" si="258"/>
        <v>-575</v>
      </c>
      <c r="BJ858" s="40">
        <f t="shared" si="259"/>
        <v>-3870</v>
      </c>
    </row>
    <row r="859" spans="2:62" ht="15" x14ac:dyDescent="0.25">
      <c r="B859" s="63">
        <f t="shared" si="244"/>
        <v>5</v>
      </c>
      <c r="C859" s="63"/>
      <c r="D859" s="64">
        <v>36282</v>
      </c>
      <c r="E859" s="65">
        <v>13</v>
      </c>
      <c r="F859" s="65">
        <v>11</v>
      </c>
      <c r="G859" s="65">
        <v>50</v>
      </c>
      <c r="H859" s="65">
        <v>54</v>
      </c>
      <c r="I859" s="66">
        <f t="shared" si="245"/>
        <v>52</v>
      </c>
      <c r="J859" s="67" t="s">
        <v>50</v>
      </c>
      <c r="K859" s="68">
        <v>10643</v>
      </c>
      <c r="L859" s="69">
        <v>19427</v>
      </c>
      <c r="M859" s="69">
        <v>22159.55</v>
      </c>
      <c r="N859" s="69">
        <v>-3295</v>
      </c>
      <c r="O859" s="70"/>
      <c r="P859" s="68">
        <v>13214</v>
      </c>
      <c r="Q859" s="69">
        <v>2631</v>
      </c>
      <c r="R859" s="70">
        <v>20491.615000000002</v>
      </c>
      <c r="S859" s="71">
        <v>0</v>
      </c>
      <c r="T859" s="71"/>
      <c r="U859" s="71">
        <v>-90.841537500000001</v>
      </c>
      <c r="V859" s="68">
        <v>15930</v>
      </c>
      <c r="W859" s="69">
        <v>20000</v>
      </c>
      <c r="X859" s="69">
        <v>-575</v>
      </c>
      <c r="Y859" s="69">
        <v>0</v>
      </c>
      <c r="Z859" s="70">
        <v>-354</v>
      </c>
      <c r="AA859" s="71">
        <v>0</v>
      </c>
      <c r="AB859" s="72">
        <f t="shared" si="260"/>
        <v>120181.3234625</v>
      </c>
      <c r="AC859" s="71">
        <v>117707</v>
      </c>
      <c r="AD859" s="71">
        <v>30431</v>
      </c>
      <c r="AE859" s="71">
        <v>176</v>
      </c>
      <c r="AF859" s="71">
        <v>0</v>
      </c>
      <c r="AG859" s="71">
        <v>0</v>
      </c>
      <c r="AH859" s="72">
        <f t="shared" si="246"/>
        <v>148314</v>
      </c>
      <c r="AI859" s="73">
        <f t="shared" si="247"/>
        <v>98123.323462500004</v>
      </c>
      <c r="AJ859" s="74">
        <f t="shared" si="239"/>
        <v>22058</v>
      </c>
      <c r="AK859" s="75">
        <v>6212.3</v>
      </c>
      <c r="AL859" s="75">
        <v>27983.024489999996</v>
      </c>
      <c r="AM859" s="76">
        <v>1173</v>
      </c>
      <c r="AN859" s="74">
        <f t="shared" si="248"/>
        <v>20885</v>
      </c>
      <c r="AO859" s="40">
        <f t="shared" si="249"/>
        <v>95649</v>
      </c>
      <c r="AP859" s="64">
        <v>36282</v>
      </c>
      <c r="AQ859" s="75">
        <f t="shared" si="240"/>
        <v>83511.675510000001</v>
      </c>
      <c r="AR859" s="75">
        <f t="shared" si="241"/>
        <v>13310.324489999999</v>
      </c>
      <c r="AS859" s="75">
        <f t="shared" si="242"/>
        <v>20885</v>
      </c>
      <c r="AT859" s="41">
        <f t="shared" si="243"/>
        <v>83511.675510000001</v>
      </c>
      <c r="AX859" s="40">
        <f t="shared" si="250"/>
        <v>22159.55</v>
      </c>
      <c r="AY859" s="40">
        <f t="shared" si="251"/>
        <v>-3295</v>
      </c>
      <c r="AZ859" s="40">
        <f t="shared" si="252"/>
        <v>20491.615000000002</v>
      </c>
      <c r="BA859" s="40">
        <f>+'load Info'!S859</f>
        <v>0</v>
      </c>
      <c r="BB859" s="40">
        <f t="shared" si="253"/>
        <v>-575</v>
      </c>
      <c r="BE859" s="41">
        <f t="shared" si="254"/>
        <v>0</v>
      </c>
      <c r="BF859" s="41">
        <f t="shared" si="255"/>
        <v>-3295</v>
      </c>
      <c r="BG859" s="41">
        <f t="shared" si="256"/>
        <v>0</v>
      </c>
      <c r="BH859" s="41">
        <f t="shared" si="257"/>
        <v>0</v>
      </c>
      <c r="BI859" s="41">
        <f t="shared" si="258"/>
        <v>-575</v>
      </c>
      <c r="BJ859" s="40">
        <f t="shared" si="259"/>
        <v>-3870</v>
      </c>
    </row>
    <row r="860" spans="2:62" ht="15" x14ac:dyDescent="0.25">
      <c r="B860" s="63">
        <f t="shared" si="244"/>
        <v>5</v>
      </c>
      <c r="C860" s="63"/>
      <c r="D860" s="64">
        <v>36283</v>
      </c>
      <c r="E860" s="65">
        <v>11</v>
      </c>
      <c r="F860" s="65">
        <v>10</v>
      </c>
      <c r="G860" s="65">
        <v>52</v>
      </c>
      <c r="H860" s="65">
        <v>56</v>
      </c>
      <c r="I860" s="66">
        <f t="shared" si="245"/>
        <v>54</v>
      </c>
      <c r="J860" s="67" t="s">
        <v>50</v>
      </c>
      <c r="K860" s="68">
        <v>10643</v>
      </c>
      <c r="L860" s="69">
        <v>19427</v>
      </c>
      <c r="M860" s="69">
        <v>7568.2</v>
      </c>
      <c r="N860" s="69">
        <v>-3295</v>
      </c>
      <c r="O860" s="70"/>
      <c r="P860" s="68">
        <v>13214</v>
      </c>
      <c r="Q860" s="69">
        <v>2631</v>
      </c>
      <c r="R860" s="70">
        <v>20966.8</v>
      </c>
      <c r="S860" s="71">
        <v>0</v>
      </c>
      <c r="T860" s="71"/>
      <c r="U860" s="71">
        <v>-92.029499999999999</v>
      </c>
      <c r="V860" s="68">
        <v>15930</v>
      </c>
      <c r="W860" s="69">
        <v>20000</v>
      </c>
      <c r="X860" s="69">
        <v>-575</v>
      </c>
      <c r="Y860" s="69">
        <v>0</v>
      </c>
      <c r="Z860" s="70">
        <v>-354</v>
      </c>
      <c r="AA860" s="71">
        <v>0</v>
      </c>
      <c r="AB860" s="72">
        <f t="shared" si="260"/>
        <v>106063.9705</v>
      </c>
      <c r="AC860" s="71">
        <v>102016</v>
      </c>
      <c r="AD860" s="71">
        <v>86912</v>
      </c>
      <c r="AE860" s="71">
        <v>1429</v>
      </c>
      <c r="AF860" s="71">
        <v>0</v>
      </c>
      <c r="AG860" s="71">
        <v>0</v>
      </c>
      <c r="AH860" s="72">
        <f t="shared" si="246"/>
        <v>190357</v>
      </c>
      <c r="AI860" s="73">
        <f t="shared" si="247"/>
        <v>84005.970499999996</v>
      </c>
      <c r="AJ860" s="74">
        <f t="shared" si="239"/>
        <v>22058</v>
      </c>
      <c r="AK860" s="75">
        <v>7234</v>
      </c>
      <c r="AL860" s="75">
        <v>26152.455890000001</v>
      </c>
      <c r="AM860" s="76">
        <v>1173</v>
      </c>
      <c r="AN860" s="74">
        <f t="shared" si="248"/>
        <v>20885</v>
      </c>
      <c r="AO860" s="40">
        <f t="shared" si="249"/>
        <v>79958</v>
      </c>
      <c r="AP860" s="64">
        <v>36283</v>
      </c>
      <c r="AQ860" s="75">
        <f t="shared" si="240"/>
        <v>68629.544110000003</v>
      </c>
      <c r="AR860" s="75">
        <f t="shared" si="241"/>
        <v>12501.455889999997</v>
      </c>
      <c r="AS860" s="75">
        <f t="shared" si="242"/>
        <v>20885</v>
      </c>
      <c r="AT860" s="41">
        <f t="shared" si="243"/>
        <v>68629.544110000003</v>
      </c>
      <c r="AX860" s="40">
        <f t="shared" si="250"/>
        <v>7568.2</v>
      </c>
      <c r="AY860" s="40">
        <f t="shared" si="251"/>
        <v>-3295</v>
      </c>
      <c r="AZ860" s="40">
        <f t="shared" si="252"/>
        <v>20966.8</v>
      </c>
      <c r="BA860" s="40">
        <f>+'load Info'!S860</f>
        <v>0</v>
      </c>
      <c r="BB860" s="40">
        <f t="shared" si="253"/>
        <v>-575</v>
      </c>
      <c r="BE860" s="41">
        <f t="shared" si="254"/>
        <v>0</v>
      </c>
      <c r="BF860" s="41">
        <f t="shared" si="255"/>
        <v>-3295</v>
      </c>
      <c r="BG860" s="41">
        <f t="shared" si="256"/>
        <v>0</v>
      </c>
      <c r="BH860" s="41">
        <f t="shared" si="257"/>
        <v>0</v>
      </c>
      <c r="BI860" s="41">
        <f t="shared" si="258"/>
        <v>-575</v>
      </c>
      <c r="BJ860" s="40">
        <f t="shared" si="259"/>
        <v>-3870</v>
      </c>
    </row>
    <row r="861" spans="2:62" ht="15" x14ac:dyDescent="0.25">
      <c r="B861" s="63">
        <f t="shared" si="244"/>
        <v>5</v>
      </c>
      <c r="C861" s="63"/>
      <c r="D861" s="64">
        <v>36284</v>
      </c>
      <c r="E861" s="65">
        <v>4</v>
      </c>
      <c r="F861" s="65">
        <v>4</v>
      </c>
      <c r="G861" s="65">
        <v>53</v>
      </c>
      <c r="H861" s="65">
        <v>68</v>
      </c>
      <c r="I861" s="66">
        <f t="shared" si="245"/>
        <v>60.5</v>
      </c>
      <c r="J861" s="67" t="s">
        <v>50</v>
      </c>
      <c r="K861" s="68">
        <v>10643</v>
      </c>
      <c r="L861" s="69">
        <v>19508</v>
      </c>
      <c r="M861" s="69">
        <v>-2636.5</v>
      </c>
      <c r="N861" s="69">
        <v>-3295</v>
      </c>
      <c r="O861" s="70"/>
      <c r="P861" s="68">
        <v>13214</v>
      </c>
      <c r="Q861" s="69">
        <v>2631</v>
      </c>
      <c r="R861" s="70">
        <v>-4593.9425000000001</v>
      </c>
      <c r="S861" s="71">
        <v>0</v>
      </c>
      <c r="T861" s="71"/>
      <c r="U861" s="71">
        <v>-28.127643749999997</v>
      </c>
      <c r="V861" s="68">
        <v>15930</v>
      </c>
      <c r="W861" s="69">
        <v>20000</v>
      </c>
      <c r="X861" s="69">
        <v>-575</v>
      </c>
      <c r="Y861" s="69">
        <v>0</v>
      </c>
      <c r="Z861" s="70">
        <v>-354</v>
      </c>
      <c r="AA861" s="71">
        <v>0</v>
      </c>
      <c r="AB861" s="72">
        <f t="shared" si="260"/>
        <v>70443.429856250004</v>
      </c>
      <c r="AC861" s="71">
        <v>70691</v>
      </c>
      <c r="AD861" s="71">
        <v>85236</v>
      </c>
      <c r="AE861" s="71">
        <v>158</v>
      </c>
      <c r="AF861" s="71">
        <v>0</v>
      </c>
      <c r="AG861" s="71">
        <v>0</v>
      </c>
      <c r="AH861" s="72">
        <f t="shared" si="246"/>
        <v>156085</v>
      </c>
      <c r="AI861" s="73">
        <f t="shared" si="247"/>
        <v>48304.429856250004</v>
      </c>
      <c r="AJ861" s="74">
        <f t="shared" si="239"/>
        <v>22139</v>
      </c>
      <c r="AK861" s="75">
        <v>6144.4</v>
      </c>
      <c r="AL861" s="75">
        <v>24860.967329999999</v>
      </c>
      <c r="AM861" s="76">
        <v>1173</v>
      </c>
      <c r="AN861" s="74">
        <f t="shared" si="248"/>
        <v>20966</v>
      </c>
      <c r="AO861" s="40">
        <f t="shared" si="249"/>
        <v>48552</v>
      </c>
      <c r="AP861" s="64">
        <v>36284</v>
      </c>
      <c r="AQ861" s="75">
        <f t="shared" si="240"/>
        <v>39685.632669999999</v>
      </c>
      <c r="AR861" s="75">
        <f t="shared" si="241"/>
        <v>10039.367330000001</v>
      </c>
      <c r="AS861" s="75">
        <f t="shared" si="242"/>
        <v>20966</v>
      </c>
      <c r="AT861" s="41">
        <f t="shared" si="243"/>
        <v>39685.632669999999</v>
      </c>
      <c r="AX861" s="40">
        <f t="shared" si="250"/>
        <v>-2636.5</v>
      </c>
      <c r="AY861" s="40">
        <f t="shared" si="251"/>
        <v>-3295</v>
      </c>
      <c r="AZ861" s="40">
        <f t="shared" si="252"/>
        <v>-4593.9425000000001</v>
      </c>
      <c r="BA861" s="40">
        <f>+'load Info'!S861</f>
        <v>0</v>
      </c>
      <c r="BB861" s="40">
        <f t="shared" si="253"/>
        <v>-575</v>
      </c>
      <c r="BE861" s="41">
        <f t="shared" si="254"/>
        <v>-2636.5</v>
      </c>
      <c r="BF861" s="41">
        <f t="shared" si="255"/>
        <v>-3295</v>
      </c>
      <c r="BG861" s="41">
        <f t="shared" si="256"/>
        <v>-4593.9425000000001</v>
      </c>
      <c r="BH861" s="41">
        <f t="shared" si="257"/>
        <v>0</v>
      </c>
      <c r="BI861" s="41">
        <f t="shared" si="258"/>
        <v>-575</v>
      </c>
      <c r="BJ861" s="40">
        <f t="shared" si="259"/>
        <v>-11100.442500000001</v>
      </c>
    </row>
    <row r="862" spans="2:62" ht="15" x14ac:dyDescent="0.25">
      <c r="B862" s="63">
        <f t="shared" si="244"/>
        <v>5</v>
      </c>
      <c r="C862" s="63"/>
      <c r="D862" s="64">
        <v>36285</v>
      </c>
      <c r="E862" s="65">
        <v>1</v>
      </c>
      <c r="F862" s="65">
        <v>0</v>
      </c>
      <c r="G862" s="65">
        <v>54</v>
      </c>
      <c r="H862" s="65">
        <v>74</v>
      </c>
      <c r="I862" s="66">
        <f t="shared" si="245"/>
        <v>64</v>
      </c>
      <c r="J862" s="67" t="s">
        <v>50</v>
      </c>
      <c r="K862" s="68">
        <v>10643</v>
      </c>
      <c r="L862" s="69">
        <v>19508</v>
      </c>
      <c r="M862" s="69">
        <v>-7769.5</v>
      </c>
      <c r="N862" s="69">
        <v>-3295</v>
      </c>
      <c r="O862" s="70"/>
      <c r="P862" s="68">
        <v>13214</v>
      </c>
      <c r="Q862" s="69">
        <v>2501</v>
      </c>
      <c r="R862" s="70">
        <v>-7606.78</v>
      </c>
      <c r="S862" s="71">
        <v>0</v>
      </c>
      <c r="T862" s="71"/>
      <c r="U862" s="71">
        <v>-20.27055</v>
      </c>
      <c r="V862" s="68">
        <v>15930</v>
      </c>
      <c r="W862" s="69">
        <v>20000</v>
      </c>
      <c r="X862" s="69">
        <v>-575</v>
      </c>
      <c r="Y862" s="69">
        <v>0</v>
      </c>
      <c r="Z862" s="70">
        <v>-354</v>
      </c>
      <c r="AA862" s="71">
        <v>0</v>
      </c>
      <c r="AB862" s="72">
        <f t="shared" si="260"/>
        <v>62175.44945</v>
      </c>
      <c r="AC862" s="71">
        <v>62036</v>
      </c>
      <c r="AD862" s="71">
        <v>82564</v>
      </c>
      <c r="AE862" s="71">
        <v>114</v>
      </c>
      <c r="AF862" s="71">
        <v>0</v>
      </c>
      <c r="AG862" s="71">
        <v>2</v>
      </c>
      <c r="AH862" s="72">
        <f t="shared" si="246"/>
        <v>144716</v>
      </c>
      <c r="AI862" s="73">
        <f t="shared" si="247"/>
        <v>40166.44945</v>
      </c>
      <c r="AJ862" s="74">
        <f t="shared" si="239"/>
        <v>22009</v>
      </c>
      <c r="AK862" s="75">
        <v>5444.4</v>
      </c>
      <c r="AL862" s="75">
        <v>23591.616750000001</v>
      </c>
      <c r="AM862" s="76">
        <v>1173</v>
      </c>
      <c r="AN862" s="74">
        <f t="shared" si="248"/>
        <v>20836</v>
      </c>
      <c r="AO862" s="40">
        <f t="shared" si="249"/>
        <v>40027</v>
      </c>
      <c r="AP862" s="64">
        <v>36285</v>
      </c>
      <c r="AQ862" s="75">
        <f t="shared" si="240"/>
        <v>32999.983249999997</v>
      </c>
      <c r="AR862" s="75">
        <f t="shared" si="241"/>
        <v>8200.0167500000025</v>
      </c>
      <c r="AS862" s="75">
        <f t="shared" si="242"/>
        <v>20836</v>
      </c>
      <c r="AT862" s="41">
        <f t="shared" si="243"/>
        <v>32999.983249999997</v>
      </c>
      <c r="AX862" s="40">
        <f t="shared" si="250"/>
        <v>-7769.5</v>
      </c>
      <c r="AY862" s="40">
        <f t="shared" si="251"/>
        <v>-3295</v>
      </c>
      <c r="AZ862" s="40">
        <f t="shared" si="252"/>
        <v>-7606.78</v>
      </c>
      <c r="BA862" s="40">
        <f>+'load Info'!S862</f>
        <v>0</v>
      </c>
      <c r="BB862" s="40">
        <f t="shared" si="253"/>
        <v>-575</v>
      </c>
      <c r="BE862" s="41">
        <f t="shared" si="254"/>
        <v>-7769.5</v>
      </c>
      <c r="BF862" s="41">
        <f t="shared" si="255"/>
        <v>-3295</v>
      </c>
      <c r="BG862" s="41">
        <f t="shared" si="256"/>
        <v>-7606.78</v>
      </c>
      <c r="BH862" s="41">
        <f t="shared" si="257"/>
        <v>0</v>
      </c>
      <c r="BI862" s="41">
        <f t="shared" si="258"/>
        <v>-575</v>
      </c>
      <c r="BJ862" s="40">
        <f t="shared" si="259"/>
        <v>-19246.28</v>
      </c>
    </row>
    <row r="863" spans="2:62" ht="15" x14ac:dyDescent="0.25">
      <c r="B863" s="63">
        <f t="shared" si="244"/>
        <v>5</v>
      </c>
      <c r="C863" s="63"/>
      <c r="D863" s="64">
        <v>36286</v>
      </c>
      <c r="E863" s="65">
        <v>0</v>
      </c>
      <c r="F863" s="65">
        <v>0</v>
      </c>
      <c r="G863" s="65">
        <v>64</v>
      </c>
      <c r="H863" s="65">
        <v>78</v>
      </c>
      <c r="I863" s="66">
        <f t="shared" si="245"/>
        <v>71</v>
      </c>
      <c r="J863" s="67" t="s">
        <v>50</v>
      </c>
      <c r="K863" s="68">
        <v>10643</v>
      </c>
      <c r="L863" s="69">
        <v>19508</v>
      </c>
      <c r="M863" s="69">
        <v>-9952.5</v>
      </c>
      <c r="N863" s="69">
        <v>-3295</v>
      </c>
      <c r="O863" s="70"/>
      <c r="P863" s="68">
        <v>13214</v>
      </c>
      <c r="Q863" s="69">
        <v>2501</v>
      </c>
      <c r="R863" s="70">
        <v>-10097.9925</v>
      </c>
      <c r="S863" s="71">
        <v>0</v>
      </c>
      <c r="T863" s="71"/>
      <c r="U863" s="71">
        <v>-14.042518749999999</v>
      </c>
      <c r="V863" s="68">
        <v>15930</v>
      </c>
      <c r="W863" s="69">
        <v>20000</v>
      </c>
      <c r="X863" s="69">
        <v>-575</v>
      </c>
      <c r="Y863" s="69">
        <v>0</v>
      </c>
      <c r="Z863" s="70">
        <v>-354</v>
      </c>
      <c r="AA863" s="71">
        <v>0</v>
      </c>
      <c r="AB863" s="72">
        <f t="shared" si="260"/>
        <v>57507.464981249999</v>
      </c>
      <c r="AC863" s="71">
        <v>59095</v>
      </c>
      <c r="AD863" s="71">
        <v>62081</v>
      </c>
      <c r="AE863" s="71">
        <v>0</v>
      </c>
      <c r="AF863" s="71">
        <v>0</v>
      </c>
      <c r="AG863" s="71">
        <v>0</v>
      </c>
      <c r="AH863" s="72">
        <f t="shared" si="246"/>
        <v>121176</v>
      </c>
      <c r="AI863" s="73">
        <f t="shared" si="247"/>
        <v>35498.464981249999</v>
      </c>
      <c r="AJ863" s="74">
        <f t="shared" si="239"/>
        <v>22009</v>
      </c>
      <c r="AK863" s="75">
        <v>5536.3</v>
      </c>
      <c r="AL863" s="75">
        <v>22341.198270000001</v>
      </c>
      <c r="AM863" s="76">
        <v>1173</v>
      </c>
      <c r="AN863" s="74">
        <f t="shared" si="248"/>
        <v>20836</v>
      </c>
      <c r="AO863" s="40">
        <f t="shared" si="249"/>
        <v>37086</v>
      </c>
      <c r="AP863" s="64">
        <v>36286</v>
      </c>
      <c r="AQ863" s="75">
        <f t="shared" si="240"/>
        <v>31217.501729999996</v>
      </c>
      <c r="AR863" s="75">
        <f t="shared" si="241"/>
        <v>7041.49827</v>
      </c>
      <c r="AS863" s="75">
        <f t="shared" si="242"/>
        <v>20836</v>
      </c>
      <c r="AT863" s="41">
        <f t="shared" si="243"/>
        <v>31217.501729999996</v>
      </c>
      <c r="AX863" s="40">
        <f t="shared" si="250"/>
        <v>-9952.5</v>
      </c>
      <c r="AY863" s="40">
        <f t="shared" si="251"/>
        <v>-3295</v>
      </c>
      <c r="AZ863" s="40">
        <f t="shared" si="252"/>
        <v>-10097.9925</v>
      </c>
      <c r="BA863" s="40">
        <f>+'load Info'!S863</f>
        <v>0</v>
      </c>
      <c r="BB863" s="40">
        <f t="shared" si="253"/>
        <v>-575</v>
      </c>
      <c r="BE863" s="41">
        <f t="shared" si="254"/>
        <v>-9952.5</v>
      </c>
      <c r="BF863" s="41">
        <f t="shared" si="255"/>
        <v>-3295</v>
      </c>
      <c r="BG863" s="41">
        <f t="shared" si="256"/>
        <v>-10097.9925</v>
      </c>
      <c r="BH863" s="41">
        <f t="shared" si="257"/>
        <v>0</v>
      </c>
      <c r="BI863" s="41">
        <f t="shared" si="258"/>
        <v>-575</v>
      </c>
      <c r="BJ863" s="40">
        <f t="shared" si="259"/>
        <v>-23920.4925</v>
      </c>
    </row>
    <row r="864" spans="2:62" ht="15" x14ac:dyDescent="0.25">
      <c r="B864" s="63">
        <f t="shared" si="244"/>
        <v>5</v>
      </c>
      <c r="C864" s="63"/>
      <c r="D864" s="64">
        <v>36287</v>
      </c>
      <c r="E864" s="65">
        <v>0</v>
      </c>
      <c r="F864" s="65">
        <v>0</v>
      </c>
      <c r="G864" s="65">
        <v>65</v>
      </c>
      <c r="H864" s="65">
        <v>85</v>
      </c>
      <c r="I864" s="66">
        <f t="shared" si="245"/>
        <v>75</v>
      </c>
      <c r="J864" s="67" t="s">
        <v>50</v>
      </c>
      <c r="K864" s="68">
        <v>10643</v>
      </c>
      <c r="L864" s="69">
        <v>19508</v>
      </c>
      <c r="M864" s="69">
        <v>-13025.5</v>
      </c>
      <c r="N864" s="69">
        <v>-3295</v>
      </c>
      <c r="O864" s="70"/>
      <c r="P864" s="68">
        <v>13214</v>
      </c>
      <c r="Q864" s="69">
        <v>2501</v>
      </c>
      <c r="R864" s="70">
        <v>-11040.342500000001</v>
      </c>
      <c r="S864" s="71">
        <v>0</v>
      </c>
      <c r="T864" s="71"/>
      <c r="U864" s="71">
        <v>-11.686643749999998</v>
      </c>
      <c r="V864" s="68">
        <v>15930</v>
      </c>
      <c r="W864" s="69">
        <v>20000</v>
      </c>
      <c r="X864" s="69">
        <v>-575</v>
      </c>
      <c r="Y864" s="69">
        <v>0</v>
      </c>
      <c r="Z864" s="70">
        <v>-354</v>
      </c>
      <c r="AA864" s="71">
        <v>0</v>
      </c>
      <c r="AB864" s="72">
        <f t="shared" si="260"/>
        <v>53494.470856250002</v>
      </c>
      <c r="AC864" s="71">
        <v>53352</v>
      </c>
      <c r="AD864" s="71">
        <v>59969</v>
      </c>
      <c r="AE864" s="71">
        <v>0</v>
      </c>
      <c r="AF864" s="71">
        <v>0</v>
      </c>
      <c r="AG864" s="71">
        <v>0</v>
      </c>
      <c r="AH864" s="72">
        <f t="shared" si="246"/>
        <v>113321</v>
      </c>
      <c r="AI864" s="73">
        <f t="shared" si="247"/>
        <v>31485.470856250002</v>
      </c>
      <c r="AJ864" s="74">
        <f t="shared" ref="AJ864:AJ927" si="261">L864+Q864</f>
        <v>22009</v>
      </c>
      <c r="AK864" s="75">
        <v>4436.7</v>
      </c>
      <c r="AL864" s="75">
        <v>20412.04146</v>
      </c>
      <c r="AM864" s="76">
        <v>1173</v>
      </c>
      <c r="AN864" s="74">
        <f t="shared" si="248"/>
        <v>20836</v>
      </c>
      <c r="AO864" s="40">
        <f t="shared" si="249"/>
        <v>31343</v>
      </c>
      <c r="AP864" s="64">
        <v>36287</v>
      </c>
      <c r="AQ864" s="75">
        <f t="shared" si="240"/>
        <v>28503.258540000003</v>
      </c>
      <c r="AR864" s="75">
        <f t="shared" si="241"/>
        <v>4012.7414600000011</v>
      </c>
      <c r="AS864" s="75">
        <f t="shared" si="242"/>
        <v>20836</v>
      </c>
      <c r="AT864" s="41">
        <f t="shared" si="243"/>
        <v>28503.258540000003</v>
      </c>
      <c r="AX864" s="40">
        <f t="shared" si="250"/>
        <v>-13025.5</v>
      </c>
      <c r="AY864" s="40">
        <f t="shared" si="251"/>
        <v>-3295</v>
      </c>
      <c r="AZ864" s="40">
        <f t="shared" si="252"/>
        <v>-11040.342500000001</v>
      </c>
      <c r="BA864" s="40">
        <f>+'load Info'!S864</f>
        <v>0</v>
      </c>
      <c r="BB864" s="40">
        <f t="shared" si="253"/>
        <v>-575</v>
      </c>
      <c r="BE864" s="41">
        <f t="shared" si="254"/>
        <v>-13025.5</v>
      </c>
      <c r="BF864" s="41">
        <f t="shared" si="255"/>
        <v>-3295</v>
      </c>
      <c r="BG864" s="41">
        <f t="shared" si="256"/>
        <v>-11040.342500000001</v>
      </c>
      <c r="BH864" s="41">
        <f t="shared" si="257"/>
        <v>0</v>
      </c>
      <c r="BI864" s="41">
        <f t="shared" si="258"/>
        <v>-575</v>
      </c>
      <c r="BJ864" s="40">
        <f t="shared" si="259"/>
        <v>-27935.842499999999</v>
      </c>
    </row>
    <row r="865" spans="2:62" ht="15" x14ac:dyDescent="0.25">
      <c r="B865" s="63">
        <f t="shared" si="244"/>
        <v>5</v>
      </c>
      <c r="C865" s="63"/>
      <c r="D865" s="64">
        <v>36288</v>
      </c>
      <c r="E865" s="65">
        <v>0</v>
      </c>
      <c r="F865" s="65">
        <v>0</v>
      </c>
      <c r="G865" s="65">
        <v>64</v>
      </c>
      <c r="H865" s="65">
        <v>78</v>
      </c>
      <c r="I865" s="66">
        <f t="shared" si="245"/>
        <v>71</v>
      </c>
      <c r="J865" s="67" t="s">
        <v>50</v>
      </c>
      <c r="K865" s="68">
        <v>10643</v>
      </c>
      <c r="L865" s="69">
        <v>20459</v>
      </c>
      <c r="M865" s="69">
        <v>-18374.5</v>
      </c>
      <c r="N865" s="69">
        <v>-3244</v>
      </c>
      <c r="O865" s="70"/>
      <c r="P865" s="68">
        <v>13214</v>
      </c>
      <c r="Q865" s="69">
        <v>2501</v>
      </c>
      <c r="R865" s="70">
        <v>-9990.7250000000004</v>
      </c>
      <c r="S865" s="71">
        <v>0</v>
      </c>
      <c r="T865" s="71"/>
      <c r="U865" s="71">
        <v>-14.3106875</v>
      </c>
      <c r="V865" s="68">
        <v>15930</v>
      </c>
      <c r="W865" s="69">
        <v>20000</v>
      </c>
      <c r="X865" s="69">
        <v>-575</v>
      </c>
      <c r="Y865" s="69">
        <v>0</v>
      </c>
      <c r="Z865" s="70">
        <v>-354</v>
      </c>
      <c r="AA865" s="71">
        <v>0</v>
      </c>
      <c r="AB865" s="72">
        <f t="shared" si="260"/>
        <v>50194.4643125</v>
      </c>
      <c r="AC865" s="71">
        <v>50074</v>
      </c>
      <c r="AD865" s="71">
        <v>43288</v>
      </c>
      <c r="AE865" s="71">
        <v>0</v>
      </c>
      <c r="AF865" s="71">
        <v>0</v>
      </c>
      <c r="AG865" s="71">
        <v>0</v>
      </c>
      <c r="AH865" s="72">
        <f t="shared" si="246"/>
        <v>93362</v>
      </c>
      <c r="AI865" s="73">
        <f t="shared" si="247"/>
        <v>27234.4643125</v>
      </c>
      <c r="AJ865" s="74">
        <f t="shared" si="261"/>
        <v>22960</v>
      </c>
      <c r="AK865" s="75">
        <v>2744</v>
      </c>
      <c r="AL865" s="75">
        <v>21626.716199999999</v>
      </c>
      <c r="AM865" s="76">
        <v>1173</v>
      </c>
      <c r="AN865" s="74">
        <f t="shared" si="248"/>
        <v>21787</v>
      </c>
      <c r="AO865" s="40">
        <f t="shared" si="249"/>
        <v>27114</v>
      </c>
      <c r="AP865" s="64">
        <v>36288</v>
      </c>
      <c r="AQ865" s="75">
        <f t="shared" si="240"/>
        <v>25703.283800000001</v>
      </c>
      <c r="AR865" s="75">
        <f t="shared" si="241"/>
        <v>2583.7161999999989</v>
      </c>
      <c r="AS865" s="75">
        <f t="shared" si="242"/>
        <v>21787</v>
      </c>
      <c r="AT865" s="41">
        <f t="shared" si="243"/>
        <v>25703.283800000001</v>
      </c>
      <c r="AX865" s="40">
        <f t="shared" si="250"/>
        <v>-18374.5</v>
      </c>
      <c r="AY865" s="40">
        <f t="shared" si="251"/>
        <v>-3244</v>
      </c>
      <c r="AZ865" s="40">
        <f t="shared" si="252"/>
        <v>-9990.7250000000004</v>
      </c>
      <c r="BA865" s="40">
        <f>+'load Info'!S865</f>
        <v>0</v>
      </c>
      <c r="BB865" s="40">
        <f t="shared" si="253"/>
        <v>-575</v>
      </c>
      <c r="BE865" s="41">
        <f t="shared" si="254"/>
        <v>-18374.5</v>
      </c>
      <c r="BF865" s="41">
        <f t="shared" si="255"/>
        <v>-3244</v>
      </c>
      <c r="BG865" s="41">
        <f t="shared" si="256"/>
        <v>-9990.7250000000004</v>
      </c>
      <c r="BH865" s="41">
        <f t="shared" si="257"/>
        <v>0</v>
      </c>
      <c r="BI865" s="41">
        <f t="shared" si="258"/>
        <v>-575</v>
      </c>
      <c r="BJ865" s="40">
        <f t="shared" si="259"/>
        <v>-32184.224999999999</v>
      </c>
    </row>
    <row r="866" spans="2:62" ht="15" x14ac:dyDescent="0.25">
      <c r="B866" s="63">
        <f t="shared" si="244"/>
        <v>5</v>
      </c>
      <c r="C866" s="63"/>
      <c r="D866" s="64">
        <v>36289</v>
      </c>
      <c r="E866" s="65">
        <v>0</v>
      </c>
      <c r="F866" s="65">
        <v>0</v>
      </c>
      <c r="G866" s="65">
        <v>60</v>
      </c>
      <c r="H866" s="65">
        <v>80</v>
      </c>
      <c r="I866" s="66">
        <f t="shared" si="245"/>
        <v>70</v>
      </c>
      <c r="J866" s="67" t="s">
        <v>50</v>
      </c>
      <c r="K866" s="68">
        <v>10643</v>
      </c>
      <c r="L866" s="69">
        <v>20459</v>
      </c>
      <c r="M866" s="69">
        <v>-15474.5</v>
      </c>
      <c r="N866" s="69">
        <v>-3295</v>
      </c>
      <c r="O866" s="70"/>
      <c r="P866" s="68">
        <v>13214</v>
      </c>
      <c r="Q866" s="69">
        <v>2501</v>
      </c>
      <c r="R866" s="70">
        <v>-10041.852500000001</v>
      </c>
      <c r="S866" s="71">
        <v>0</v>
      </c>
      <c r="T866" s="71"/>
      <c r="U866" s="71">
        <v>-14.182868749999997</v>
      </c>
      <c r="V866" s="68">
        <v>15930</v>
      </c>
      <c r="W866" s="69">
        <v>20000</v>
      </c>
      <c r="X866" s="69">
        <v>-575</v>
      </c>
      <c r="Y866" s="69">
        <v>0</v>
      </c>
      <c r="Z866" s="70">
        <v>-354</v>
      </c>
      <c r="AA866" s="71">
        <v>0</v>
      </c>
      <c r="AB866" s="72">
        <f t="shared" si="260"/>
        <v>52992.464631249997</v>
      </c>
      <c r="AC866" s="71">
        <v>52990</v>
      </c>
      <c r="AD866" s="71">
        <v>39129</v>
      </c>
      <c r="AE866" s="71">
        <v>0</v>
      </c>
      <c r="AF866" s="71">
        <v>0</v>
      </c>
      <c r="AG866" s="71">
        <v>0</v>
      </c>
      <c r="AH866" s="72">
        <f t="shared" si="246"/>
        <v>92119</v>
      </c>
      <c r="AI866" s="73">
        <f t="shared" si="247"/>
        <v>30032.464631249997</v>
      </c>
      <c r="AJ866" s="74">
        <f t="shared" si="261"/>
        <v>22960</v>
      </c>
      <c r="AK866" s="75">
        <v>3863.1</v>
      </c>
      <c r="AL866" s="75">
        <v>23620.878649999999</v>
      </c>
      <c r="AM866" s="76">
        <v>1173</v>
      </c>
      <c r="AN866" s="74">
        <f t="shared" si="248"/>
        <v>21787</v>
      </c>
      <c r="AO866" s="40">
        <f t="shared" si="249"/>
        <v>30030</v>
      </c>
      <c r="AP866" s="64">
        <v>36289</v>
      </c>
      <c r="AQ866" s="75">
        <f t="shared" si="240"/>
        <v>25506.021350000003</v>
      </c>
      <c r="AR866" s="75">
        <f t="shared" si="241"/>
        <v>5696.9786499999973</v>
      </c>
      <c r="AS866" s="75">
        <f t="shared" si="242"/>
        <v>21787</v>
      </c>
      <c r="AT866" s="41">
        <f t="shared" si="243"/>
        <v>25506.021350000003</v>
      </c>
      <c r="AX866" s="40">
        <f t="shared" si="250"/>
        <v>-15474.5</v>
      </c>
      <c r="AY866" s="40">
        <f t="shared" si="251"/>
        <v>-3295</v>
      </c>
      <c r="AZ866" s="40">
        <f t="shared" si="252"/>
        <v>-10041.852500000001</v>
      </c>
      <c r="BA866" s="40">
        <f>+'load Info'!S866</f>
        <v>0</v>
      </c>
      <c r="BB866" s="40">
        <f t="shared" si="253"/>
        <v>-575</v>
      </c>
      <c r="BE866" s="41">
        <f t="shared" si="254"/>
        <v>-15474.5</v>
      </c>
      <c r="BF866" s="41">
        <f t="shared" si="255"/>
        <v>-3295</v>
      </c>
      <c r="BG866" s="41">
        <f t="shared" si="256"/>
        <v>-10041.852500000001</v>
      </c>
      <c r="BH866" s="41">
        <f t="shared" si="257"/>
        <v>0</v>
      </c>
      <c r="BI866" s="41">
        <f t="shared" si="258"/>
        <v>-575</v>
      </c>
      <c r="BJ866" s="40">
        <f t="shared" si="259"/>
        <v>-29386.352500000001</v>
      </c>
    </row>
    <row r="867" spans="2:62" ht="15" x14ac:dyDescent="0.25">
      <c r="B867" s="63">
        <f t="shared" si="244"/>
        <v>5</v>
      </c>
      <c r="C867" s="63"/>
      <c r="D867" s="64">
        <v>36290</v>
      </c>
      <c r="E867" s="65">
        <v>0</v>
      </c>
      <c r="F867" s="65">
        <v>0</v>
      </c>
      <c r="G867" s="65">
        <v>60</v>
      </c>
      <c r="H867" s="65">
        <v>73</v>
      </c>
      <c r="I867" s="66">
        <f t="shared" si="245"/>
        <v>66.5</v>
      </c>
      <c r="J867" s="67" t="s">
        <v>50</v>
      </c>
      <c r="K867" s="68">
        <v>10643</v>
      </c>
      <c r="L867" s="69">
        <v>20459</v>
      </c>
      <c r="M867" s="69">
        <v>-10724.7</v>
      </c>
      <c r="N867" s="69">
        <v>-3295</v>
      </c>
      <c r="O867" s="70"/>
      <c r="P867" s="68">
        <v>13214</v>
      </c>
      <c r="Q867" s="69">
        <v>2501</v>
      </c>
      <c r="R867" s="70">
        <v>-8470.9349999999995</v>
      </c>
      <c r="S867" s="71">
        <v>0</v>
      </c>
      <c r="T867" s="71"/>
      <c r="U867" s="71">
        <v>-18.110162499999998</v>
      </c>
      <c r="V867" s="68">
        <v>15930</v>
      </c>
      <c r="W867" s="69">
        <v>20000</v>
      </c>
      <c r="X867" s="69">
        <v>-575</v>
      </c>
      <c r="Y867" s="69">
        <v>0</v>
      </c>
      <c r="Z867" s="70">
        <v>-354</v>
      </c>
      <c r="AA867" s="71">
        <v>0</v>
      </c>
      <c r="AB867" s="72">
        <f t="shared" si="260"/>
        <v>59309.254837500004</v>
      </c>
      <c r="AC867" s="71">
        <v>59223</v>
      </c>
      <c r="AD867" s="71">
        <v>83398</v>
      </c>
      <c r="AE867" s="71">
        <v>0</v>
      </c>
      <c r="AF867" s="71">
        <v>0</v>
      </c>
      <c r="AG867" s="71">
        <v>0</v>
      </c>
      <c r="AH867" s="72">
        <f t="shared" si="246"/>
        <v>142621</v>
      </c>
      <c r="AI867" s="73">
        <f t="shared" si="247"/>
        <v>36349.254837500004</v>
      </c>
      <c r="AJ867" s="74">
        <f t="shared" si="261"/>
        <v>22960</v>
      </c>
      <c r="AK867" s="75">
        <v>5477.6</v>
      </c>
      <c r="AL867" s="75">
        <v>27378.19701</v>
      </c>
      <c r="AM867" s="76">
        <v>1173</v>
      </c>
      <c r="AN867" s="74">
        <f t="shared" si="248"/>
        <v>21787</v>
      </c>
      <c r="AO867" s="40">
        <f t="shared" si="249"/>
        <v>36263</v>
      </c>
      <c r="AP867" s="64">
        <v>36290</v>
      </c>
      <c r="AQ867" s="75">
        <f t="shared" ref="AQ867:AQ930" si="262">+AC867-AK867-AL867</f>
        <v>26367.202990000002</v>
      </c>
      <c r="AR867" s="75">
        <f t="shared" ref="AR867:AR930" si="263">+AK867+AL867-AN867</f>
        <v>11068.797010000002</v>
      </c>
      <c r="AS867" s="75">
        <f t="shared" ref="AS867:AS930" si="264">+AN867</f>
        <v>21787</v>
      </c>
      <c r="AT867" s="41">
        <f t="shared" ref="AT867:AT930" si="265">+AQ867+IF(AR867&lt;0,-AR867,0)</f>
        <v>26367.202990000002</v>
      </c>
      <c r="AX867" s="40">
        <f t="shared" si="250"/>
        <v>-10724.7</v>
      </c>
      <c r="AY867" s="40">
        <f t="shared" si="251"/>
        <v>-3295</v>
      </c>
      <c r="AZ867" s="40">
        <f t="shared" si="252"/>
        <v>-8470.9349999999995</v>
      </c>
      <c r="BA867" s="40">
        <f>+'load Info'!S867</f>
        <v>0</v>
      </c>
      <c r="BB867" s="40">
        <f t="shared" si="253"/>
        <v>-575</v>
      </c>
      <c r="BE867" s="41">
        <f t="shared" si="254"/>
        <v>-10724.7</v>
      </c>
      <c r="BF867" s="41">
        <f t="shared" si="255"/>
        <v>-3295</v>
      </c>
      <c r="BG867" s="41">
        <f t="shared" si="256"/>
        <v>-8470.9349999999995</v>
      </c>
      <c r="BH867" s="41">
        <f t="shared" si="257"/>
        <v>0</v>
      </c>
      <c r="BI867" s="41">
        <f t="shared" si="258"/>
        <v>-575</v>
      </c>
      <c r="BJ867" s="40">
        <f t="shared" si="259"/>
        <v>-23065.635000000002</v>
      </c>
    </row>
    <row r="868" spans="2:62" ht="15" x14ac:dyDescent="0.25">
      <c r="B868" s="63">
        <f t="shared" si="244"/>
        <v>5</v>
      </c>
      <c r="C868" s="63"/>
      <c r="D868" s="64">
        <v>36291</v>
      </c>
      <c r="E868" s="65">
        <v>0</v>
      </c>
      <c r="F868" s="65">
        <v>0</v>
      </c>
      <c r="G868" s="65">
        <v>57</v>
      </c>
      <c r="H868" s="65">
        <v>72</v>
      </c>
      <c r="I868" s="66">
        <f t="shared" si="245"/>
        <v>64.5</v>
      </c>
      <c r="J868" s="67" t="s">
        <v>50</v>
      </c>
      <c r="K868" s="68">
        <v>10643</v>
      </c>
      <c r="L868" s="69">
        <v>20725</v>
      </c>
      <c r="M868" s="69">
        <v>-4028.7</v>
      </c>
      <c r="N868" s="69">
        <v>-3295</v>
      </c>
      <c r="O868" s="70"/>
      <c r="P868" s="68">
        <v>13214</v>
      </c>
      <c r="Q868" s="69">
        <v>2501</v>
      </c>
      <c r="R868" s="70">
        <v>-9756.14</v>
      </c>
      <c r="S868" s="71">
        <v>0</v>
      </c>
      <c r="T868" s="71"/>
      <c r="U868" s="71">
        <v>-14.89715</v>
      </c>
      <c r="V868" s="68">
        <v>15930</v>
      </c>
      <c r="W868" s="69">
        <v>20000</v>
      </c>
      <c r="X868" s="69">
        <v>-575</v>
      </c>
      <c r="Y868" s="69">
        <v>0</v>
      </c>
      <c r="Z868" s="70">
        <v>-354</v>
      </c>
      <c r="AA868" s="71">
        <v>0</v>
      </c>
      <c r="AB868" s="72">
        <f t="shared" si="260"/>
        <v>64989.262849999999</v>
      </c>
      <c r="AC868" s="71">
        <v>64712</v>
      </c>
      <c r="AD868" s="71">
        <v>78504</v>
      </c>
      <c r="AE868" s="71">
        <v>10348</v>
      </c>
      <c r="AF868" s="71">
        <v>0</v>
      </c>
      <c r="AG868" s="71">
        <v>0</v>
      </c>
      <c r="AH868" s="72">
        <f t="shared" si="246"/>
        <v>153564</v>
      </c>
      <c r="AI868" s="73">
        <f t="shared" si="247"/>
        <v>41763.262849999999</v>
      </c>
      <c r="AJ868" s="74">
        <f t="shared" si="261"/>
        <v>23226</v>
      </c>
      <c r="AK868" s="75">
        <v>5502</v>
      </c>
      <c r="AL868" s="75">
        <v>26982.069510000001</v>
      </c>
      <c r="AM868" s="76">
        <v>1173</v>
      </c>
      <c r="AN868" s="74">
        <f t="shared" si="248"/>
        <v>22053</v>
      </c>
      <c r="AO868" s="40">
        <f t="shared" si="249"/>
        <v>41486</v>
      </c>
      <c r="AP868" s="64">
        <v>36291</v>
      </c>
      <c r="AQ868" s="75">
        <f t="shared" si="262"/>
        <v>32227.930489999999</v>
      </c>
      <c r="AR868" s="75">
        <f t="shared" si="263"/>
        <v>10431.069510000001</v>
      </c>
      <c r="AS868" s="75">
        <f t="shared" si="264"/>
        <v>22053</v>
      </c>
      <c r="AT868" s="41">
        <f t="shared" si="265"/>
        <v>32227.930489999999</v>
      </c>
      <c r="AX868" s="40">
        <f t="shared" si="250"/>
        <v>-4028.7</v>
      </c>
      <c r="AY868" s="40">
        <f t="shared" si="251"/>
        <v>-3295</v>
      </c>
      <c r="AZ868" s="40">
        <f t="shared" si="252"/>
        <v>-9756.14</v>
      </c>
      <c r="BA868" s="40">
        <f>+'load Info'!S868</f>
        <v>0</v>
      </c>
      <c r="BB868" s="40">
        <f t="shared" si="253"/>
        <v>-575</v>
      </c>
      <c r="BE868" s="41">
        <f t="shared" si="254"/>
        <v>-4028.7</v>
      </c>
      <c r="BF868" s="41">
        <f t="shared" si="255"/>
        <v>-3295</v>
      </c>
      <c r="BG868" s="41">
        <f t="shared" si="256"/>
        <v>-9756.14</v>
      </c>
      <c r="BH868" s="41">
        <f t="shared" si="257"/>
        <v>0</v>
      </c>
      <c r="BI868" s="41">
        <f t="shared" si="258"/>
        <v>-575</v>
      </c>
      <c r="BJ868" s="40">
        <f t="shared" si="259"/>
        <v>-17654.84</v>
      </c>
    </row>
    <row r="869" spans="2:62" ht="15" x14ac:dyDescent="0.25">
      <c r="B869" s="63">
        <f t="shared" si="244"/>
        <v>5</v>
      </c>
      <c r="C869" s="63"/>
      <c r="D869" s="64">
        <v>36292</v>
      </c>
      <c r="E869" s="65">
        <v>0</v>
      </c>
      <c r="F869" s="65">
        <v>0</v>
      </c>
      <c r="G869" s="65">
        <v>56</v>
      </c>
      <c r="H869" s="65">
        <v>79</v>
      </c>
      <c r="I869" s="66">
        <f t="shared" si="245"/>
        <v>67.5</v>
      </c>
      <c r="J869" s="67" t="s">
        <v>50</v>
      </c>
      <c r="K869" s="68">
        <v>10643</v>
      </c>
      <c r="L869" s="69">
        <v>19827</v>
      </c>
      <c r="M869" s="69">
        <v>-5043.7</v>
      </c>
      <c r="N869" s="69">
        <v>-3295</v>
      </c>
      <c r="O869" s="70"/>
      <c r="P869" s="68">
        <v>13214</v>
      </c>
      <c r="Q869" s="69">
        <v>2601</v>
      </c>
      <c r="R869" s="70">
        <v>-14302.227500000001</v>
      </c>
      <c r="S869" s="71">
        <v>0</v>
      </c>
      <c r="T869" s="71"/>
      <c r="U869" s="71">
        <v>-3.7819312499999977</v>
      </c>
      <c r="V869" s="68">
        <v>15930</v>
      </c>
      <c r="W869" s="69">
        <v>20000</v>
      </c>
      <c r="X869" s="69">
        <v>-575</v>
      </c>
      <c r="Y869" s="69">
        <v>0</v>
      </c>
      <c r="Z869" s="70">
        <v>-354</v>
      </c>
      <c r="AA869" s="71">
        <v>0</v>
      </c>
      <c r="AB869" s="72">
        <f t="shared" si="260"/>
        <v>58641.290568750002</v>
      </c>
      <c r="AC869" s="71">
        <v>60878</v>
      </c>
      <c r="AD869" s="71">
        <v>81338</v>
      </c>
      <c r="AE869" s="71">
        <v>5726</v>
      </c>
      <c r="AF869" s="71">
        <v>0</v>
      </c>
      <c r="AG869" s="71">
        <v>0</v>
      </c>
      <c r="AH869" s="72">
        <f t="shared" si="246"/>
        <v>147942</v>
      </c>
      <c r="AI869" s="73">
        <f t="shared" si="247"/>
        <v>36213.290568750002</v>
      </c>
      <c r="AJ869" s="74">
        <f t="shared" si="261"/>
        <v>22428</v>
      </c>
      <c r="AK869" s="75">
        <v>5108.6000000000004</v>
      </c>
      <c r="AL869" s="75">
        <v>24087.173220000001</v>
      </c>
      <c r="AM869" s="76">
        <v>1173</v>
      </c>
      <c r="AN869" s="74">
        <f t="shared" si="248"/>
        <v>21255</v>
      </c>
      <c r="AO869" s="40">
        <f t="shared" si="249"/>
        <v>38450</v>
      </c>
      <c r="AP869" s="64">
        <v>36292</v>
      </c>
      <c r="AQ869" s="75">
        <f t="shared" si="262"/>
        <v>31682.226780000001</v>
      </c>
      <c r="AR869" s="75">
        <f t="shared" si="263"/>
        <v>7940.7732200000028</v>
      </c>
      <c r="AS869" s="75">
        <f t="shared" si="264"/>
        <v>21255</v>
      </c>
      <c r="AT869" s="41">
        <f t="shared" si="265"/>
        <v>31682.226780000001</v>
      </c>
      <c r="AX869" s="40">
        <f t="shared" si="250"/>
        <v>-5043.7</v>
      </c>
      <c r="AY869" s="40">
        <f t="shared" si="251"/>
        <v>-3295</v>
      </c>
      <c r="AZ869" s="40">
        <f t="shared" si="252"/>
        <v>-14302.227500000001</v>
      </c>
      <c r="BA869" s="40">
        <f>+'load Info'!S869</f>
        <v>0</v>
      </c>
      <c r="BB869" s="40">
        <f t="shared" si="253"/>
        <v>-575</v>
      </c>
      <c r="BE869" s="41">
        <f t="shared" si="254"/>
        <v>-5043.7</v>
      </c>
      <c r="BF869" s="41">
        <f t="shared" si="255"/>
        <v>-3295</v>
      </c>
      <c r="BG869" s="41">
        <f t="shared" si="256"/>
        <v>-14302.227500000001</v>
      </c>
      <c r="BH869" s="41">
        <f t="shared" si="257"/>
        <v>0</v>
      </c>
      <c r="BI869" s="41">
        <f t="shared" si="258"/>
        <v>-575</v>
      </c>
      <c r="BJ869" s="40">
        <f t="shared" si="259"/>
        <v>-23215.927500000002</v>
      </c>
    </row>
    <row r="870" spans="2:62" ht="15" x14ac:dyDescent="0.25">
      <c r="B870" s="63">
        <f t="shared" si="244"/>
        <v>5</v>
      </c>
      <c r="C870" s="63"/>
      <c r="D870" s="64">
        <v>36293</v>
      </c>
      <c r="E870" s="65">
        <v>0</v>
      </c>
      <c r="F870" s="65">
        <v>3</v>
      </c>
      <c r="G870" s="65">
        <v>59</v>
      </c>
      <c r="H870" s="65">
        <v>72</v>
      </c>
      <c r="I870" s="66">
        <f t="shared" si="245"/>
        <v>65.5</v>
      </c>
      <c r="J870" s="67" t="s">
        <v>50</v>
      </c>
      <c r="K870" s="68">
        <v>10643</v>
      </c>
      <c r="L870" s="69">
        <v>19827</v>
      </c>
      <c r="M870" s="69">
        <v>-4353.5</v>
      </c>
      <c r="N870" s="69">
        <v>-3295</v>
      </c>
      <c r="O870" s="70"/>
      <c r="P870" s="68">
        <v>13214</v>
      </c>
      <c r="Q870" s="69">
        <v>2601</v>
      </c>
      <c r="R870" s="70">
        <v>-9896.24</v>
      </c>
      <c r="S870" s="71">
        <v>0</v>
      </c>
      <c r="T870" s="71"/>
      <c r="U870" s="71">
        <v>-14.796900000000001</v>
      </c>
      <c r="V870" s="68">
        <v>15930</v>
      </c>
      <c r="W870" s="69">
        <v>20000</v>
      </c>
      <c r="X870" s="69">
        <v>-575</v>
      </c>
      <c r="Y870" s="69">
        <v>0</v>
      </c>
      <c r="Z870" s="70">
        <v>-354</v>
      </c>
      <c r="AA870" s="71">
        <v>0</v>
      </c>
      <c r="AB870" s="72">
        <f t="shared" si="260"/>
        <v>63726.463100000001</v>
      </c>
      <c r="AC870" s="71">
        <v>60113</v>
      </c>
      <c r="AD870" s="71">
        <v>62780</v>
      </c>
      <c r="AE870" s="71">
        <v>10889</v>
      </c>
      <c r="AF870" s="71">
        <v>0</v>
      </c>
      <c r="AG870" s="71">
        <v>0</v>
      </c>
      <c r="AH870" s="72">
        <f t="shared" si="246"/>
        <v>133782</v>
      </c>
      <c r="AI870" s="73">
        <f t="shared" si="247"/>
        <v>41298.463100000001</v>
      </c>
      <c r="AJ870" s="74">
        <f t="shared" si="261"/>
        <v>22428</v>
      </c>
      <c r="AK870" s="75">
        <v>5719</v>
      </c>
      <c r="AL870" s="75">
        <v>23049.192769999998</v>
      </c>
      <c r="AM870" s="76">
        <v>1173</v>
      </c>
      <c r="AN870" s="74">
        <f t="shared" si="248"/>
        <v>21255</v>
      </c>
      <c r="AO870" s="40">
        <f t="shared" si="249"/>
        <v>37685</v>
      </c>
      <c r="AP870" s="64">
        <v>36293</v>
      </c>
      <c r="AQ870" s="75">
        <f t="shared" si="262"/>
        <v>31344.807230000002</v>
      </c>
      <c r="AR870" s="75">
        <f t="shared" si="263"/>
        <v>7513.1927699999978</v>
      </c>
      <c r="AS870" s="75">
        <f t="shared" si="264"/>
        <v>21255</v>
      </c>
      <c r="AT870" s="41">
        <f t="shared" si="265"/>
        <v>31344.807230000002</v>
      </c>
      <c r="AX870" s="40">
        <f t="shared" si="250"/>
        <v>-4353.5</v>
      </c>
      <c r="AY870" s="40">
        <f t="shared" si="251"/>
        <v>-3295</v>
      </c>
      <c r="AZ870" s="40">
        <f t="shared" si="252"/>
        <v>-9896.24</v>
      </c>
      <c r="BA870" s="40">
        <f>+'load Info'!S870</f>
        <v>0</v>
      </c>
      <c r="BB870" s="40">
        <f t="shared" si="253"/>
        <v>-575</v>
      </c>
      <c r="BE870" s="41">
        <f t="shared" si="254"/>
        <v>-4353.5</v>
      </c>
      <c r="BF870" s="41">
        <f t="shared" si="255"/>
        <v>-3295</v>
      </c>
      <c r="BG870" s="41">
        <f t="shared" si="256"/>
        <v>-9896.24</v>
      </c>
      <c r="BH870" s="41">
        <f t="shared" si="257"/>
        <v>0</v>
      </c>
      <c r="BI870" s="41">
        <f t="shared" si="258"/>
        <v>-575</v>
      </c>
      <c r="BJ870" s="40">
        <f t="shared" si="259"/>
        <v>-18119.739999999998</v>
      </c>
    </row>
    <row r="871" spans="2:62" ht="15" x14ac:dyDescent="0.25">
      <c r="B871" s="63">
        <f t="shared" si="244"/>
        <v>5</v>
      </c>
      <c r="C871" s="63"/>
      <c r="D871" s="64">
        <v>36294</v>
      </c>
      <c r="E871" s="65">
        <v>8</v>
      </c>
      <c r="F871" s="65">
        <v>9</v>
      </c>
      <c r="G871" s="65">
        <v>55</v>
      </c>
      <c r="H871" s="65">
        <v>59</v>
      </c>
      <c r="I871" s="66">
        <f t="shared" si="245"/>
        <v>57</v>
      </c>
      <c r="J871" s="67" t="s">
        <v>50</v>
      </c>
      <c r="K871" s="68">
        <v>10643</v>
      </c>
      <c r="L871" s="69">
        <v>20458</v>
      </c>
      <c r="M871" s="69">
        <v>1479.3</v>
      </c>
      <c r="N871" s="69">
        <v>-3295</v>
      </c>
      <c r="O871" s="70"/>
      <c r="P871" s="68">
        <v>13214</v>
      </c>
      <c r="Q871" s="69">
        <v>2601</v>
      </c>
      <c r="R871" s="70">
        <v>2988.8924999999981</v>
      </c>
      <c r="S871" s="71">
        <v>0</v>
      </c>
      <c r="T871" s="71"/>
      <c r="U871" s="71">
        <v>-47.009731249999994</v>
      </c>
      <c r="V871" s="68">
        <v>15930</v>
      </c>
      <c r="W871" s="69">
        <v>20000</v>
      </c>
      <c r="X871" s="69">
        <v>-575</v>
      </c>
      <c r="Y871" s="69">
        <v>0</v>
      </c>
      <c r="Z871" s="70">
        <v>-354</v>
      </c>
      <c r="AA871" s="71">
        <v>0</v>
      </c>
      <c r="AB871" s="72">
        <f t="shared" si="260"/>
        <v>83043.182768750004</v>
      </c>
      <c r="AC871" s="71">
        <v>80492</v>
      </c>
      <c r="AD871" s="71">
        <v>5475</v>
      </c>
      <c r="AE871" s="71">
        <v>1707</v>
      </c>
      <c r="AF871" s="71">
        <v>0</v>
      </c>
      <c r="AG871" s="71">
        <v>0</v>
      </c>
      <c r="AH871" s="72">
        <f t="shared" si="246"/>
        <v>87674</v>
      </c>
      <c r="AI871" s="73">
        <f t="shared" si="247"/>
        <v>59984.182768750004</v>
      </c>
      <c r="AJ871" s="74">
        <f t="shared" si="261"/>
        <v>23059</v>
      </c>
      <c r="AK871" s="75">
        <v>6008.9</v>
      </c>
      <c r="AL871" s="75">
        <v>21437.3393</v>
      </c>
      <c r="AM871" s="76">
        <v>1173</v>
      </c>
      <c r="AN871" s="74">
        <f t="shared" si="248"/>
        <v>21886</v>
      </c>
      <c r="AO871" s="40">
        <f t="shared" si="249"/>
        <v>57433</v>
      </c>
      <c r="AP871" s="64">
        <v>36294</v>
      </c>
      <c r="AQ871" s="75">
        <f t="shared" si="262"/>
        <v>53045.760700000006</v>
      </c>
      <c r="AR871" s="75">
        <f t="shared" si="263"/>
        <v>5560.2393000000011</v>
      </c>
      <c r="AS871" s="75">
        <f t="shared" si="264"/>
        <v>21886</v>
      </c>
      <c r="AT871" s="41">
        <f t="shared" si="265"/>
        <v>53045.760700000006</v>
      </c>
      <c r="AX871" s="40">
        <f t="shared" si="250"/>
        <v>1479.3</v>
      </c>
      <c r="AY871" s="40">
        <f t="shared" si="251"/>
        <v>-3295</v>
      </c>
      <c r="AZ871" s="40">
        <f t="shared" si="252"/>
        <v>2988.8924999999981</v>
      </c>
      <c r="BA871" s="40">
        <f>+'load Info'!S871</f>
        <v>0</v>
      </c>
      <c r="BB871" s="40">
        <f t="shared" si="253"/>
        <v>-575</v>
      </c>
      <c r="BE871" s="41">
        <f t="shared" si="254"/>
        <v>0</v>
      </c>
      <c r="BF871" s="41">
        <f t="shared" si="255"/>
        <v>-3295</v>
      </c>
      <c r="BG871" s="41">
        <f t="shared" si="256"/>
        <v>0</v>
      </c>
      <c r="BH871" s="41">
        <f t="shared" si="257"/>
        <v>0</v>
      </c>
      <c r="BI871" s="41">
        <f t="shared" si="258"/>
        <v>-575</v>
      </c>
      <c r="BJ871" s="40">
        <f t="shared" si="259"/>
        <v>-3870</v>
      </c>
    </row>
    <row r="872" spans="2:62" ht="15" x14ac:dyDescent="0.25">
      <c r="B872" s="63">
        <f t="shared" si="244"/>
        <v>5</v>
      </c>
      <c r="C872" s="63"/>
      <c r="D872" s="64">
        <v>36295</v>
      </c>
      <c r="E872" s="65">
        <v>7</v>
      </c>
      <c r="F872" s="65">
        <v>8</v>
      </c>
      <c r="G872" s="65">
        <v>56</v>
      </c>
      <c r="H872" s="65">
        <v>59</v>
      </c>
      <c r="I872" s="66">
        <f t="shared" si="245"/>
        <v>57.5</v>
      </c>
      <c r="J872" s="67" t="s">
        <v>50</v>
      </c>
      <c r="K872" s="68">
        <v>10643</v>
      </c>
      <c r="L872" s="69">
        <v>19424</v>
      </c>
      <c r="M872" s="69">
        <v>-10839.7</v>
      </c>
      <c r="N872" s="69">
        <v>-3295</v>
      </c>
      <c r="O872" s="70"/>
      <c r="P872" s="68">
        <v>13214</v>
      </c>
      <c r="Q872" s="69">
        <v>2601</v>
      </c>
      <c r="R872" s="70">
        <v>-2467.7150000000001</v>
      </c>
      <c r="S872" s="71">
        <v>0</v>
      </c>
      <c r="T872" s="71"/>
      <c r="U872" s="71">
        <v>-33.368212499999998</v>
      </c>
      <c r="V872" s="68">
        <v>15930</v>
      </c>
      <c r="W872" s="69">
        <v>20000</v>
      </c>
      <c r="X872" s="69">
        <v>-575</v>
      </c>
      <c r="Y872" s="69">
        <v>0</v>
      </c>
      <c r="Z872" s="70">
        <v>-354</v>
      </c>
      <c r="AA872" s="71">
        <v>0</v>
      </c>
      <c r="AB872" s="72">
        <f t="shared" si="260"/>
        <v>64247.216787500001</v>
      </c>
      <c r="AC872" s="71">
        <v>64413</v>
      </c>
      <c r="AD872" s="71">
        <v>0</v>
      </c>
      <c r="AE872" s="71">
        <v>6902</v>
      </c>
      <c r="AF872" s="71">
        <v>0</v>
      </c>
      <c r="AG872" s="71">
        <v>0</v>
      </c>
      <c r="AH872" s="72">
        <f t="shared" si="246"/>
        <v>71315</v>
      </c>
      <c r="AI872" s="73">
        <f t="shared" si="247"/>
        <v>42222.216787500001</v>
      </c>
      <c r="AJ872" s="74">
        <f t="shared" si="261"/>
        <v>22025</v>
      </c>
      <c r="AK872" s="75">
        <v>4183.3999999999996</v>
      </c>
      <c r="AL872" s="75">
        <v>22091.305890000003</v>
      </c>
      <c r="AM872" s="76">
        <v>1173</v>
      </c>
      <c r="AN872" s="74">
        <f t="shared" si="248"/>
        <v>20852</v>
      </c>
      <c r="AO872" s="40">
        <f t="shared" si="249"/>
        <v>42388</v>
      </c>
      <c r="AP872" s="64">
        <v>36295</v>
      </c>
      <c r="AQ872" s="75">
        <f t="shared" si="262"/>
        <v>38138.294109999995</v>
      </c>
      <c r="AR872" s="75">
        <f t="shared" si="263"/>
        <v>5422.7058900000047</v>
      </c>
      <c r="AS872" s="75">
        <f t="shared" si="264"/>
        <v>20852</v>
      </c>
      <c r="AT872" s="41">
        <f t="shared" si="265"/>
        <v>38138.294109999995</v>
      </c>
      <c r="AX872" s="40">
        <f t="shared" si="250"/>
        <v>-10839.7</v>
      </c>
      <c r="AY872" s="40">
        <f t="shared" si="251"/>
        <v>-3295</v>
      </c>
      <c r="AZ872" s="40">
        <f t="shared" si="252"/>
        <v>-2467.7150000000001</v>
      </c>
      <c r="BA872" s="40">
        <f>+'load Info'!S872</f>
        <v>0</v>
      </c>
      <c r="BB872" s="40">
        <f t="shared" si="253"/>
        <v>-575</v>
      </c>
      <c r="BE872" s="41">
        <f t="shared" si="254"/>
        <v>-10839.7</v>
      </c>
      <c r="BF872" s="41">
        <f t="shared" si="255"/>
        <v>-3295</v>
      </c>
      <c r="BG872" s="41">
        <f t="shared" si="256"/>
        <v>-2467.7150000000001</v>
      </c>
      <c r="BH872" s="41">
        <f t="shared" si="257"/>
        <v>0</v>
      </c>
      <c r="BI872" s="41">
        <f t="shared" si="258"/>
        <v>-575</v>
      </c>
      <c r="BJ872" s="40">
        <f t="shared" si="259"/>
        <v>-17177.415000000001</v>
      </c>
    </row>
    <row r="873" spans="2:62" ht="15" x14ac:dyDescent="0.25">
      <c r="B873" s="63">
        <f t="shared" si="244"/>
        <v>5</v>
      </c>
      <c r="C873" s="63"/>
      <c r="D873" s="64">
        <v>36296</v>
      </c>
      <c r="E873" s="65">
        <v>1</v>
      </c>
      <c r="F873" s="65">
        <v>4</v>
      </c>
      <c r="G873" s="65">
        <v>57</v>
      </c>
      <c r="H873" s="65">
        <v>71</v>
      </c>
      <c r="I873" s="66">
        <f t="shared" si="245"/>
        <v>64</v>
      </c>
      <c r="J873" s="67" t="s">
        <v>50</v>
      </c>
      <c r="K873" s="68">
        <v>10643</v>
      </c>
      <c r="L873" s="69">
        <v>19418</v>
      </c>
      <c r="M873" s="69">
        <v>-20006.7</v>
      </c>
      <c r="N873" s="69">
        <v>-3295</v>
      </c>
      <c r="O873" s="70"/>
      <c r="P873" s="68">
        <v>13214</v>
      </c>
      <c r="Q873" s="69">
        <v>2601</v>
      </c>
      <c r="R873" s="70">
        <v>-11941.34</v>
      </c>
      <c r="S873" s="71">
        <v>0</v>
      </c>
      <c r="T873" s="71"/>
      <c r="U873" s="71">
        <v>-9.6841500000000007</v>
      </c>
      <c r="V873" s="68">
        <v>15930</v>
      </c>
      <c r="W873" s="69">
        <v>20000</v>
      </c>
      <c r="X873" s="69">
        <v>-575</v>
      </c>
      <c r="Y873" s="69">
        <v>0</v>
      </c>
      <c r="Z873" s="70">
        <v>-354</v>
      </c>
      <c r="AA873" s="71">
        <v>0</v>
      </c>
      <c r="AB873" s="72">
        <f t="shared" si="260"/>
        <v>45624.275849999998</v>
      </c>
      <c r="AC873" s="71">
        <v>44756</v>
      </c>
      <c r="AD873" s="71">
        <v>22175</v>
      </c>
      <c r="AE873" s="71">
        <v>0</v>
      </c>
      <c r="AF873" s="71">
        <v>0</v>
      </c>
      <c r="AG873" s="71">
        <v>0</v>
      </c>
      <c r="AH873" s="72">
        <f t="shared" si="246"/>
        <v>66931</v>
      </c>
      <c r="AI873" s="73">
        <f t="shared" si="247"/>
        <v>23605.275849999998</v>
      </c>
      <c r="AJ873" s="74">
        <f t="shared" si="261"/>
        <v>22019</v>
      </c>
      <c r="AK873" s="75">
        <v>4501.8</v>
      </c>
      <c r="AL873" s="75">
        <v>24318.609649999999</v>
      </c>
      <c r="AM873" s="76">
        <v>1173</v>
      </c>
      <c r="AN873" s="74">
        <f t="shared" si="248"/>
        <v>20846</v>
      </c>
      <c r="AO873" s="40">
        <f t="shared" si="249"/>
        <v>22737</v>
      </c>
      <c r="AP873" s="64">
        <v>36296</v>
      </c>
      <c r="AQ873" s="75">
        <f t="shared" si="262"/>
        <v>15935.590349999999</v>
      </c>
      <c r="AR873" s="75">
        <f t="shared" si="263"/>
        <v>7974.4096499999978</v>
      </c>
      <c r="AS873" s="75">
        <f t="shared" si="264"/>
        <v>20846</v>
      </c>
      <c r="AT873" s="41">
        <f t="shared" si="265"/>
        <v>15935.590349999999</v>
      </c>
      <c r="AX873" s="40">
        <f t="shared" si="250"/>
        <v>-20006.7</v>
      </c>
      <c r="AY873" s="40">
        <f t="shared" si="251"/>
        <v>-3295</v>
      </c>
      <c r="AZ873" s="40">
        <f t="shared" si="252"/>
        <v>-11941.34</v>
      </c>
      <c r="BA873" s="40">
        <f>+'load Info'!S873</f>
        <v>0</v>
      </c>
      <c r="BB873" s="40">
        <f t="shared" si="253"/>
        <v>-575</v>
      </c>
      <c r="BE873" s="41">
        <f t="shared" si="254"/>
        <v>-20006.7</v>
      </c>
      <c r="BF873" s="41">
        <f t="shared" si="255"/>
        <v>-3295</v>
      </c>
      <c r="BG873" s="41">
        <f t="shared" si="256"/>
        <v>-11941.34</v>
      </c>
      <c r="BH873" s="41">
        <f t="shared" si="257"/>
        <v>0</v>
      </c>
      <c r="BI873" s="41">
        <f t="shared" si="258"/>
        <v>-575</v>
      </c>
      <c r="BJ873" s="40">
        <f t="shared" si="259"/>
        <v>-35818.04</v>
      </c>
    </row>
    <row r="874" spans="2:62" ht="15" x14ac:dyDescent="0.25">
      <c r="B874" s="63">
        <f t="shared" si="244"/>
        <v>5</v>
      </c>
      <c r="C874" s="63"/>
      <c r="D874" s="64">
        <v>36297</v>
      </c>
      <c r="E874" s="65">
        <v>1</v>
      </c>
      <c r="F874" s="65">
        <v>2</v>
      </c>
      <c r="G874" s="65">
        <v>59</v>
      </c>
      <c r="H874" s="65">
        <v>68</v>
      </c>
      <c r="I874" s="66">
        <f t="shared" si="245"/>
        <v>63.5</v>
      </c>
      <c r="J874" s="67" t="s">
        <v>50</v>
      </c>
      <c r="K874" s="68">
        <v>10643</v>
      </c>
      <c r="L874" s="69">
        <v>19418</v>
      </c>
      <c r="M874" s="69">
        <v>-24306.7</v>
      </c>
      <c r="N874" s="69">
        <v>-3295</v>
      </c>
      <c r="O874" s="70"/>
      <c r="P874" s="68">
        <v>13214</v>
      </c>
      <c r="Q874" s="69">
        <v>2601</v>
      </c>
      <c r="R874" s="70">
        <v>-13414.012500000001</v>
      </c>
      <c r="S874" s="71">
        <v>0</v>
      </c>
      <c r="T874" s="71"/>
      <c r="U874" s="71">
        <v>-6.0024687499999985</v>
      </c>
      <c r="V874" s="68">
        <v>15930</v>
      </c>
      <c r="W874" s="69">
        <v>20000</v>
      </c>
      <c r="X874" s="69">
        <v>-575</v>
      </c>
      <c r="Y874" s="69">
        <v>0</v>
      </c>
      <c r="Z874" s="70">
        <v>-354</v>
      </c>
      <c r="AA874" s="71">
        <v>0</v>
      </c>
      <c r="AB874" s="72">
        <f t="shared" si="260"/>
        <v>39855.285031249994</v>
      </c>
      <c r="AC874" s="71">
        <v>40350</v>
      </c>
      <c r="AD874" s="71">
        <v>83511</v>
      </c>
      <c r="AE874" s="71">
        <v>1883</v>
      </c>
      <c r="AF874" s="71">
        <v>0</v>
      </c>
      <c r="AG874" s="71">
        <v>0</v>
      </c>
      <c r="AH874" s="72">
        <f t="shared" si="246"/>
        <v>125744</v>
      </c>
      <c r="AI874" s="73">
        <f t="shared" si="247"/>
        <v>17836.285031249994</v>
      </c>
      <c r="AJ874" s="74">
        <f t="shared" si="261"/>
        <v>22019</v>
      </c>
      <c r="AK874" s="75">
        <v>5546.6</v>
      </c>
      <c r="AL874" s="75">
        <v>29254.895710000001</v>
      </c>
      <c r="AM874" s="76">
        <v>1173</v>
      </c>
      <c r="AN874" s="74">
        <f t="shared" si="248"/>
        <v>20846</v>
      </c>
      <c r="AO874" s="40">
        <f t="shared" si="249"/>
        <v>18331</v>
      </c>
      <c r="AP874" s="64">
        <v>36297</v>
      </c>
      <c r="AQ874" s="75">
        <f t="shared" si="262"/>
        <v>5548.5042900000008</v>
      </c>
      <c r="AR874" s="75">
        <f t="shared" si="263"/>
        <v>13955.495710000003</v>
      </c>
      <c r="AS874" s="75">
        <f t="shared" si="264"/>
        <v>20846</v>
      </c>
      <c r="AT874" s="41">
        <f t="shared" si="265"/>
        <v>5548.5042900000008</v>
      </c>
      <c r="AX874" s="40">
        <f t="shared" si="250"/>
        <v>-24306.7</v>
      </c>
      <c r="AY874" s="40">
        <f t="shared" si="251"/>
        <v>-3295</v>
      </c>
      <c r="AZ874" s="40">
        <f t="shared" si="252"/>
        <v>-13414.012500000001</v>
      </c>
      <c r="BA874" s="40">
        <f>+'load Info'!S874</f>
        <v>0</v>
      </c>
      <c r="BB874" s="40">
        <f t="shared" si="253"/>
        <v>-575</v>
      </c>
      <c r="BE874" s="41">
        <f t="shared" si="254"/>
        <v>-24306.7</v>
      </c>
      <c r="BF874" s="41">
        <f t="shared" si="255"/>
        <v>-3295</v>
      </c>
      <c r="BG874" s="41">
        <f t="shared" si="256"/>
        <v>-13414.012500000001</v>
      </c>
      <c r="BH874" s="41">
        <f t="shared" si="257"/>
        <v>0</v>
      </c>
      <c r="BI874" s="41">
        <f t="shared" si="258"/>
        <v>-575</v>
      </c>
      <c r="BJ874" s="40">
        <f t="shared" si="259"/>
        <v>-41590.712500000001</v>
      </c>
    </row>
    <row r="875" spans="2:62" ht="15" x14ac:dyDescent="0.25">
      <c r="B875" s="63">
        <f t="shared" si="244"/>
        <v>5</v>
      </c>
      <c r="C875" s="63"/>
      <c r="D875" s="64">
        <v>36298</v>
      </c>
      <c r="E875" s="65">
        <v>1</v>
      </c>
      <c r="F875" s="65">
        <v>1</v>
      </c>
      <c r="G875" s="65">
        <v>60</v>
      </c>
      <c r="H875" s="65">
        <v>68</v>
      </c>
      <c r="I875" s="66">
        <f t="shared" si="245"/>
        <v>64</v>
      </c>
      <c r="J875" s="67" t="s">
        <v>50</v>
      </c>
      <c r="K875" s="68">
        <v>20431</v>
      </c>
      <c r="L875" s="69">
        <v>19778</v>
      </c>
      <c r="M875" s="69">
        <v>-14778.7</v>
      </c>
      <c r="N875" s="69">
        <v>-3295</v>
      </c>
      <c r="O875" s="70"/>
      <c r="P875" s="68">
        <v>13214</v>
      </c>
      <c r="Q875" s="69">
        <v>2601</v>
      </c>
      <c r="R875" s="70">
        <v>-14900.72</v>
      </c>
      <c r="S875" s="71">
        <v>0</v>
      </c>
      <c r="T875" s="71"/>
      <c r="U875" s="71">
        <v>-2.2856999999999998</v>
      </c>
      <c r="V875" s="68">
        <v>15930</v>
      </c>
      <c r="W875" s="69">
        <v>20000</v>
      </c>
      <c r="X875" s="69">
        <v>-575</v>
      </c>
      <c r="Y875" s="69">
        <v>0</v>
      </c>
      <c r="Z875" s="70">
        <v>-354</v>
      </c>
      <c r="AA875" s="71">
        <v>0</v>
      </c>
      <c r="AB875" s="72">
        <f t="shared" si="260"/>
        <v>58048.294300000001</v>
      </c>
      <c r="AC875" s="71">
        <v>59913</v>
      </c>
      <c r="AD875" s="71">
        <v>83652</v>
      </c>
      <c r="AE875" s="71">
        <v>37559</v>
      </c>
      <c r="AF875" s="71">
        <v>0</v>
      </c>
      <c r="AG875" s="71">
        <v>0</v>
      </c>
      <c r="AH875" s="72">
        <f t="shared" si="246"/>
        <v>181124</v>
      </c>
      <c r="AI875" s="73">
        <f t="shared" si="247"/>
        <v>35669.294300000001</v>
      </c>
      <c r="AJ875" s="74">
        <f t="shared" si="261"/>
        <v>22379</v>
      </c>
      <c r="AK875" s="75">
        <v>5263.2</v>
      </c>
      <c r="AL875" s="75">
        <v>24077.163339999999</v>
      </c>
      <c r="AM875" s="76">
        <v>1173</v>
      </c>
      <c r="AN875" s="74">
        <f t="shared" si="248"/>
        <v>21206</v>
      </c>
      <c r="AO875" s="40">
        <f t="shared" si="249"/>
        <v>37534</v>
      </c>
      <c r="AP875" s="64">
        <v>36298</v>
      </c>
      <c r="AQ875" s="75">
        <f t="shared" si="262"/>
        <v>30572.636660000004</v>
      </c>
      <c r="AR875" s="75">
        <f t="shared" si="263"/>
        <v>8134.3633399999999</v>
      </c>
      <c r="AS875" s="75">
        <f t="shared" si="264"/>
        <v>21206</v>
      </c>
      <c r="AT875" s="41">
        <f t="shared" si="265"/>
        <v>30572.636660000004</v>
      </c>
      <c r="AX875" s="40">
        <f t="shared" si="250"/>
        <v>-14778.7</v>
      </c>
      <c r="AY875" s="40">
        <f t="shared" si="251"/>
        <v>-3295</v>
      </c>
      <c r="AZ875" s="40">
        <f t="shared" si="252"/>
        <v>-14900.72</v>
      </c>
      <c r="BA875" s="40">
        <f>+'load Info'!S875</f>
        <v>0</v>
      </c>
      <c r="BB875" s="40">
        <f t="shared" si="253"/>
        <v>-575</v>
      </c>
      <c r="BE875" s="41">
        <f t="shared" si="254"/>
        <v>-14778.7</v>
      </c>
      <c r="BF875" s="41">
        <f t="shared" si="255"/>
        <v>-3295</v>
      </c>
      <c r="BG875" s="41">
        <f t="shared" si="256"/>
        <v>-14900.72</v>
      </c>
      <c r="BH875" s="41">
        <f t="shared" si="257"/>
        <v>0</v>
      </c>
      <c r="BI875" s="41">
        <f t="shared" si="258"/>
        <v>-575</v>
      </c>
      <c r="BJ875" s="40">
        <f t="shared" si="259"/>
        <v>-33549.42</v>
      </c>
    </row>
    <row r="876" spans="2:62" ht="15" x14ac:dyDescent="0.25">
      <c r="B876" s="63">
        <f t="shared" si="244"/>
        <v>5</v>
      </c>
      <c r="C876" s="63"/>
      <c r="D876" s="64">
        <v>36299</v>
      </c>
      <c r="E876" s="65">
        <v>0</v>
      </c>
      <c r="F876" s="65">
        <v>0</v>
      </c>
      <c r="G876" s="65">
        <v>63</v>
      </c>
      <c r="H876" s="65">
        <v>72</v>
      </c>
      <c r="I876" s="66">
        <f t="shared" si="245"/>
        <v>67.5</v>
      </c>
      <c r="J876" s="67" t="s">
        <v>50</v>
      </c>
      <c r="K876" s="68">
        <v>20431</v>
      </c>
      <c r="L876" s="69">
        <v>18894</v>
      </c>
      <c r="M876" s="69">
        <v>-14079.7</v>
      </c>
      <c r="N876" s="69">
        <v>-3295</v>
      </c>
      <c r="O876" s="70"/>
      <c r="P876" s="68">
        <v>13214</v>
      </c>
      <c r="Q876" s="69">
        <v>2601</v>
      </c>
      <c r="R876" s="70">
        <v>-14877.6625</v>
      </c>
      <c r="S876" s="71">
        <v>0</v>
      </c>
      <c r="T876" s="71"/>
      <c r="U876" s="71">
        <v>-2.3433437499999989</v>
      </c>
      <c r="V876" s="68">
        <v>15930</v>
      </c>
      <c r="W876" s="69">
        <v>20000</v>
      </c>
      <c r="X876" s="69">
        <v>-575</v>
      </c>
      <c r="Y876" s="69">
        <v>0</v>
      </c>
      <c r="Z876" s="70">
        <v>-354</v>
      </c>
      <c r="AA876" s="71">
        <v>0</v>
      </c>
      <c r="AB876" s="72">
        <f t="shared" si="260"/>
        <v>57886.294156250005</v>
      </c>
      <c r="AC876" s="71">
        <v>58980</v>
      </c>
      <c r="AD876" s="71">
        <v>80217</v>
      </c>
      <c r="AE876" s="71">
        <v>36508</v>
      </c>
      <c r="AF876" s="71">
        <v>0</v>
      </c>
      <c r="AG876" s="71">
        <v>0</v>
      </c>
      <c r="AH876" s="72">
        <f t="shared" si="246"/>
        <v>175705</v>
      </c>
      <c r="AI876" s="73">
        <f t="shared" si="247"/>
        <v>36391.294156250005</v>
      </c>
      <c r="AJ876" s="74">
        <f t="shared" si="261"/>
        <v>21495</v>
      </c>
      <c r="AK876" s="75">
        <v>5060.3999999999996</v>
      </c>
      <c r="AL876" s="75">
        <v>23801.833730000002</v>
      </c>
      <c r="AM876" s="76">
        <v>1173</v>
      </c>
      <c r="AN876" s="74">
        <f t="shared" si="248"/>
        <v>20322</v>
      </c>
      <c r="AO876" s="40">
        <f t="shared" si="249"/>
        <v>37485</v>
      </c>
      <c r="AP876" s="64">
        <v>36299</v>
      </c>
      <c r="AQ876" s="75">
        <f t="shared" si="262"/>
        <v>30117.766269999996</v>
      </c>
      <c r="AR876" s="75">
        <f t="shared" si="263"/>
        <v>8540.2337299999999</v>
      </c>
      <c r="AS876" s="75">
        <f t="shared" si="264"/>
        <v>20322</v>
      </c>
      <c r="AT876" s="41">
        <f t="shared" si="265"/>
        <v>30117.766269999996</v>
      </c>
      <c r="AX876" s="40">
        <f t="shared" si="250"/>
        <v>-14079.7</v>
      </c>
      <c r="AY876" s="40">
        <f t="shared" si="251"/>
        <v>-3295</v>
      </c>
      <c r="AZ876" s="40">
        <f t="shared" si="252"/>
        <v>-14877.6625</v>
      </c>
      <c r="BA876" s="40">
        <f>+'load Info'!S876</f>
        <v>0</v>
      </c>
      <c r="BB876" s="40">
        <f t="shared" si="253"/>
        <v>-575</v>
      </c>
      <c r="BE876" s="41">
        <f t="shared" si="254"/>
        <v>-14079.7</v>
      </c>
      <c r="BF876" s="41">
        <f t="shared" si="255"/>
        <v>-3295</v>
      </c>
      <c r="BG876" s="41">
        <f t="shared" si="256"/>
        <v>-14877.6625</v>
      </c>
      <c r="BH876" s="41">
        <f t="shared" si="257"/>
        <v>0</v>
      </c>
      <c r="BI876" s="41">
        <f t="shared" si="258"/>
        <v>-575</v>
      </c>
      <c r="BJ876" s="40">
        <f t="shared" si="259"/>
        <v>-32827.362500000003</v>
      </c>
    </row>
    <row r="877" spans="2:62" ht="15" x14ac:dyDescent="0.25">
      <c r="B877" s="63">
        <f t="shared" si="244"/>
        <v>5</v>
      </c>
      <c r="C877" s="63"/>
      <c r="D877" s="64">
        <v>36300</v>
      </c>
      <c r="E877" s="65">
        <v>1</v>
      </c>
      <c r="F877" s="65">
        <v>2</v>
      </c>
      <c r="G877" s="65">
        <v>57</v>
      </c>
      <c r="H877" s="65">
        <v>71</v>
      </c>
      <c r="I877" s="66">
        <f t="shared" si="245"/>
        <v>64</v>
      </c>
      <c r="J877" s="67" t="s">
        <v>50</v>
      </c>
      <c r="K877" s="68">
        <v>20431</v>
      </c>
      <c r="L877" s="69">
        <v>17682</v>
      </c>
      <c r="M877" s="69">
        <v>-10364.700000000001</v>
      </c>
      <c r="N877" s="69">
        <v>-3295</v>
      </c>
      <c r="O877" s="70"/>
      <c r="P877" s="68">
        <v>13214</v>
      </c>
      <c r="Q877" s="69">
        <v>2606</v>
      </c>
      <c r="R877" s="70">
        <v>-14097.705</v>
      </c>
      <c r="S877" s="71">
        <v>0</v>
      </c>
      <c r="T877" s="71"/>
      <c r="U877" s="71">
        <v>-4.3057375000000002</v>
      </c>
      <c r="V877" s="68">
        <v>15930</v>
      </c>
      <c r="W877" s="69">
        <v>20000</v>
      </c>
      <c r="X877" s="69">
        <v>-575</v>
      </c>
      <c r="Y877" s="69">
        <v>0</v>
      </c>
      <c r="Z877" s="70">
        <v>-354</v>
      </c>
      <c r="AA877" s="71">
        <v>0</v>
      </c>
      <c r="AB877" s="72">
        <f t="shared" si="260"/>
        <v>61172.289262500002</v>
      </c>
      <c r="AC877" s="71">
        <v>60561</v>
      </c>
      <c r="AD877" s="71">
        <v>75978</v>
      </c>
      <c r="AE877" s="71">
        <v>2603</v>
      </c>
      <c r="AF877" s="71">
        <v>0</v>
      </c>
      <c r="AG877" s="71">
        <v>5</v>
      </c>
      <c r="AH877" s="72">
        <f t="shared" si="246"/>
        <v>139147</v>
      </c>
      <c r="AI877" s="73">
        <f t="shared" si="247"/>
        <v>40884.289262500002</v>
      </c>
      <c r="AJ877" s="74">
        <f t="shared" si="261"/>
        <v>20288</v>
      </c>
      <c r="AK877" s="75">
        <v>5435.9</v>
      </c>
      <c r="AL877" s="75">
        <v>22603.35828</v>
      </c>
      <c r="AM877" s="76">
        <v>1173</v>
      </c>
      <c r="AN877" s="74">
        <f t="shared" si="248"/>
        <v>19115</v>
      </c>
      <c r="AO877" s="40">
        <f t="shared" si="249"/>
        <v>40273</v>
      </c>
      <c r="AP877" s="64">
        <v>36300</v>
      </c>
      <c r="AQ877" s="75">
        <f t="shared" si="262"/>
        <v>32521.741719999998</v>
      </c>
      <c r="AR877" s="75">
        <f t="shared" si="263"/>
        <v>8924.2582800000018</v>
      </c>
      <c r="AS877" s="75">
        <f t="shared" si="264"/>
        <v>19115</v>
      </c>
      <c r="AT877" s="41">
        <f t="shared" si="265"/>
        <v>32521.741719999998</v>
      </c>
      <c r="AX877" s="40">
        <f t="shared" si="250"/>
        <v>-10364.700000000001</v>
      </c>
      <c r="AY877" s="40">
        <f t="shared" si="251"/>
        <v>-3295</v>
      </c>
      <c r="AZ877" s="40">
        <f t="shared" si="252"/>
        <v>-14097.705</v>
      </c>
      <c r="BA877" s="40">
        <f>+'load Info'!S877</f>
        <v>0</v>
      </c>
      <c r="BB877" s="40">
        <f t="shared" si="253"/>
        <v>-575</v>
      </c>
      <c r="BE877" s="41">
        <f t="shared" si="254"/>
        <v>-10364.700000000001</v>
      </c>
      <c r="BF877" s="41">
        <f t="shared" si="255"/>
        <v>-3295</v>
      </c>
      <c r="BG877" s="41">
        <f t="shared" si="256"/>
        <v>-14097.705</v>
      </c>
      <c r="BH877" s="41">
        <f t="shared" si="257"/>
        <v>0</v>
      </c>
      <c r="BI877" s="41">
        <f t="shared" si="258"/>
        <v>-575</v>
      </c>
      <c r="BJ877" s="40">
        <f t="shared" si="259"/>
        <v>-28332.404999999999</v>
      </c>
    </row>
    <row r="878" spans="2:62" ht="15" x14ac:dyDescent="0.25">
      <c r="B878" s="63">
        <f t="shared" si="244"/>
        <v>5</v>
      </c>
      <c r="C878" s="63"/>
      <c r="D878" s="64">
        <v>36301</v>
      </c>
      <c r="E878" s="65">
        <v>0</v>
      </c>
      <c r="F878" s="65">
        <v>0</v>
      </c>
      <c r="G878" s="65">
        <v>53</v>
      </c>
      <c r="H878" s="65">
        <v>77</v>
      </c>
      <c r="I878" s="66">
        <f t="shared" si="245"/>
        <v>65</v>
      </c>
      <c r="J878" s="67" t="s">
        <v>50</v>
      </c>
      <c r="K878" s="68">
        <v>20431</v>
      </c>
      <c r="L878" s="69">
        <v>17676</v>
      </c>
      <c r="M878" s="69">
        <v>-17030.5</v>
      </c>
      <c r="N878" s="69">
        <v>-3295</v>
      </c>
      <c r="O878" s="70"/>
      <c r="P878" s="68">
        <v>13214</v>
      </c>
      <c r="Q878" s="69">
        <v>2596</v>
      </c>
      <c r="R878" s="70">
        <v>-14962.887500000001</v>
      </c>
      <c r="S878" s="71">
        <v>0</v>
      </c>
      <c r="T878" s="71"/>
      <c r="U878" s="71">
        <v>-2.1177812499999984</v>
      </c>
      <c r="V878" s="68">
        <v>15930</v>
      </c>
      <c r="W878" s="69">
        <v>20000</v>
      </c>
      <c r="X878" s="69">
        <v>-575</v>
      </c>
      <c r="Y878" s="69">
        <v>0</v>
      </c>
      <c r="Z878" s="70">
        <v>-354</v>
      </c>
      <c r="AA878" s="71">
        <v>0</v>
      </c>
      <c r="AB878" s="72">
        <f t="shared" si="260"/>
        <v>53627.49471875</v>
      </c>
      <c r="AC878" s="71">
        <v>54863</v>
      </c>
      <c r="AD878" s="71">
        <v>67288</v>
      </c>
      <c r="AE878" s="71">
        <v>8654</v>
      </c>
      <c r="AF878" s="71">
        <v>0</v>
      </c>
      <c r="AG878" s="71">
        <v>0</v>
      </c>
      <c r="AH878" s="72">
        <f t="shared" si="246"/>
        <v>130805</v>
      </c>
      <c r="AI878" s="73">
        <f t="shared" si="247"/>
        <v>33355.49471875</v>
      </c>
      <c r="AJ878" s="74">
        <f t="shared" si="261"/>
        <v>20272</v>
      </c>
      <c r="AK878" s="75">
        <v>4639.3</v>
      </c>
      <c r="AL878" s="75">
        <v>22071.069040000002</v>
      </c>
      <c r="AM878" s="76">
        <v>1173</v>
      </c>
      <c r="AN878" s="74">
        <f t="shared" si="248"/>
        <v>19099</v>
      </c>
      <c r="AO878" s="40">
        <f t="shared" si="249"/>
        <v>34591</v>
      </c>
      <c r="AP878" s="64">
        <v>36301</v>
      </c>
      <c r="AQ878" s="75">
        <f t="shared" si="262"/>
        <v>28152.630959999995</v>
      </c>
      <c r="AR878" s="75">
        <f t="shared" si="263"/>
        <v>7611.3690400000014</v>
      </c>
      <c r="AS878" s="75">
        <f t="shared" si="264"/>
        <v>19099</v>
      </c>
      <c r="AT878" s="41">
        <f t="shared" si="265"/>
        <v>28152.630959999995</v>
      </c>
      <c r="AX878" s="40">
        <f t="shared" si="250"/>
        <v>-17030.5</v>
      </c>
      <c r="AY878" s="40">
        <f t="shared" si="251"/>
        <v>-3295</v>
      </c>
      <c r="AZ878" s="40">
        <f t="shared" si="252"/>
        <v>-14962.887500000001</v>
      </c>
      <c r="BA878" s="40">
        <f>+'load Info'!S878</f>
        <v>0</v>
      </c>
      <c r="BB878" s="40">
        <f t="shared" si="253"/>
        <v>-575</v>
      </c>
      <c r="BE878" s="41">
        <f t="shared" si="254"/>
        <v>-17030.5</v>
      </c>
      <c r="BF878" s="41">
        <f t="shared" si="255"/>
        <v>-3295</v>
      </c>
      <c r="BG878" s="41">
        <f t="shared" si="256"/>
        <v>-14962.887500000001</v>
      </c>
      <c r="BH878" s="41">
        <f t="shared" si="257"/>
        <v>0</v>
      </c>
      <c r="BI878" s="41">
        <f t="shared" si="258"/>
        <v>-575</v>
      </c>
      <c r="BJ878" s="40">
        <f t="shared" si="259"/>
        <v>-35863.387499999997</v>
      </c>
    </row>
    <row r="879" spans="2:62" ht="15" x14ac:dyDescent="0.25">
      <c r="B879" s="63">
        <f t="shared" si="244"/>
        <v>5</v>
      </c>
      <c r="C879" s="63"/>
      <c r="D879" s="64">
        <v>36302</v>
      </c>
      <c r="E879" s="65">
        <v>0</v>
      </c>
      <c r="F879" s="65">
        <v>0</v>
      </c>
      <c r="G879" s="65">
        <v>60</v>
      </c>
      <c r="H879" s="65">
        <v>87</v>
      </c>
      <c r="I879" s="66">
        <f t="shared" si="245"/>
        <v>73.5</v>
      </c>
      <c r="J879" s="67" t="s">
        <v>50</v>
      </c>
      <c r="K879" s="68">
        <v>20431</v>
      </c>
      <c r="L879" s="69">
        <v>18165</v>
      </c>
      <c r="M879" s="69">
        <v>-22095.5</v>
      </c>
      <c r="N879" s="69">
        <v>-3295</v>
      </c>
      <c r="O879" s="70"/>
      <c r="P879" s="68">
        <v>13214</v>
      </c>
      <c r="Q879" s="69">
        <v>7596</v>
      </c>
      <c r="R879" s="70">
        <v>-17995.982499999998</v>
      </c>
      <c r="S879" s="71">
        <v>0</v>
      </c>
      <c r="T879" s="71"/>
      <c r="U879" s="71">
        <v>-7.0350437500000043</v>
      </c>
      <c r="V879" s="68">
        <v>15930</v>
      </c>
      <c r="W879" s="69">
        <v>20000</v>
      </c>
      <c r="X879" s="69">
        <v>-575</v>
      </c>
      <c r="Y879" s="69">
        <v>0</v>
      </c>
      <c r="Z879" s="70">
        <v>-354</v>
      </c>
      <c r="AA879" s="71">
        <v>0</v>
      </c>
      <c r="AB879" s="72">
        <f t="shared" si="260"/>
        <v>51013.48245625</v>
      </c>
      <c r="AC879" s="71">
        <v>50397</v>
      </c>
      <c r="AD879" s="71">
        <v>60571</v>
      </c>
      <c r="AE879" s="71">
        <v>182</v>
      </c>
      <c r="AF879" s="71">
        <v>0</v>
      </c>
      <c r="AG879" s="71">
        <v>0</v>
      </c>
      <c r="AH879" s="72">
        <f t="shared" si="246"/>
        <v>111150</v>
      </c>
      <c r="AI879" s="73">
        <f t="shared" si="247"/>
        <v>25252.48245625</v>
      </c>
      <c r="AJ879" s="74">
        <f t="shared" si="261"/>
        <v>25761</v>
      </c>
      <c r="AK879" s="75">
        <v>2867.1</v>
      </c>
      <c r="AL879" s="75">
        <v>24537.859629999999</v>
      </c>
      <c r="AM879" s="76">
        <v>1173</v>
      </c>
      <c r="AN879" s="74">
        <f t="shared" si="248"/>
        <v>24588</v>
      </c>
      <c r="AO879" s="40">
        <f t="shared" si="249"/>
        <v>24636</v>
      </c>
      <c r="AP879" s="64">
        <v>36302</v>
      </c>
      <c r="AQ879" s="75">
        <f t="shared" si="262"/>
        <v>22992.040370000002</v>
      </c>
      <c r="AR879" s="75">
        <f t="shared" si="263"/>
        <v>2816.9596299999976</v>
      </c>
      <c r="AS879" s="75">
        <f t="shared" si="264"/>
        <v>24588</v>
      </c>
      <c r="AT879" s="41">
        <f t="shared" si="265"/>
        <v>22992.040370000002</v>
      </c>
      <c r="AX879" s="40">
        <f t="shared" si="250"/>
        <v>-22095.5</v>
      </c>
      <c r="AY879" s="40">
        <f t="shared" si="251"/>
        <v>-3295</v>
      </c>
      <c r="AZ879" s="40">
        <f t="shared" si="252"/>
        <v>-17995.982499999998</v>
      </c>
      <c r="BA879" s="40">
        <f>+'load Info'!S879</f>
        <v>0</v>
      </c>
      <c r="BB879" s="40">
        <f t="shared" si="253"/>
        <v>-575</v>
      </c>
      <c r="BE879" s="41">
        <f t="shared" si="254"/>
        <v>-22095.5</v>
      </c>
      <c r="BF879" s="41">
        <f t="shared" si="255"/>
        <v>-3295</v>
      </c>
      <c r="BG879" s="41">
        <f t="shared" si="256"/>
        <v>-17995.982499999998</v>
      </c>
      <c r="BH879" s="41">
        <f t="shared" si="257"/>
        <v>0</v>
      </c>
      <c r="BI879" s="41">
        <f t="shared" si="258"/>
        <v>-575</v>
      </c>
      <c r="BJ879" s="40">
        <f t="shared" si="259"/>
        <v>-43961.482499999998</v>
      </c>
    </row>
    <row r="880" spans="2:62" ht="15" x14ac:dyDescent="0.25">
      <c r="B880" s="63">
        <f t="shared" si="244"/>
        <v>5</v>
      </c>
      <c r="C880" s="63"/>
      <c r="D880" s="64">
        <v>36303</v>
      </c>
      <c r="E880" s="65">
        <v>0</v>
      </c>
      <c r="F880" s="65">
        <v>0</v>
      </c>
      <c r="G880" s="65">
        <v>65</v>
      </c>
      <c r="H880" s="65">
        <v>85</v>
      </c>
      <c r="I880" s="66">
        <f t="shared" si="245"/>
        <v>75</v>
      </c>
      <c r="J880" s="67" t="s">
        <v>50</v>
      </c>
      <c r="K880" s="68">
        <v>20431</v>
      </c>
      <c r="L880" s="69">
        <v>19548</v>
      </c>
      <c r="M880" s="69">
        <v>-20181.5</v>
      </c>
      <c r="N880" s="69">
        <v>-3295</v>
      </c>
      <c r="O880" s="70"/>
      <c r="P880" s="68">
        <v>13214</v>
      </c>
      <c r="Q880" s="69">
        <v>7596</v>
      </c>
      <c r="R880" s="70">
        <v>-17854.63</v>
      </c>
      <c r="S880" s="71">
        <v>0</v>
      </c>
      <c r="T880" s="71"/>
      <c r="U880" s="71">
        <v>-7.3884249999999998</v>
      </c>
      <c r="V880" s="68">
        <v>15930</v>
      </c>
      <c r="W880" s="69">
        <v>20000</v>
      </c>
      <c r="X880" s="69">
        <v>-575</v>
      </c>
      <c r="Y880" s="69">
        <v>0</v>
      </c>
      <c r="Z880" s="70">
        <v>-354</v>
      </c>
      <c r="AA880" s="71">
        <v>0</v>
      </c>
      <c r="AB880" s="72">
        <f t="shared" si="260"/>
        <v>54451.481574999998</v>
      </c>
      <c r="AC880" s="71">
        <v>54365</v>
      </c>
      <c r="AD880" s="71">
        <v>68009</v>
      </c>
      <c r="AE880" s="71">
        <v>134</v>
      </c>
      <c r="AF880" s="71">
        <v>0</v>
      </c>
      <c r="AG880" s="71">
        <v>0</v>
      </c>
      <c r="AH880" s="72">
        <f t="shared" si="246"/>
        <v>122508</v>
      </c>
      <c r="AI880" s="73">
        <f t="shared" si="247"/>
        <v>27307.481574999998</v>
      </c>
      <c r="AJ880" s="74">
        <f t="shared" si="261"/>
        <v>27144</v>
      </c>
      <c r="AK880" s="75">
        <v>3705.1</v>
      </c>
      <c r="AL880" s="75">
        <v>23373.158059999998</v>
      </c>
      <c r="AM880" s="76">
        <v>1173</v>
      </c>
      <c r="AN880" s="74">
        <f t="shared" si="248"/>
        <v>25971</v>
      </c>
      <c r="AO880" s="40">
        <f t="shared" si="249"/>
        <v>27221</v>
      </c>
      <c r="AP880" s="64">
        <v>36303</v>
      </c>
      <c r="AQ880" s="75">
        <f t="shared" si="262"/>
        <v>27286.741940000004</v>
      </c>
      <c r="AR880" s="75">
        <f t="shared" si="263"/>
        <v>1107.2580599999965</v>
      </c>
      <c r="AS880" s="75">
        <f t="shared" si="264"/>
        <v>25971</v>
      </c>
      <c r="AT880" s="41">
        <f t="shared" si="265"/>
        <v>27286.741940000004</v>
      </c>
      <c r="AX880" s="40">
        <f t="shared" si="250"/>
        <v>-20181.5</v>
      </c>
      <c r="AY880" s="40">
        <f t="shared" si="251"/>
        <v>-3295</v>
      </c>
      <c r="AZ880" s="40">
        <f t="shared" si="252"/>
        <v>-17854.63</v>
      </c>
      <c r="BA880" s="40">
        <f>+'load Info'!S880</f>
        <v>0</v>
      </c>
      <c r="BB880" s="40">
        <f t="shared" si="253"/>
        <v>-575</v>
      </c>
      <c r="BE880" s="41">
        <f t="shared" si="254"/>
        <v>-20181.5</v>
      </c>
      <c r="BF880" s="41">
        <f t="shared" si="255"/>
        <v>-3295</v>
      </c>
      <c r="BG880" s="41">
        <f t="shared" si="256"/>
        <v>-17854.63</v>
      </c>
      <c r="BH880" s="41">
        <f t="shared" si="257"/>
        <v>0</v>
      </c>
      <c r="BI880" s="41">
        <f t="shared" si="258"/>
        <v>-575</v>
      </c>
      <c r="BJ880" s="40">
        <f t="shared" si="259"/>
        <v>-41906.130000000005</v>
      </c>
    </row>
    <row r="881" spans="2:62" ht="15" x14ac:dyDescent="0.25">
      <c r="B881" s="63">
        <f t="shared" si="244"/>
        <v>5</v>
      </c>
      <c r="C881" s="63"/>
      <c r="D881" s="64">
        <v>36304</v>
      </c>
      <c r="E881" s="65">
        <v>0</v>
      </c>
      <c r="F881" s="65">
        <v>0</v>
      </c>
      <c r="G881" s="65">
        <v>60</v>
      </c>
      <c r="H881" s="65">
        <v>83</v>
      </c>
      <c r="I881" s="66">
        <f t="shared" si="245"/>
        <v>71.5</v>
      </c>
      <c r="J881" s="67" t="s">
        <v>50</v>
      </c>
      <c r="K881" s="68">
        <v>20431</v>
      </c>
      <c r="L881" s="69">
        <v>19548</v>
      </c>
      <c r="M881" s="69">
        <v>-19703.8</v>
      </c>
      <c r="N881" s="69">
        <v>-3295</v>
      </c>
      <c r="O881" s="70"/>
      <c r="P881" s="68">
        <v>13214</v>
      </c>
      <c r="Q881" s="69">
        <v>7596</v>
      </c>
      <c r="R881" s="70">
        <v>-17793.477500000001</v>
      </c>
      <c r="S881" s="71">
        <v>0</v>
      </c>
      <c r="T881" s="71"/>
      <c r="U881" s="71">
        <v>-7.5413062499999981</v>
      </c>
      <c r="V881" s="68">
        <v>15930</v>
      </c>
      <c r="W881" s="69">
        <v>20000</v>
      </c>
      <c r="X881" s="69">
        <v>-575</v>
      </c>
      <c r="Y881" s="69">
        <v>0</v>
      </c>
      <c r="Z881" s="70">
        <v>-354</v>
      </c>
      <c r="AA881" s="71">
        <v>0</v>
      </c>
      <c r="AB881" s="72">
        <f t="shared" si="260"/>
        <v>54990.181193749995</v>
      </c>
      <c r="AC881" s="71">
        <v>55612</v>
      </c>
      <c r="AD881" s="71">
        <v>55408</v>
      </c>
      <c r="AE881" s="71">
        <v>227</v>
      </c>
      <c r="AF881" s="71">
        <v>0</v>
      </c>
      <c r="AG881" s="71">
        <v>12</v>
      </c>
      <c r="AH881" s="72">
        <f t="shared" si="246"/>
        <v>111259</v>
      </c>
      <c r="AI881" s="73">
        <f t="shared" si="247"/>
        <v>27846.181193749995</v>
      </c>
      <c r="AJ881" s="74">
        <f t="shared" si="261"/>
        <v>27144</v>
      </c>
      <c r="AK881" s="75">
        <v>5443.3</v>
      </c>
      <c r="AL881" s="75">
        <v>23711.153100000003</v>
      </c>
      <c r="AM881" s="76">
        <v>1173</v>
      </c>
      <c r="AN881" s="74">
        <f t="shared" si="248"/>
        <v>25971</v>
      </c>
      <c r="AO881" s="40">
        <f t="shared" si="249"/>
        <v>28468</v>
      </c>
      <c r="AP881" s="64">
        <v>36304</v>
      </c>
      <c r="AQ881" s="75">
        <f t="shared" si="262"/>
        <v>26457.546899999994</v>
      </c>
      <c r="AR881" s="75">
        <f t="shared" si="263"/>
        <v>3183.4531000000025</v>
      </c>
      <c r="AS881" s="75">
        <f t="shared" si="264"/>
        <v>25971</v>
      </c>
      <c r="AT881" s="41">
        <f t="shared" si="265"/>
        <v>26457.546899999994</v>
      </c>
      <c r="AX881" s="40">
        <f t="shared" si="250"/>
        <v>-19703.8</v>
      </c>
      <c r="AY881" s="40">
        <f t="shared" si="251"/>
        <v>-3295</v>
      </c>
      <c r="AZ881" s="40">
        <f t="shared" si="252"/>
        <v>-17793.477500000001</v>
      </c>
      <c r="BA881" s="40">
        <f>+'load Info'!S881</f>
        <v>0</v>
      </c>
      <c r="BB881" s="40">
        <f t="shared" si="253"/>
        <v>-575</v>
      </c>
      <c r="BE881" s="41">
        <f t="shared" si="254"/>
        <v>-19703.8</v>
      </c>
      <c r="BF881" s="41">
        <f t="shared" si="255"/>
        <v>-3295</v>
      </c>
      <c r="BG881" s="41">
        <f t="shared" si="256"/>
        <v>-17793.477500000001</v>
      </c>
      <c r="BH881" s="41">
        <f t="shared" si="257"/>
        <v>0</v>
      </c>
      <c r="BI881" s="41">
        <f t="shared" si="258"/>
        <v>-575</v>
      </c>
      <c r="BJ881" s="40">
        <f t="shared" si="259"/>
        <v>-41367.277499999997</v>
      </c>
    </row>
    <row r="882" spans="2:62" ht="15" x14ac:dyDescent="0.25">
      <c r="B882" s="63">
        <f t="shared" si="244"/>
        <v>5</v>
      </c>
      <c r="C882" s="63"/>
      <c r="D882" s="64">
        <v>36305</v>
      </c>
      <c r="E882" s="65">
        <v>0</v>
      </c>
      <c r="F882" s="65">
        <v>0</v>
      </c>
      <c r="G882" s="65">
        <v>57</v>
      </c>
      <c r="H882" s="65">
        <v>79</v>
      </c>
      <c r="I882" s="66">
        <f t="shared" si="245"/>
        <v>68</v>
      </c>
      <c r="J882" s="67" t="s">
        <v>50</v>
      </c>
      <c r="K882" s="68">
        <v>20431</v>
      </c>
      <c r="L882" s="69">
        <v>20113</v>
      </c>
      <c r="M882" s="69">
        <v>-18526.8</v>
      </c>
      <c r="N882" s="69">
        <v>-3295</v>
      </c>
      <c r="O882" s="70"/>
      <c r="P882" s="68">
        <v>13214</v>
      </c>
      <c r="Q882" s="69">
        <v>2996</v>
      </c>
      <c r="R882" s="70">
        <v>-15151.36</v>
      </c>
      <c r="S882" s="71">
        <v>0</v>
      </c>
      <c r="T882" s="71"/>
      <c r="U882" s="71">
        <v>-2.6465999999999998</v>
      </c>
      <c r="V882" s="68">
        <v>15930</v>
      </c>
      <c r="W882" s="69">
        <v>20000</v>
      </c>
      <c r="X882" s="69">
        <v>-575</v>
      </c>
      <c r="Y882" s="69">
        <v>0</v>
      </c>
      <c r="Z882" s="70">
        <v>-354</v>
      </c>
      <c r="AA882" s="71">
        <v>0</v>
      </c>
      <c r="AB882" s="72">
        <f t="shared" si="260"/>
        <v>54779.193399999996</v>
      </c>
      <c r="AC882" s="71">
        <v>56918</v>
      </c>
      <c r="AD882" s="71">
        <v>44864</v>
      </c>
      <c r="AE882" s="71">
        <v>270</v>
      </c>
      <c r="AF882" s="71">
        <v>0</v>
      </c>
      <c r="AG882" s="71">
        <v>1</v>
      </c>
      <c r="AH882" s="72">
        <f t="shared" si="246"/>
        <v>102053</v>
      </c>
      <c r="AI882" s="73">
        <f t="shared" si="247"/>
        <v>31670.193399999996</v>
      </c>
      <c r="AJ882" s="74">
        <f t="shared" si="261"/>
        <v>23109</v>
      </c>
      <c r="AK882" s="75">
        <v>5298.8</v>
      </c>
      <c r="AL882" s="75">
        <v>23474.892189999999</v>
      </c>
      <c r="AM882" s="76">
        <v>1173</v>
      </c>
      <c r="AN882" s="74">
        <f t="shared" si="248"/>
        <v>21936</v>
      </c>
      <c r="AO882" s="40">
        <f t="shared" si="249"/>
        <v>33809</v>
      </c>
      <c r="AP882" s="64">
        <v>36305</v>
      </c>
      <c r="AQ882" s="75">
        <f t="shared" si="262"/>
        <v>28144.307809999998</v>
      </c>
      <c r="AR882" s="75">
        <f t="shared" si="263"/>
        <v>6837.6921899999979</v>
      </c>
      <c r="AS882" s="75">
        <f t="shared" si="264"/>
        <v>21936</v>
      </c>
      <c r="AT882" s="41">
        <f t="shared" si="265"/>
        <v>28144.307809999998</v>
      </c>
      <c r="AX882" s="40">
        <f t="shared" si="250"/>
        <v>-18526.8</v>
      </c>
      <c r="AY882" s="40">
        <f t="shared" si="251"/>
        <v>-3295</v>
      </c>
      <c r="AZ882" s="40">
        <f t="shared" si="252"/>
        <v>-15151.36</v>
      </c>
      <c r="BA882" s="40">
        <f>+'load Info'!S882</f>
        <v>0</v>
      </c>
      <c r="BB882" s="40">
        <f t="shared" si="253"/>
        <v>-575</v>
      </c>
      <c r="BE882" s="41">
        <f t="shared" si="254"/>
        <v>-18526.8</v>
      </c>
      <c r="BF882" s="41">
        <f t="shared" si="255"/>
        <v>-3295</v>
      </c>
      <c r="BG882" s="41">
        <f t="shared" si="256"/>
        <v>-15151.36</v>
      </c>
      <c r="BH882" s="41">
        <f t="shared" si="257"/>
        <v>0</v>
      </c>
      <c r="BI882" s="41">
        <f t="shared" si="258"/>
        <v>-575</v>
      </c>
      <c r="BJ882" s="40">
        <f t="shared" si="259"/>
        <v>-37548.160000000003</v>
      </c>
    </row>
    <row r="883" spans="2:62" ht="15" x14ac:dyDescent="0.25">
      <c r="B883" s="63">
        <f t="shared" si="244"/>
        <v>5</v>
      </c>
      <c r="C883" s="63"/>
      <c r="D883" s="64">
        <v>36306</v>
      </c>
      <c r="E883" s="65">
        <v>0</v>
      </c>
      <c r="F883" s="65">
        <v>0</v>
      </c>
      <c r="G883" s="65">
        <v>63</v>
      </c>
      <c r="H883" s="65">
        <v>75</v>
      </c>
      <c r="I883" s="66">
        <f t="shared" si="245"/>
        <v>69</v>
      </c>
      <c r="J883" s="67" t="s">
        <v>50</v>
      </c>
      <c r="K883" s="68">
        <v>20431</v>
      </c>
      <c r="L883" s="69">
        <v>19464</v>
      </c>
      <c r="M883" s="69">
        <v>-23896.45</v>
      </c>
      <c r="N883" s="69">
        <v>-3295</v>
      </c>
      <c r="O883" s="70"/>
      <c r="P883" s="68">
        <v>13214</v>
      </c>
      <c r="Q883" s="69">
        <v>2696</v>
      </c>
      <c r="R883" s="70">
        <v>-6023.3450000000003</v>
      </c>
      <c r="S883" s="71">
        <v>0</v>
      </c>
      <c r="T883" s="71"/>
      <c r="U883" s="71">
        <v>-24.716637499999997</v>
      </c>
      <c r="V883" s="68">
        <v>15930</v>
      </c>
      <c r="W883" s="69">
        <v>20000</v>
      </c>
      <c r="X883" s="69">
        <v>-575</v>
      </c>
      <c r="Y883" s="69">
        <v>0</v>
      </c>
      <c r="Z883" s="70">
        <v>-354</v>
      </c>
      <c r="AA883" s="71">
        <v>0</v>
      </c>
      <c r="AB883" s="72">
        <f t="shared" si="260"/>
        <v>57566.488362499993</v>
      </c>
      <c r="AC883" s="71">
        <v>57238</v>
      </c>
      <c r="AD883" s="71">
        <v>71073</v>
      </c>
      <c r="AE883" s="71">
        <v>178</v>
      </c>
      <c r="AF883" s="71">
        <v>0</v>
      </c>
      <c r="AG883" s="71">
        <v>0</v>
      </c>
      <c r="AH883" s="72">
        <f t="shared" si="246"/>
        <v>128489</v>
      </c>
      <c r="AI883" s="73">
        <f t="shared" si="247"/>
        <v>35406.488362499993</v>
      </c>
      <c r="AJ883" s="74">
        <f t="shared" si="261"/>
        <v>22160</v>
      </c>
      <c r="AK883" s="75">
        <v>5437.2</v>
      </c>
      <c r="AL883" s="75">
        <v>23607.142240000001</v>
      </c>
      <c r="AM883" s="76">
        <v>1173</v>
      </c>
      <c r="AN883" s="74">
        <f t="shared" si="248"/>
        <v>20987</v>
      </c>
      <c r="AO883" s="40">
        <f t="shared" si="249"/>
        <v>35078</v>
      </c>
      <c r="AP883" s="64">
        <v>36306</v>
      </c>
      <c r="AQ883" s="75">
        <f t="shared" si="262"/>
        <v>28193.657760000002</v>
      </c>
      <c r="AR883" s="75">
        <f t="shared" si="263"/>
        <v>8057.3422400000018</v>
      </c>
      <c r="AS883" s="75">
        <f t="shared" si="264"/>
        <v>20987</v>
      </c>
      <c r="AT883" s="41">
        <f t="shared" si="265"/>
        <v>28193.657760000002</v>
      </c>
      <c r="AX883" s="40">
        <f t="shared" si="250"/>
        <v>-23896.45</v>
      </c>
      <c r="AY883" s="40">
        <f t="shared" si="251"/>
        <v>-3295</v>
      </c>
      <c r="AZ883" s="40">
        <f t="shared" si="252"/>
        <v>-6023.3450000000003</v>
      </c>
      <c r="BA883" s="40">
        <f>+'load Info'!S883</f>
        <v>0</v>
      </c>
      <c r="BB883" s="40">
        <f t="shared" si="253"/>
        <v>-575</v>
      </c>
      <c r="BE883" s="41">
        <f t="shared" si="254"/>
        <v>-23896.45</v>
      </c>
      <c r="BF883" s="41">
        <f t="shared" si="255"/>
        <v>-3295</v>
      </c>
      <c r="BG883" s="41">
        <f t="shared" si="256"/>
        <v>-6023.3450000000003</v>
      </c>
      <c r="BH883" s="41">
        <f t="shared" si="257"/>
        <v>0</v>
      </c>
      <c r="BI883" s="41">
        <f t="shared" si="258"/>
        <v>-575</v>
      </c>
      <c r="BJ883" s="40">
        <f t="shared" si="259"/>
        <v>-33789.794999999998</v>
      </c>
    </row>
    <row r="884" spans="2:62" ht="15" x14ac:dyDescent="0.25">
      <c r="B884" s="63">
        <f t="shared" si="244"/>
        <v>5</v>
      </c>
      <c r="C884" s="63"/>
      <c r="D884" s="64">
        <v>36307</v>
      </c>
      <c r="E884" s="65">
        <v>0</v>
      </c>
      <c r="F884" s="65">
        <v>0</v>
      </c>
      <c r="G884" s="65">
        <v>58</v>
      </c>
      <c r="H884" s="65">
        <v>74</v>
      </c>
      <c r="I884" s="66">
        <f t="shared" si="245"/>
        <v>66</v>
      </c>
      <c r="J884" s="67" t="s">
        <v>50</v>
      </c>
      <c r="K884" s="68">
        <v>20431</v>
      </c>
      <c r="L884" s="69">
        <v>19807</v>
      </c>
      <c r="M884" s="69">
        <v>-18857.45</v>
      </c>
      <c r="N884" s="69">
        <v>-3295</v>
      </c>
      <c r="O884" s="70"/>
      <c r="P884" s="68">
        <v>13214</v>
      </c>
      <c r="Q884" s="69">
        <v>4696</v>
      </c>
      <c r="R884" s="70">
        <v>-12229.834999999999</v>
      </c>
      <c r="S884" s="71">
        <v>0</v>
      </c>
      <c r="T884" s="71"/>
      <c r="U884" s="71">
        <v>-14.200412500000002</v>
      </c>
      <c r="V884" s="68">
        <v>15930</v>
      </c>
      <c r="W884" s="69">
        <v>20000</v>
      </c>
      <c r="X884" s="69">
        <v>-575</v>
      </c>
      <c r="Y884" s="69">
        <v>0</v>
      </c>
      <c r="Z884" s="70">
        <v>-354</v>
      </c>
      <c r="AA884" s="71">
        <v>0</v>
      </c>
      <c r="AB884" s="72">
        <f t="shared" si="260"/>
        <v>58752.514587500002</v>
      </c>
      <c r="AC884" s="71">
        <v>58741</v>
      </c>
      <c r="AD884" s="71">
        <v>66626</v>
      </c>
      <c r="AE884" s="71">
        <v>0</v>
      </c>
      <c r="AF884" s="71">
        <v>0</v>
      </c>
      <c r="AG884" s="71">
        <v>0</v>
      </c>
      <c r="AH884" s="72">
        <f t="shared" si="246"/>
        <v>125367</v>
      </c>
      <c r="AI884" s="73">
        <f t="shared" si="247"/>
        <v>34249.514587500002</v>
      </c>
      <c r="AJ884" s="74">
        <f t="shared" si="261"/>
        <v>24503</v>
      </c>
      <c r="AK884" s="75">
        <v>5647.2</v>
      </c>
      <c r="AL884" s="75">
        <v>20697.782640000001</v>
      </c>
      <c r="AM884" s="76">
        <v>1173</v>
      </c>
      <c r="AN884" s="74">
        <f t="shared" si="248"/>
        <v>23330</v>
      </c>
      <c r="AO884" s="40">
        <f t="shared" si="249"/>
        <v>34238</v>
      </c>
      <c r="AP884" s="64">
        <v>36307</v>
      </c>
      <c r="AQ884" s="75">
        <f t="shared" si="262"/>
        <v>32396.017360000002</v>
      </c>
      <c r="AR884" s="75">
        <f t="shared" si="263"/>
        <v>3014.982640000002</v>
      </c>
      <c r="AS884" s="75">
        <f t="shared" si="264"/>
        <v>23330</v>
      </c>
      <c r="AT884" s="41">
        <f t="shared" si="265"/>
        <v>32396.017360000002</v>
      </c>
      <c r="AX884" s="40">
        <f t="shared" si="250"/>
        <v>-18857.45</v>
      </c>
      <c r="AY884" s="40">
        <f t="shared" si="251"/>
        <v>-3295</v>
      </c>
      <c r="AZ884" s="40">
        <f t="shared" si="252"/>
        <v>-12229.834999999999</v>
      </c>
      <c r="BA884" s="40">
        <f>+'load Info'!S884</f>
        <v>0</v>
      </c>
      <c r="BB884" s="40">
        <f t="shared" si="253"/>
        <v>-575</v>
      </c>
      <c r="BE884" s="41">
        <f t="shared" si="254"/>
        <v>-18857.45</v>
      </c>
      <c r="BF884" s="41">
        <f t="shared" si="255"/>
        <v>-3295</v>
      </c>
      <c r="BG884" s="41">
        <f t="shared" si="256"/>
        <v>-12229.834999999999</v>
      </c>
      <c r="BH884" s="41">
        <f t="shared" si="257"/>
        <v>0</v>
      </c>
      <c r="BI884" s="41">
        <f t="shared" si="258"/>
        <v>-575</v>
      </c>
      <c r="BJ884" s="40">
        <f t="shared" si="259"/>
        <v>-34957.285000000003</v>
      </c>
    </row>
    <row r="885" spans="2:62" ht="15" x14ac:dyDescent="0.25">
      <c r="B885" s="63">
        <f t="shared" si="244"/>
        <v>5</v>
      </c>
      <c r="C885" s="63"/>
      <c r="D885" s="64">
        <v>36308</v>
      </c>
      <c r="E885" s="65">
        <v>0</v>
      </c>
      <c r="F885" s="65">
        <v>0</v>
      </c>
      <c r="G885" s="65">
        <v>56</v>
      </c>
      <c r="H885" s="65">
        <v>82</v>
      </c>
      <c r="I885" s="66">
        <f t="shared" si="245"/>
        <v>69</v>
      </c>
      <c r="J885" s="67" t="s">
        <v>50</v>
      </c>
      <c r="K885" s="68">
        <v>10643</v>
      </c>
      <c r="L885" s="69">
        <v>18786</v>
      </c>
      <c r="M885" s="69">
        <v>-10444.450000000001</v>
      </c>
      <c r="N885" s="69">
        <v>-3295</v>
      </c>
      <c r="O885" s="70"/>
      <c r="P885" s="68">
        <v>13214</v>
      </c>
      <c r="Q885" s="69">
        <v>4696</v>
      </c>
      <c r="R885" s="70">
        <v>-7929.11</v>
      </c>
      <c r="S885" s="71">
        <v>0</v>
      </c>
      <c r="T885" s="71"/>
      <c r="U885" s="71">
        <v>-24.952224999999999</v>
      </c>
      <c r="V885" s="68">
        <v>15930</v>
      </c>
      <c r="W885" s="69">
        <v>20000</v>
      </c>
      <c r="X885" s="69">
        <v>-575</v>
      </c>
      <c r="Y885" s="69">
        <v>0</v>
      </c>
      <c r="Z885" s="70">
        <v>-354</v>
      </c>
      <c r="AA885" s="71">
        <v>0</v>
      </c>
      <c r="AB885" s="72">
        <f t="shared" si="260"/>
        <v>60646.487775000001</v>
      </c>
      <c r="AC885" s="71">
        <v>57625</v>
      </c>
      <c r="AD885" s="71">
        <v>57487</v>
      </c>
      <c r="AE885" s="71">
        <v>0</v>
      </c>
      <c r="AF885" s="71">
        <v>0</v>
      </c>
      <c r="AG885" s="71">
        <v>2</v>
      </c>
      <c r="AH885" s="72">
        <f t="shared" si="246"/>
        <v>115114</v>
      </c>
      <c r="AI885" s="73">
        <f t="shared" si="247"/>
        <v>37164.487775000001</v>
      </c>
      <c r="AJ885" s="74">
        <f t="shared" si="261"/>
        <v>23482</v>
      </c>
      <c r="AK885" s="75">
        <v>4188.3</v>
      </c>
      <c r="AL885" s="75">
        <v>19688.780839999999</v>
      </c>
      <c r="AM885" s="76">
        <v>1173</v>
      </c>
      <c r="AN885" s="74">
        <f t="shared" si="248"/>
        <v>22309</v>
      </c>
      <c r="AO885" s="40">
        <f t="shared" si="249"/>
        <v>34143</v>
      </c>
      <c r="AP885" s="64">
        <v>36308</v>
      </c>
      <c r="AQ885" s="75">
        <f t="shared" si="262"/>
        <v>33747.919159999998</v>
      </c>
      <c r="AR885" s="75">
        <f t="shared" si="263"/>
        <v>1568.0808399999987</v>
      </c>
      <c r="AS885" s="75">
        <f t="shared" si="264"/>
        <v>22309</v>
      </c>
      <c r="AT885" s="41">
        <f t="shared" si="265"/>
        <v>33747.919159999998</v>
      </c>
      <c r="AX885" s="40">
        <f t="shared" si="250"/>
        <v>-10444.450000000001</v>
      </c>
      <c r="AY885" s="40">
        <f t="shared" si="251"/>
        <v>-3295</v>
      </c>
      <c r="AZ885" s="40">
        <f t="shared" si="252"/>
        <v>-7929.11</v>
      </c>
      <c r="BA885" s="40">
        <f>+'load Info'!S885</f>
        <v>0</v>
      </c>
      <c r="BB885" s="40">
        <f t="shared" si="253"/>
        <v>-575</v>
      </c>
      <c r="BE885" s="41">
        <f t="shared" si="254"/>
        <v>-10444.450000000001</v>
      </c>
      <c r="BF885" s="41">
        <f t="shared" si="255"/>
        <v>-3295</v>
      </c>
      <c r="BG885" s="41">
        <f t="shared" si="256"/>
        <v>-7929.11</v>
      </c>
      <c r="BH885" s="41">
        <f t="shared" si="257"/>
        <v>0</v>
      </c>
      <c r="BI885" s="41">
        <f t="shared" si="258"/>
        <v>-575</v>
      </c>
      <c r="BJ885" s="40">
        <f t="shared" si="259"/>
        <v>-22243.56</v>
      </c>
    </row>
    <row r="886" spans="2:62" ht="15" x14ac:dyDescent="0.25">
      <c r="B886" s="63">
        <f t="shared" si="244"/>
        <v>5</v>
      </c>
      <c r="C886" s="63"/>
      <c r="D886" s="64">
        <v>36309</v>
      </c>
      <c r="E886" s="65">
        <v>0</v>
      </c>
      <c r="F886" s="65">
        <v>0</v>
      </c>
      <c r="G886" s="65">
        <v>61</v>
      </c>
      <c r="H886" s="65">
        <v>88</v>
      </c>
      <c r="I886" s="66">
        <f t="shared" si="245"/>
        <v>74.5</v>
      </c>
      <c r="J886" s="67" t="s">
        <v>50</v>
      </c>
      <c r="K886" s="68">
        <v>10643</v>
      </c>
      <c r="L886" s="69">
        <v>18786</v>
      </c>
      <c r="M886" s="69">
        <v>-20215.45</v>
      </c>
      <c r="N886" s="69">
        <v>-3295</v>
      </c>
      <c r="O886" s="70"/>
      <c r="P886" s="68">
        <v>13214</v>
      </c>
      <c r="Q886" s="69">
        <v>4696</v>
      </c>
      <c r="R886" s="70">
        <v>-629.90750000000116</v>
      </c>
      <c r="S886" s="71">
        <v>0</v>
      </c>
      <c r="T886" s="71"/>
      <c r="U886" s="71">
        <v>-43.200231249999995</v>
      </c>
      <c r="V886" s="68">
        <v>15930</v>
      </c>
      <c r="W886" s="69">
        <v>20000</v>
      </c>
      <c r="X886" s="69">
        <v>-575</v>
      </c>
      <c r="Y886" s="69">
        <v>0</v>
      </c>
      <c r="Z886" s="70">
        <v>-354</v>
      </c>
      <c r="AA886" s="71">
        <v>0</v>
      </c>
      <c r="AB886" s="72">
        <f t="shared" si="260"/>
        <v>58156.442268749997</v>
      </c>
      <c r="AC886" s="71">
        <v>54154</v>
      </c>
      <c r="AD886" s="71">
        <v>37829</v>
      </c>
      <c r="AE886" s="71">
        <v>0</v>
      </c>
      <c r="AF886" s="71">
        <v>0</v>
      </c>
      <c r="AG886" s="71">
        <v>0</v>
      </c>
      <c r="AH886" s="72">
        <f t="shared" si="246"/>
        <v>91983</v>
      </c>
      <c r="AI886" s="73">
        <f t="shared" si="247"/>
        <v>34674.442268749997</v>
      </c>
      <c r="AJ886" s="74">
        <f t="shared" si="261"/>
        <v>23482</v>
      </c>
      <c r="AK886" s="75">
        <v>2586.1</v>
      </c>
      <c r="AL886" s="75">
        <v>19255.155930000001</v>
      </c>
      <c r="AM886" s="76">
        <v>1173</v>
      </c>
      <c r="AN886" s="74">
        <f t="shared" si="248"/>
        <v>22309</v>
      </c>
      <c r="AO886" s="40">
        <f t="shared" si="249"/>
        <v>30672</v>
      </c>
      <c r="AP886" s="64">
        <v>36309</v>
      </c>
      <c r="AQ886" s="75">
        <f t="shared" si="262"/>
        <v>32312.744070000001</v>
      </c>
      <c r="AR886" s="75">
        <f t="shared" si="263"/>
        <v>-467.74407000000065</v>
      </c>
      <c r="AS886" s="75">
        <f t="shared" si="264"/>
        <v>22309</v>
      </c>
      <c r="AT886" s="41">
        <f t="shared" si="265"/>
        <v>32780.488140000001</v>
      </c>
      <c r="AX886" s="40">
        <f t="shared" si="250"/>
        <v>-20215.45</v>
      </c>
      <c r="AY886" s="40">
        <f t="shared" si="251"/>
        <v>-3295</v>
      </c>
      <c r="AZ886" s="40">
        <f t="shared" si="252"/>
        <v>-629.90750000000116</v>
      </c>
      <c r="BA886" s="40">
        <f>+'load Info'!S886</f>
        <v>0</v>
      </c>
      <c r="BB886" s="40">
        <f t="shared" si="253"/>
        <v>-575</v>
      </c>
      <c r="BE886" s="41">
        <f t="shared" si="254"/>
        <v>-20215.45</v>
      </c>
      <c r="BF886" s="41">
        <f t="shared" si="255"/>
        <v>-3295</v>
      </c>
      <c r="BG886" s="41">
        <f t="shared" si="256"/>
        <v>-629.90750000000116</v>
      </c>
      <c r="BH886" s="41">
        <f t="shared" si="257"/>
        <v>0</v>
      </c>
      <c r="BI886" s="41">
        <f t="shared" si="258"/>
        <v>-575</v>
      </c>
      <c r="BJ886" s="40">
        <f t="shared" si="259"/>
        <v>-24715.357500000002</v>
      </c>
    </row>
    <row r="887" spans="2:62" ht="15" x14ac:dyDescent="0.25">
      <c r="B887" s="63">
        <f t="shared" si="244"/>
        <v>5</v>
      </c>
      <c r="C887" s="63"/>
      <c r="D887" s="64">
        <v>36310</v>
      </c>
      <c r="E887" s="65">
        <v>0</v>
      </c>
      <c r="F887" s="65">
        <v>0</v>
      </c>
      <c r="G887" s="65">
        <v>66</v>
      </c>
      <c r="H887" s="65">
        <v>89</v>
      </c>
      <c r="I887" s="66">
        <f t="shared" si="245"/>
        <v>77.5</v>
      </c>
      <c r="J887" s="67" t="s">
        <v>50</v>
      </c>
      <c r="K887" s="68">
        <v>10643</v>
      </c>
      <c r="L887" s="69">
        <v>18760</v>
      </c>
      <c r="M887" s="69">
        <v>-22722.45</v>
      </c>
      <c r="N887" s="69">
        <v>-3295</v>
      </c>
      <c r="O887" s="70"/>
      <c r="P887" s="68">
        <v>13214</v>
      </c>
      <c r="Q887" s="69">
        <v>4696</v>
      </c>
      <c r="R887" s="70">
        <v>-5372.7349999999997</v>
      </c>
      <c r="S887" s="71">
        <v>0</v>
      </c>
      <c r="T887" s="71"/>
      <c r="U887" s="71">
        <v>-31.343162499999998</v>
      </c>
      <c r="V887" s="68">
        <v>15930</v>
      </c>
      <c r="W887" s="69">
        <v>20000</v>
      </c>
      <c r="X887" s="69">
        <v>-575</v>
      </c>
      <c r="Y887" s="69">
        <v>0</v>
      </c>
      <c r="Z887" s="70">
        <v>-354</v>
      </c>
      <c r="AA887" s="71">
        <v>0</v>
      </c>
      <c r="AB887" s="72">
        <f t="shared" si="260"/>
        <v>50892.471837500001</v>
      </c>
      <c r="AC887" s="71">
        <v>46137</v>
      </c>
      <c r="AD887" s="71">
        <v>35798</v>
      </c>
      <c r="AE887" s="71">
        <v>0</v>
      </c>
      <c r="AF887" s="71">
        <v>0</v>
      </c>
      <c r="AG887" s="71">
        <v>0</v>
      </c>
      <c r="AH887" s="72">
        <f t="shared" si="246"/>
        <v>81935</v>
      </c>
      <c r="AI887" s="73">
        <f t="shared" si="247"/>
        <v>27436.471837500001</v>
      </c>
      <c r="AJ887" s="74">
        <f t="shared" si="261"/>
        <v>23456</v>
      </c>
      <c r="AK887" s="75">
        <v>2631.2</v>
      </c>
      <c r="AL887" s="75">
        <v>20435.18086</v>
      </c>
      <c r="AM887" s="76">
        <v>1173</v>
      </c>
      <c r="AN887" s="74">
        <f t="shared" si="248"/>
        <v>22283</v>
      </c>
      <c r="AO887" s="40">
        <f t="shared" si="249"/>
        <v>22681</v>
      </c>
      <c r="AP887" s="64">
        <v>36310</v>
      </c>
      <c r="AQ887" s="75">
        <f t="shared" si="262"/>
        <v>23070.619140000003</v>
      </c>
      <c r="AR887" s="75">
        <f t="shared" si="263"/>
        <v>783.38086000000112</v>
      </c>
      <c r="AS887" s="75">
        <f t="shared" si="264"/>
        <v>22283</v>
      </c>
      <c r="AT887" s="41">
        <f t="shared" si="265"/>
        <v>23070.619140000003</v>
      </c>
      <c r="AX887" s="40">
        <f t="shared" si="250"/>
        <v>-22722.45</v>
      </c>
      <c r="AY887" s="40">
        <f t="shared" si="251"/>
        <v>-3295</v>
      </c>
      <c r="AZ887" s="40">
        <f t="shared" si="252"/>
        <v>-5372.7349999999997</v>
      </c>
      <c r="BA887" s="40">
        <f>+'load Info'!S887</f>
        <v>0</v>
      </c>
      <c r="BB887" s="40">
        <f t="shared" si="253"/>
        <v>-575</v>
      </c>
      <c r="BE887" s="41">
        <f t="shared" si="254"/>
        <v>-22722.45</v>
      </c>
      <c r="BF887" s="41">
        <f t="shared" si="255"/>
        <v>-3295</v>
      </c>
      <c r="BG887" s="41">
        <f t="shared" si="256"/>
        <v>-5372.7349999999997</v>
      </c>
      <c r="BH887" s="41">
        <f t="shared" si="257"/>
        <v>0</v>
      </c>
      <c r="BI887" s="41">
        <f t="shared" si="258"/>
        <v>-575</v>
      </c>
      <c r="BJ887" s="40">
        <f t="shared" si="259"/>
        <v>-31965.185000000001</v>
      </c>
    </row>
    <row r="888" spans="2:62" ht="15" x14ac:dyDescent="0.25">
      <c r="B888" s="63">
        <f t="shared" si="244"/>
        <v>5</v>
      </c>
      <c r="C888" s="63"/>
      <c r="D888" s="64">
        <v>36311</v>
      </c>
      <c r="E888" s="65">
        <v>0</v>
      </c>
      <c r="F888" s="65">
        <v>0</v>
      </c>
      <c r="G888" s="65">
        <v>65</v>
      </c>
      <c r="H888" s="65">
        <v>87</v>
      </c>
      <c r="I888" s="66">
        <f t="shared" si="245"/>
        <v>76</v>
      </c>
      <c r="J888" s="67">
        <v>0</v>
      </c>
      <c r="K888" s="68">
        <v>10643</v>
      </c>
      <c r="L888" s="69">
        <v>18205</v>
      </c>
      <c r="M888" s="69">
        <v>-16911.45</v>
      </c>
      <c r="N888" s="69">
        <v>-3295</v>
      </c>
      <c r="O888" s="70"/>
      <c r="P888" s="68">
        <v>13214</v>
      </c>
      <c r="Q888" s="69">
        <v>4696</v>
      </c>
      <c r="R888" s="70">
        <v>-14826.31</v>
      </c>
      <c r="S888" s="71">
        <v>0</v>
      </c>
      <c r="T888" s="71"/>
      <c r="U888" s="71">
        <v>-7.709225</v>
      </c>
      <c r="V888" s="68">
        <v>15930</v>
      </c>
      <c r="W888" s="69">
        <v>20000</v>
      </c>
      <c r="X888" s="69">
        <v>-575</v>
      </c>
      <c r="Y888" s="69">
        <v>0</v>
      </c>
      <c r="Z888" s="70">
        <v>-354</v>
      </c>
      <c r="AA888" s="71">
        <v>0</v>
      </c>
      <c r="AB888" s="72">
        <f t="shared" si="260"/>
        <v>46718.530774999999</v>
      </c>
      <c r="AC888" s="71">
        <v>50313</v>
      </c>
      <c r="AD888" s="71">
        <v>41466</v>
      </c>
      <c r="AE888" s="71">
        <v>0</v>
      </c>
      <c r="AF888" s="71">
        <v>0</v>
      </c>
      <c r="AG888" s="71">
        <v>0</v>
      </c>
      <c r="AH888" s="72">
        <f t="shared" si="246"/>
        <v>91779</v>
      </c>
      <c r="AI888" s="73">
        <f t="shared" si="247"/>
        <v>23817.530774999999</v>
      </c>
      <c r="AJ888" s="74">
        <f t="shared" si="261"/>
        <v>22901</v>
      </c>
      <c r="AK888" s="75">
        <v>2895.4</v>
      </c>
      <c r="AL888" s="75">
        <v>27665.584470000002</v>
      </c>
      <c r="AM888" s="76">
        <v>1173</v>
      </c>
      <c r="AN888" s="74">
        <f t="shared" si="248"/>
        <v>21728</v>
      </c>
      <c r="AO888" s="40">
        <f t="shared" si="249"/>
        <v>27412</v>
      </c>
      <c r="AP888" s="64">
        <v>36311</v>
      </c>
      <c r="AQ888" s="75">
        <f t="shared" si="262"/>
        <v>19752.015529999997</v>
      </c>
      <c r="AR888" s="75">
        <f t="shared" si="263"/>
        <v>8832.9844700000031</v>
      </c>
      <c r="AS888" s="75">
        <f t="shared" si="264"/>
        <v>21728</v>
      </c>
      <c r="AT888" s="41">
        <f t="shared" si="265"/>
        <v>19752.015529999997</v>
      </c>
      <c r="AX888" s="40">
        <f t="shared" si="250"/>
        <v>-16911.45</v>
      </c>
      <c r="AY888" s="40">
        <f t="shared" si="251"/>
        <v>-3295</v>
      </c>
      <c r="AZ888" s="40">
        <f t="shared" si="252"/>
        <v>-14826.31</v>
      </c>
      <c r="BA888" s="40">
        <f>+'load Info'!S888</f>
        <v>0</v>
      </c>
      <c r="BB888" s="40">
        <f t="shared" si="253"/>
        <v>-575</v>
      </c>
      <c r="BE888" s="41">
        <f t="shared" si="254"/>
        <v>-16911.45</v>
      </c>
      <c r="BF888" s="41">
        <f t="shared" si="255"/>
        <v>-3295</v>
      </c>
      <c r="BG888" s="41">
        <f t="shared" si="256"/>
        <v>-14826.31</v>
      </c>
      <c r="BH888" s="41">
        <f t="shared" si="257"/>
        <v>0</v>
      </c>
      <c r="BI888" s="41">
        <f t="shared" si="258"/>
        <v>-575</v>
      </c>
      <c r="BJ888" s="40">
        <f t="shared" si="259"/>
        <v>-35607.760000000002</v>
      </c>
    </row>
    <row r="889" spans="2:62" ht="15" x14ac:dyDescent="0.25">
      <c r="B889" s="63">
        <f t="shared" si="244"/>
        <v>6</v>
      </c>
      <c r="C889" s="63"/>
      <c r="D889" s="64">
        <v>36312</v>
      </c>
      <c r="E889" s="65">
        <v>0</v>
      </c>
      <c r="F889" s="65">
        <v>0</v>
      </c>
      <c r="G889" s="65">
        <v>67</v>
      </c>
      <c r="H889" s="65">
        <v>88</v>
      </c>
      <c r="I889" s="66">
        <f t="shared" si="245"/>
        <v>77.5</v>
      </c>
      <c r="J889" s="67" t="s">
        <v>50</v>
      </c>
      <c r="K889" s="68">
        <v>15930</v>
      </c>
      <c r="L889" s="69">
        <v>22607</v>
      </c>
      <c r="M889" s="69">
        <v>-15346.48</v>
      </c>
      <c r="N889" s="69">
        <v>-2500</v>
      </c>
      <c r="O889" s="70"/>
      <c r="P889" s="68">
        <v>16568</v>
      </c>
      <c r="Q889" s="69">
        <v>2050</v>
      </c>
      <c r="R889" s="70">
        <v>-17636.552499999998</v>
      </c>
      <c r="S889" s="71">
        <v>0</v>
      </c>
      <c r="T889" s="71"/>
      <c r="U889" s="71">
        <v>-2.4536187500000053</v>
      </c>
      <c r="V889" s="68">
        <v>15930</v>
      </c>
      <c r="W889" s="69">
        <v>20000</v>
      </c>
      <c r="X889" s="69">
        <v>0</v>
      </c>
      <c r="Y889" s="69">
        <v>0</v>
      </c>
      <c r="Z889" s="70">
        <v>-359</v>
      </c>
      <c r="AA889" s="71">
        <v>0</v>
      </c>
      <c r="AB889" s="72">
        <f t="shared" si="260"/>
        <v>57240.513881250008</v>
      </c>
      <c r="AC889" s="71">
        <v>57947</v>
      </c>
      <c r="AD889" s="71">
        <v>73114</v>
      </c>
      <c r="AE889" s="71">
        <v>0</v>
      </c>
      <c r="AF889" s="71">
        <v>0</v>
      </c>
      <c r="AG889" s="71">
        <v>0</v>
      </c>
      <c r="AH889" s="72">
        <f t="shared" si="246"/>
        <v>131061</v>
      </c>
      <c r="AI889" s="73">
        <f t="shared" si="247"/>
        <v>32583.513881250008</v>
      </c>
      <c r="AJ889" s="74">
        <f t="shared" si="261"/>
        <v>24657</v>
      </c>
      <c r="AK889" s="75">
        <v>5345.7</v>
      </c>
      <c r="AL889" s="75">
        <v>22863.081420000002</v>
      </c>
      <c r="AM889" s="76">
        <v>591</v>
      </c>
      <c r="AN889" s="74">
        <f t="shared" si="248"/>
        <v>24066</v>
      </c>
      <c r="AO889" s="40">
        <f t="shared" si="249"/>
        <v>33290</v>
      </c>
      <c r="AP889" s="64">
        <v>36312</v>
      </c>
      <c r="AQ889" s="75">
        <f t="shared" si="262"/>
        <v>29738.218580000001</v>
      </c>
      <c r="AR889" s="75">
        <f t="shared" si="263"/>
        <v>4142.781420000003</v>
      </c>
      <c r="AS889" s="75">
        <f t="shared" si="264"/>
        <v>24066</v>
      </c>
      <c r="AT889" s="41">
        <f t="shared" si="265"/>
        <v>29738.218580000001</v>
      </c>
      <c r="AX889" s="40">
        <f t="shared" si="250"/>
        <v>-15346.48</v>
      </c>
      <c r="AY889" s="40">
        <f t="shared" si="251"/>
        <v>-2500</v>
      </c>
      <c r="AZ889" s="40">
        <f t="shared" si="252"/>
        <v>-17636.552499999998</v>
      </c>
      <c r="BA889" s="40">
        <f>+'load Info'!S889</f>
        <v>0</v>
      </c>
      <c r="BB889" s="40">
        <f t="shared" si="253"/>
        <v>0</v>
      </c>
      <c r="BE889" s="41">
        <f t="shared" si="254"/>
        <v>-15346.48</v>
      </c>
      <c r="BF889" s="41">
        <f t="shared" si="255"/>
        <v>-2500</v>
      </c>
      <c r="BG889" s="41">
        <f t="shared" si="256"/>
        <v>-17636.552499999998</v>
      </c>
      <c r="BH889" s="41">
        <f t="shared" si="257"/>
        <v>0</v>
      </c>
      <c r="BI889" s="41">
        <f t="shared" si="258"/>
        <v>0</v>
      </c>
      <c r="BJ889" s="40">
        <f t="shared" si="259"/>
        <v>-35483.032500000001</v>
      </c>
    </row>
    <row r="890" spans="2:62" ht="15" x14ac:dyDescent="0.25">
      <c r="B890" s="63">
        <f t="shared" si="244"/>
        <v>6</v>
      </c>
      <c r="C890" s="63"/>
      <c r="D890" s="64">
        <v>36313</v>
      </c>
      <c r="E890" s="65">
        <v>0</v>
      </c>
      <c r="F890" s="65">
        <v>0</v>
      </c>
      <c r="G890" s="65">
        <v>67</v>
      </c>
      <c r="H890" s="65">
        <v>89</v>
      </c>
      <c r="I890" s="66">
        <f t="shared" si="245"/>
        <v>78</v>
      </c>
      <c r="J890" s="67" t="s">
        <v>50</v>
      </c>
      <c r="K890" s="68">
        <v>15930</v>
      </c>
      <c r="L890" s="69">
        <v>22693</v>
      </c>
      <c r="M890" s="69">
        <v>-22430.48</v>
      </c>
      <c r="N890" s="69">
        <v>-2500</v>
      </c>
      <c r="O890" s="70"/>
      <c r="P890" s="68">
        <v>16568</v>
      </c>
      <c r="Q890" s="69">
        <v>2050</v>
      </c>
      <c r="R890" s="70">
        <v>-17756.852500000001</v>
      </c>
      <c r="S890" s="71">
        <v>0</v>
      </c>
      <c r="T890" s="71"/>
      <c r="U890" s="71">
        <v>-2.1528687499999979</v>
      </c>
      <c r="V890" s="68">
        <v>15930</v>
      </c>
      <c r="W890" s="69">
        <v>20000</v>
      </c>
      <c r="X890" s="69">
        <v>0</v>
      </c>
      <c r="Y890" s="69">
        <v>0</v>
      </c>
      <c r="Z890" s="70">
        <v>-359</v>
      </c>
      <c r="AA890" s="71">
        <v>0</v>
      </c>
      <c r="AB890" s="72">
        <f t="shared" si="260"/>
        <v>50122.51463125</v>
      </c>
      <c r="AC890" s="71">
        <v>52390</v>
      </c>
      <c r="AD890" s="71">
        <v>75414</v>
      </c>
      <c r="AE890" s="71">
        <v>8668</v>
      </c>
      <c r="AF890" s="71">
        <v>0</v>
      </c>
      <c r="AG890" s="71">
        <v>1</v>
      </c>
      <c r="AH890" s="72">
        <f t="shared" si="246"/>
        <v>136473</v>
      </c>
      <c r="AI890" s="73">
        <f t="shared" si="247"/>
        <v>25379.51463125</v>
      </c>
      <c r="AJ890" s="74">
        <f t="shared" si="261"/>
        <v>24743</v>
      </c>
      <c r="AK890" s="75">
        <v>5279.7</v>
      </c>
      <c r="AL890" s="75">
        <v>26079.77533</v>
      </c>
      <c r="AM890" s="76">
        <v>591</v>
      </c>
      <c r="AN890" s="74">
        <f t="shared" si="248"/>
        <v>24152</v>
      </c>
      <c r="AO890" s="40">
        <f t="shared" si="249"/>
        <v>27647</v>
      </c>
      <c r="AP890" s="64">
        <v>36313</v>
      </c>
      <c r="AQ890" s="75">
        <f t="shared" si="262"/>
        <v>21030.524670000003</v>
      </c>
      <c r="AR890" s="75">
        <f t="shared" si="263"/>
        <v>7207.4753300000011</v>
      </c>
      <c r="AS890" s="75">
        <f t="shared" si="264"/>
        <v>24152</v>
      </c>
      <c r="AT890" s="41">
        <f t="shared" si="265"/>
        <v>21030.524670000003</v>
      </c>
      <c r="AX890" s="40">
        <f t="shared" si="250"/>
        <v>-22430.48</v>
      </c>
      <c r="AY890" s="40">
        <f t="shared" si="251"/>
        <v>-2500</v>
      </c>
      <c r="AZ890" s="40">
        <f t="shared" si="252"/>
        <v>-17756.852500000001</v>
      </c>
      <c r="BA890" s="40">
        <f>+'load Info'!S890</f>
        <v>0</v>
      </c>
      <c r="BB890" s="40">
        <f t="shared" si="253"/>
        <v>0</v>
      </c>
      <c r="BE890" s="41">
        <f t="shared" si="254"/>
        <v>-22430.48</v>
      </c>
      <c r="BF890" s="41">
        <f t="shared" si="255"/>
        <v>-2500</v>
      </c>
      <c r="BG890" s="41">
        <f t="shared" si="256"/>
        <v>-17756.852500000001</v>
      </c>
      <c r="BH890" s="41">
        <f t="shared" si="257"/>
        <v>0</v>
      </c>
      <c r="BI890" s="41">
        <f t="shared" si="258"/>
        <v>0</v>
      </c>
      <c r="BJ890" s="40">
        <f t="shared" si="259"/>
        <v>-42687.332500000004</v>
      </c>
    </row>
    <row r="891" spans="2:62" ht="15" x14ac:dyDescent="0.25">
      <c r="B891" s="63">
        <f t="shared" si="244"/>
        <v>6</v>
      </c>
      <c r="C891" s="63"/>
      <c r="D891" s="64">
        <v>36314</v>
      </c>
      <c r="E891" s="65">
        <v>0</v>
      </c>
      <c r="F891" s="65">
        <v>0</v>
      </c>
      <c r="G891" s="65">
        <v>72</v>
      </c>
      <c r="H891" s="65">
        <v>86</v>
      </c>
      <c r="I891" s="66">
        <f t="shared" si="245"/>
        <v>79</v>
      </c>
      <c r="J891" s="67" t="s">
        <v>50</v>
      </c>
      <c r="K891" s="68">
        <v>15930</v>
      </c>
      <c r="L891" s="69">
        <v>22696</v>
      </c>
      <c r="M891" s="69">
        <v>-21151.65</v>
      </c>
      <c r="N891" s="69">
        <v>-2500</v>
      </c>
      <c r="O891" s="70"/>
      <c r="P891" s="68">
        <v>16568</v>
      </c>
      <c r="Q891" s="69">
        <v>2050</v>
      </c>
      <c r="R891" s="70">
        <v>-17699.71</v>
      </c>
      <c r="S891" s="71">
        <v>0</v>
      </c>
      <c r="T891" s="71"/>
      <c r="U891" s="71">
        <v>-2.2957250000000022</v>
      </c>
      <c r="V891" s="68">
        <v>15930</v>
      </c>
      <c r="W891" s="69">
        <v>20000</v>
      </c>
      <c r="X891" s="69">
        <v>0</v>
      </c>
      <c r="Y891" s="69">
        <v>0</v>
      </c>
      <c r="Z891" s="70">
        <v>-359</v>
      </c>
      <c r="AA891" s="71">
        <v>0</v>
      </c>
      <c r="AB891" s="72">
        <f t="shared" si="260"/>
        <v>51461.344274999996</v>
      </c>
      <c r="AC891" s="71">
        <v>55349</v>
      </c>
      <c r="AD891" s="71">
        <v>63116</v>
      </c>
      <c r="AE891" s="71">
        <v>202</v>
      </c>
      <c r="AF891" s="71">
        <v>0</v>
      </c>
      <c r="AG891" s="71">
        <v>0</v>
      </c>
      <c r="AH891" s="72">
        <f t="shared" si="246"/>
        <v>118667</v>
      </c>
      <c r="AI891" s="73">
        <f t="shared" si="247"/>
        <v>26715.344274999996</v>
      </c>
      <c r="AJ891" s="74">
        <f t="shared" si="261"/>
        <v>24746</v>
      </c>
      <c r="AK891" s="75">
        <v>5054</v>
      </c>
      <c r="AL891" s="75">
        <v>23020.871999999999</v>
      </c>
      <c r="AM891" s="76">
        <v>591</v>
      </c>
      <c r="AN891" s="74">
        <f t="shared" si="248"/>
        <v>24155</v>
      </c>
      <c r="AO891" s="40">
        <f t="shared" si="249"/>
        <v>30603</v>
      </c>
      <c r="AP891" s="64">
        <v>36314</v>
      </c>
      <c r="AQ891" s="75">
        <f t="shared" si="262"/>
        <v>27274.128000000001</v>
      </c>
      <c r="AR891" s="75">
        <f t="shared" si="263"/>
        <v>3919.8719999999994</v>
      </c>
      <c r="AS891" s="75">
        <f t="shared" si="264"/>
        <v>24155</v>
      </c>
      <c r="AT891" s="41">
        <f t="shared" si="265"/>
        <v>27274.128000000001</v>
      </c>
      <c r="AX891" s="40">
        <f t="shared" si="250"/>
        <v>-21151.65</v>
      </c>
      <c r="AY891" s="40">
        <f t="shared" si="251"/>
        <v>-2500</v>
      </c>
      <c r="AZ891" s="40">
        <f t="shared" si="252"/>
        <v>-17699.71</v>
      </c>
      <c r="BA891" s="40">
        <f>+'load Info'!S891</f>
        <v>0</v>
      </c>
      <c r="BB891" s="40">
        <f t="shared" si="253"/>
        <v>0</v>
      </c>
      <c r="BE891" s="41">
        <f t="shared" si="254"/>
        <v>-21151.65</v>
      </c>
      <c r="BF891" s="41">
        <f t="shared" si="255"/>
        <v>-2500</v>
      </c>
      <c r="BG891" s="41">
        <f t="shared" si="256"/>
        <v>-17699.71</v>
      </c>
      <c r="BH891" s="41">
        <f t="shared" si="257"/>
        <v>0</v>
      </c>
      <c r="BI891" s="41">
        <f t="shared" si="258"/>
        <v>0</v>
      </c>
      <c r="BJ891" s="40">
        <f t="shared" si="259"/>
        <v>-41351.360000000001</v>
      </c>
    </row>
    <row r="892" spans="2:62" ht="15" x14ac:dyDescent="0.25">
      <c r="B892" s="63">
        <f t="shared" si="244"/>
        <v>6</v>
      </c>
      <c r="C892" s="63"/>
      <c r="D892" s="64">
        <v>36315</v>
      </c>
      <c r="E892" s="65">
        <v>0</v>
      </c>
      <c r="F892" s="65">
        <v>0</v>
      </c>
      <c r="G892" s="65">
        <v>63</v>
      </c>
      <c r="H892" s="65">
        <v>75</v>
      </c>
      <c r="I892" s="66">
        <f t="shared" si="245"/>
        <v>69</v>
      </c>
      <c r="J892" s="67" t="s">
        <v>50</v>
      </c>
      <c r="K892" s="68">
        <v>15930</v>
      </c>
      <c r="L892" s="69">
        <v>20996</v>
      </c>
      <c r="M892" s="69">
        <v>-17511.650000000001</v>
      </c>
      <c r="N892" s="69">
        <v>-2500</v>
      </c>
      <c r="O892" s="70"/>
      <c r="P892" s="68">
        <v>16568</v>
      </c>
      <c r="Q892" s="69">
        <v>2050</v>
      </c>
      <c r="R892" s="70">
        <v>-11209.525</v>
      </c>
      <c r="S892" s="71">
        <v>0</v>
      </c>
      <c r="T892" s="71"/>
      <c r="U892" s="71">
        <v>-18.521187499999996</v>
      </c>
      <c r="V892" s="68">
        <v>15930</v>
      </c>
      <c r="W892" s="69">
        <v>20000</v>
      </c>
      <c r="X892" s="69">
        <v>0</v>
      </c>
      <c r="Y892" s="69">
        <v>0</v>
      </c>
      <c r="Z892" s="70">
        <v>-359</v>
      </c>
      <c r="AA892" s="71">
        <v>0</v>
      </c>
      <c r="AB892" s="72">
        <f t="shared" si="260"/>
        <v>59875.303812500002</v>
      </c>
      <c r="AC892" s="71">
        <v>53605</v>
      </c>
      <c r="AD892" s="71">
        <v>11770</v>
      </c>
      <c r="AE892" s="71">
        <v>0</v>
      </c>
      <c r="AF892" s="71">
        <v>4968</v>
      </c>
      <c r="AG892" s="71">
        <v>0</v>
      </c>
      <c r="AH892" s="72">
        <f t="shared" si="246"/>
        <v>70343</v>
      </c>
      <c r="AI892" s="73">
        <f t="shared" si="247"/>
        <v>36829.303812500002</v>
      </c>
      <c r="AJ892" s="74">
        <f t="shared" si="261"/>
        <v>23046</v>
      </c>
      <c r="AK892" s="75">
        <v>4756.1000000000004</v>
      </c>
      <c r="AL892" s="75">
        <v>21520.18435</v>
      </c>
      <c r="AM892" s="76">
        <v>591</v>
      </c>
      <c r="AN892" s="74">
        <f t="shared" si="248"/>
        <v>22455</v>
      </c>
      <c r="AO892" s="40">
        <f t="shared" si="249"/>
        <v>30559</v>
      </c>
      <c r="AP892" s="64">
        <v>36315</v>
      </c>
      <c r="AQ892" s="75">
        <f t="shared" si="262"/>
        <v>27328.715650000002</v>
      </c>
      <c r="AR892" s="75">
        <f t="shared" si="263"/>
        <v>3821.2843500000017</v>
      </c>
      <c r="AS892" s="75">
        <f t="shared" si="264"/>
        <v>22455</v>
      </c>
      <c r="AT892" s="41">
        <f t="shared" si="265"/>
        <v>27328.715650000002</v>
      </c>
      <c r="AX892" s="40">
        <f t="shared" si="250"/>
        <v>-17511.650000000001</v>
      </c>
      <c r="AY892" s="40">
        <f t="shared" si="251"/>
        <v>-2500</v>
      </c>
      <c r="AZ892" s="40">
        <f t="shared" si="252"/>
        <v>-11209.525</v>
      </c>
      <c r="BA892" s="40">
        <f>+'load Info'!S892</f>
        <v>0</v>
      </c>
      <c r="BB892" s="40">
        <f t="shared" si="253"/>
        <v>0</v>
      </c>
      <c r="BE892" s="41">
        <f t="shared" si="254"/>
        <v>-17511.650000000001</v>
      </c>
      <c r="BF892" s="41">
        <f t="shared" si="255"/>
        <v>-2500</v>
      </c>
      <c r="BG892" s="41">
        <f t="shared" si="256"/>
        <v>-11209.525</v>
      </c>
      <c r="BH892" s="41">
        <f t="shared" si="257"/>
        <v>0</v>
      </c>
      <c r="BI892" s="41">
        <f t="shared" si="258"/>
        <v>0</v>
      </c>
      <c r="BJ892" s="40">
        <f t="shared" si="259"/>
        <v>-31221.175000000003</v>
      </c>
    </row>
    <row r="893" spans="2:62" ht="15" x14ac:dyDescent="0.25">
      <c r="B893" s="63">
        <f t="shared" si="244"/>
        <v>6</v>
      </c>
      <c r="C893" s="63"/>
      <c r="D893" s="64">
        <v>36316</v>
      </c>
      <c r="E893" s="65">
        <v>0</v>
      </c>
      <c r="F893" s="65">
        <v>0</v>
      </c>
      <c r="G893" s="65">
        <v>57</v>
      </c>
      <c r="H893" s="65">
        <v>74</v>
      </c>
      <c r="I893" s="66">
        <f t="shared" si="245"/>
        <v>65.5</v>
      </c>
      <c r="J893" s="67" t="s">
        <v>50</v>
      </c>
      <c r="K893" s="68">
        <v>15930</v>
      </c>
      <c r="L893" s="69">
        <v>20996</v>
      </c>
      <c r="M893" s="69">
        <v>-21013.65</v>
      </c>
      <c r="N893" s="69">
        <v>-2500</v>
      </c>
      <c r="O893" s="70"/>
      <c r="P893" s="68">
        <v>16568</v>
      </c>
      <c r="Q893" s="69">
        <v>2050</v>
      </c>
      <c r="R893" s="70">
        <v>-17712.7425</v>
      </c>
      <c r="S893" s="71">
        <v>0</v>
      </c>
      <c r="T893" s="71"/>
      <c r="U893" s="71">
        <v>-2.2631437499999993</v>
      </c>
      <c r="V893" s="68">
        <v>15930</v>
      </c>
      <c r="W893" s="69">
        <v>20000</v>
      </c>
      <c r="X893" s="69">
        <v>0</v>
      </c>
      <c r="Y893" s="69">
        <v>0</v>
      </c>
      <c r="Z893" s="70">
        <v>-359</v>
      </c>
      <c r="AA893" s="71">
        <v>0</v>
      </c>
      <c r="AB893" s="72">
        <f t="shared" si="260"/>
        <v>49886.344356249996</v>
      </c>
      <c r="AC893" s="71">
        <v>49886</v>
      </c>
      <c r="AD893" s="71">
        <v>60</v>
      </c>
      <c r="AE893" s="71">
        <v>0</v>
      </c>
      <c r="AF893" s="71">
        <v>0</v>
      </c>
      <c r="AG893" s="71">
        <v>0</v>
      </c>
      <c r="AH893" s="72">
        <f t="shared" si="246"/>
        <v>49946</v>
      </c>
      <c r="AI893" s="73">
        <f t="shared" si="247"/>
        <v>26840.344356249996</v>
      </c>
      <c r="AJ893" s="74">
        <f t="shared" si="261"/>
        <v>23046</v>
      </c>
      <c r="AK893" s="75">
        <v>3730.9</v>
      </c>
      <c r="AL893" s="75">
        <v>21874.03772</v>
      </c>
      <c r="AM893" s="76">
        <v>591</v>
      </c>
      <c r="AN893" s="74">
        <f t="shared" si="248"/>
        <v>22455</v>
      </c>
      <c r="AO893" s="40">
        <f t="shared" si="249"/>
        <v>26840</v>
      </c>
      <c r="AP893" s="64">
        <v>36316</v>
      </c>
      <c r="AQ893" s="75">
        <f t="shared" si="262"/>
        <v>24281.062279999998</v>
      </c>
      <c r="AR893" s="75">
        <f t="shared" si="263"/>
        <v>3149.9377200000017</v>
      </c>
      <c r="AS893" s="75">
        <f t="shared" si="264"/>
        <v>22455</v>
      </c>
      <c r="AT893" s="41">
        <f t="shared" si="265"/>
        <v>24281.062279999998</v>
      </c>
      <c r="AX893" s="40">
        <f t="shared" si="250"/>
        <v>-21013.65</v>
      </c>
      <c r="AY893" s="40">
        <f t="shared" si="251"/>
        <v>-2500</v>
      </c>
      <c r="AZ893" s="40">
        <f t="shared" si="252"/>
        <v>-17712.7425</v>
      </c>
      <c r="BA893" s="40">
        <f>+'load Info'!S893</f>
        <v>0</v>
      </c>
      <c r="BB893" s="40">
        <f t="shared" si="253"/>
        <v>0</v>
      </c>
      <c r="BE893" s="41">
        <f t="shared" si="254"/>
        <v>-21013.65</v>
      </c>
      <c r="BF893" s="41">
        <f t="shared" si="255"/>
        <v>-2500</v>
      </c>
      <c r="BG893" s="41">
        <f t="shared" si="256"/>
        <v>-17712.7425</v>
      </c>
      <c r="BH893" s="41">
        <f t="shared" si="257"/>
        <v>0</v>
      </c>
      <c r="BI893" s="41">
        <f t="shared" si="258"/>
        <v>0</v>
      </c>
      <c r="BJ893" s="40">
        <f t="shared" si="259"/>
        <v>-41226.392500000002</v>
      </c>
    </row>
    <row r="894" spans="2:62" ht="15" x14ac:dyDescent="0.25">
      <c r="B894" s="63">
        <f t="shared" si="244"/>
        <v>6</v>
      </c>
      <c r="C894" s="63"/>
      <c r="D894" s="64">
        <v>36317</v>
      </c>
      <c r="E894" s="65">
        <v>0</v>
      </c>
      <c r="F894" s="65">
        <v>0</v>
      </c>
      <c r="G894" s="65">
        <v>63</v>
      </c>
      <c r="H894" s="65">
        <v>80</v>
      </c>
      <c r="I894" s="66">
        <f t="shared" si="245"/>
        <v>71.5</v>
      </c>
      <c r="J894" s="67" t="s">
        <v>50</v>
      </c>
      <c r="K894" s="68">
        <v>15930</v>
      </c>
      <c r="L894" s="69">
        <v>20996</v>
      </c>
      <c r="M894" s="69">
        <v>-20863.650000000001</v>
      </c>
      <c r="N894" s="69">
        <v>-2500</v>
      </c>
      <c r="O894" s="70"/>
      <c r="P894" s="68">
        <v>16568</v>
      </c>
      <c r="Q894" s="69">
        <v>2050</v>
      </c>
      <c r="R894" s="70">
        <v>-17730.787499999999</v>
      </c>
      <c r="S894" s="71">
        <v>0</v>
      </c>
      <c r="T894" s="71"/>
      <c r="U894" s="71">
        <v>-2.2180312500000037</v>
      </c>
      <c r="V894" s="68">
        <v>15930</v>
      </c>
      <c r="W894" s="69">
        <v>20000</v>
      </c>
      <c r="X894" s="69">
        <v>0</v>
      </c>
      <c r="Y894" s="69">
        <v>0</v>
      </c>
      <c r="Z894" s="70">
        <v>-359</v>
      </c>
      <c r="AA894" s="71">
        <v>0</v>
      </c>
      <c r="AB894" s="72">
        <f t="shared" si="260"/>
        <v>50018.344468750001</v>
      </c>
      <c r="AC894" s="71">
        <v>50017</v>
      </c>
      <c r="AD894" s="71">
        <v>8666</v>
      </c>
      <c r="AE894" s="71">
        <v>0</v>
      </c>
      <c r="AF894" s="71">
        <v>0</v>
      </c>
      <c r="AG894" s="71">
        <v>0</v>
      </c>
      <c r="AH894" s="72">
        <f t="shared" si="246"/>
        <v>58683</v>
      </c>
      <c r="AI894" s="73">
        <f t="shared" si="247"/>
        <v>26972.344468750001</v>
      </c>
      <c r="AJ894" s="74">
        <f t="shared" si="261"/>
        <v>23046</v>
      </c>
      <c r="AK894" s="75">
        <v>3984.6</v>
      </c>
      <c r="AL894" s="75">
        <v>26090.275300000001</v>
      </c>
      <c r="AM894" s="76">
        <v>591</v>
      </c>
      <c r="AN894" s="74">
        <f t="shared" si="248"/>
        <v>22455</v>
      </c>
      <c r="AO894" s="40">
        <f t="shared" si="249"/>
        <v>26971</v>
      </c>
      <c r="AP894" s="64">
        <v>36317</v>
      </c>
      <c r="AQ894" s="75">
        <f t="shared" si="262"/>
        <v>19942.1247</v>
      </c>
      <c r="AR894" s="75">
        <f t="shared" si="263"/>
        <v>7619.8752999999997</v>
      </c>
      <c r="AS894" s="75">
        <f t="shared" si="264"/>
        <v>22455</v>
      </c>
      <c r="AT894" s="41">
        <f t="shared" si="265"/>
        <v>19942.1247</v>
      </c>
      <c r="AX894" s="40">
        <f t="shared" si="250"/>
        <v>-20863.650000000001</v>
      </c>
      <c r="AY894" s="40">
        <f t="shared" si="251"/>
        <v>-2500</v>
      </c>
      <c r="AZ894" s="40">
        <f t="shared" si="252"/>
        <v>-17730.787499999999</v>
      </c>
      <c r="BA894" s="40">
        <f>+'load Info'!S894</f>
        <v>0</v>
      </c>
      <c r="BB894" s="40">
        <f t="shared" si="253"/>
        <v>0</v>
      </c>
      <c r="BE894" s="41">
        <f t="shared" si="254"/>
        <v>-20863.650000000001</v>
      </c>
      <c r="BF894" s="41">
        <f t="shared" si="255"/>
        <v>-2500</v>
      </c>
      <c r="BG894" s="41">
        <f t="shared" si="256"/>
        <v>-17730.787499999999</v>
      </c>
      <c r="BH894" s="41">
        <f t="shared" si="257"/>
        <v>0</v>
      </c>
      <c r="BI894" s="41">
        <f t="shared" si="258"/>
        <v>0</v>
      </c>
      <c r="BJ894" s="40">
        <f t="shared" si="259"/>
        <v>-41094.4375</v>
      </c>
    </row>
    <row r="895" spans="2:62" ht="15" x14ac:dyDescent="0.25">
      <c r="B895" s="63">
        <f t="shared" si="244"/>
        <v>6</v>
      </c>
      <c r="C895" s="63"/>
      <c r="D895" s="64">
        <v>36318</v>
      </c>
      <c r="E895" s="65">
        <v>0</v>
      </c>
      <c r="F895" s="65">
        <v>0</v>
      </c>
      <c r="G895" s="65">
        <v>68</v>
      </c>
      <c r="H895" s="65">
        <v>94</v>
      </c>
      <c r="I895" s="66">
        <f t="shared" si="245"/>
        <v>81</v>
      </c>
      <c r="J895" s="67" t="s">
        <v>50</v>
      </c>
      <c r="K895" s="68">
        <v>15930</v>
      </c>
      <c r="L895" s="69">
        <v>20996</v>
      </c>
      <c r="M895" s="69">
        <v>-14949.65</v>
      </c>
      <c r="N895" s="69">
        <v>-2500</v>
      </c>
      <c r="O895" s="70"/>
      <c r="P895" s="68">
        <v>16568</v>
      </c>
      <c r="Q895" s="69">
        <v>2050</v>
      </c>
      <c r="R895" s="70">
        <v>-17854.095000000001</v>
      </c>
      <c r="S895" s="71">
        <v>0</v>
      </c>
      <c r="T895" s="71"/>
      <c r="U895" s="71">
        <v>-1.9097624999999971</v>
      </c>
      <c r="V895" s="68">
        <v>15930</v>
      </c>
      <c r="W895" s="69">
        <v>20000</v>
      </c>
      <c r="X895" s="69">
        <v>0</v>
      </c>
      <c r="Y895" s="69">
        <v>0</v>
      </c>
      <c r="Z895" s="70">
        <v>-359</v>
      </c>
      <c r="AA895" s="71">
        <v>0</v>
      </c>
      <c r="AB895" s="72">
        <f t="shared" si="260"/>
        <v>55809.345237499998</v>
      </c>
      <c r="AC895" s="71">
        <v>55809</v>
      </c>
      <c r="AD895" s="71">
        <v>77427</v>
      </c>
      <c r="AE895" s="71">
        <v>0</v>
      </c>
      <c r="AF895" s="71">
        <v>0</v>
      </c>
      <c r="AG895" s="71">
        <v>0</v>
      </c>
      <c r="AH895" s="72">
        <f t="shared" si="246"/>
        <v>133236</v>
      </c>
      <c r="AI895" s="73">
        <f t="shared" si="247"/>
        <v>32763.345237499998</v>
      </c>
      <c r="AJ895" s="74">
        <f t="shared" si="261"/>
        <v>23046</v>
      </c>
      <c r="AK895" s="75">
        <v>5225</v>
      </c>
      <c r="AL895" s="75">
        <v>26406.191930000001</v>
      </c>
      <c r="AM895" s="76">
        <v>591</v>
      </c>
      <c r="AN895" s="74">
        <f t="shared" si="248"/>
        <v>22455</v>
      </c>
      <c r="AO895" s="40">
        <f t="shared" si="249"/>
        <v>32763</v>
      </c>
      <c r="AP895" s="64">
        <v>36318</v>
      </c>
      <c r="AQ895" s="75">
        <f t="shared" si="262"/>
        <v>24177.808069999999</v>
      </c>
      <c r="AR895" s="75">
        <f t="shared" si="263"/>
        <v>9176.1919300000009</v>
      </c>
      <c r="AS895" s="75">
        <f t="shared" si="264"/>
        <v>22455</v>
      </c>
      <c r="AT895" s="41">
        <f t="shared" si="265"/>
        <v>24177.808069999999</v>
      </c>
      <c r="AX895" s="40">
        <f t="shared" si="250"/>
        <v>-14949.65</v>
      </c>
      <c r="AY895" s="40">
        <f t="shared" si="251"/>
        <v>-2500</v>
      </c>
      <c r="AZ895" s="40">
        <f t="shared" si="252"/>
        <v>-17854.095000000001</v>
      </c>
      <c r="BA895" s="40">
        <f>+'load Info'!S895</f>
        <v>0</v>
      </c>
      <c r="BB895" s="40">
        <f t="shared" si="253"/>
        <v>0</v>
      </c>
      <c r="BE895" s="41">
        <f t="shared" si="254"/>
        <v>-14949.65</v>
      </c>
      <c r="BF895" s="41">
        <f t="shared" si="255"/>
        <v>-2500</v>
      </c>
      <c r="BG895" s="41">
        <f t="shared" si="256"/>
        <v>-17854.095000000001</v>
      </c>
      <c r="BH895" s="41">
        <f t="shared" si="257"/>
        <v>0</v>
      </c>
      <c r="BI895" s="41">
        <f t="shared" si="258"/>
        <v>0</v>
      </c>
      <c r="BJ895" s="40">
        <f t="shared" si="259"/>
        <v>-35303.745000000003</v>
      </c>
    </row>
    <row r="896" spans="2:62" ht="15" x14ac:dyDescent="0.25">
      <c r="B896" s="63">
        <f t="shared" si="244"/>
        <v>6</v>
      </c>
      <c r="C896" s="63"/>
      <c r="D896" s="64">
        <v>36319</v>
      </c>
      <c r="E896" s="65">
        <v>0</v>
      </c>
      <c r="F896" s="65">
        <v>0</v>
      </c>
      <c r="G896" s="65">
        <v>68</v>
      </c>
      <c r="H896" s="65">
        <v>94</v>
      </c>
      <c r="I896" s="66">
        <f t="shared" si="245"/>
        <v>81</v>
      </c>
      <c r="J896" s="67" t="s">
        <v>50</v>
      </c>
      <c r="K896" s="68">
        <v>15930</v>
      </c>
      <c r="L896" s="69">
        <v>19996</v>
      </c>
      <c r="M896" s="69">
        <v>-14559.65</v>
      </c>
      <c r="N896" s="69">
        <v>-2500</v>
      </c>
      <c r="O896" s="70"/>
      <c r="P896" s="68">
        <v>16568</v>
      </c>
      <c r="Q896" s="69">
        <v>2050</v>
      </c>
      <c r="R896" s="70">
        <v>-17858.105</v>
      </c>
      <c r="S896" s="71">
        <v>0</v>
      </c>
      <c r="T896" s="71"/>
      <c r="U896" s="71">
        <v>-1.8997375000000001</v>
      </c>
      <c r="V896" s="68">
        <v>15930</v>
      </c>
      <c r="W896" s="69">
        <v>20000</v>
      </c>
      <c r="X896" s="69">
        <v>0</v>
      </c>
      <c r="Y896" s="69">
        <v>0</v>
      </c>
      <c r="Z896" s="70">
        <v>-359</v>
      </c>
      <c r="AA896" s="71">
        <v>0</v>
      </c>
      <c r="AB896" s="72">
        <f t="shared" si="260"/>
        <v>55195.345262499999</v>
      </c>
      <c r="AC896" s="71">
        <v>55194</v>
      </c>
      <c r="AD896" s="71">
        <v>86784</v>
      </c>
      <c r="AE896" s="71">
        <v>0</v>
      </c>
      <c r="AF896" s="71">
        <v>0</v>
      </c>
      <c r="AG896" s="71">
        <v>0</v>
      </c>
      <c r="AH896" s="72">
        <f t="shared" si="246"/>
        <v>141978</v>
      </c>
      <c r="AI896" s="73">
        <f t="shared" si="247"/>
        <v>33149.345262499999</v>
      </c>
      <c r="AJ896" s="74">
        <f t="shared" si="261"/>
        <v>22046</v>
      </c>
      <c r="AK896" s="75">
        <v>5023.1000000000004</v>
      </c>
      <c r="AL896" s="75">
        <v>27586.270550000001</v>
      </c>
      <c r="AM896" s="76">
        <v>591</v>
      </c>
      <c r="AN896" s="74">
        <f t="shared" si="248"/>
        <v>21455</v>
      </c>
      <c r="AO896" s="40">
        <f t="shared" si="249"/>
        <v>33148</v>
      </c>
      <c r="AP896" s="64">
        <v>36319</v>
      </c>
      <c r="AQ896" s="75">
        <f t="shared" si="262"/>
        <v>22584.62945</v>
      </c>
      <c r="AR896" s="75">
        <f t="shared" si="263"/>
        <v>11154.37055</v>
      </c>
      <c r="AS896" s="75">
        <f t="shared" si="264"/>
        <v>21455</v>
      </c>
      <c r="AT896" s="41">
        <f t="shared" si="265"/>
        <v>22584.62945</v>
      </c>
      <c r="AX896" s="40">
        <f t="shared" si="250"/>
        <v>-14559.65</v>
      </c>
      <c r="AY896" s="40">
        <f t="shared" si="251"/>
        <v>-2500</v>
      </c>
      <c r="AZ896" s="40">
        <f t="shared" si="252"/>
        <v>-17858.105</v>
      </c>
      <c r="BA896" s="40">
        <f>+'load Info'!S896</f>
        <v>0</v>
      </c>
      <c r="BB896" s="40">
        <f t="shared" si="253"/>
        <v>0</v>
      </c>
      <c r="BE896" s="41">
        <f t="shared" si="254"/>
        <v>-14559.65</v>
      </c>
      <c r="BF896" s="41">
        <f t="shared" si="255"/>
        <v>-2500</v>
      </c>
      <c r="BG896" s="41">
        <f t="shared" si="256"/>
        <v>-17858.105</v>
      </c>
      <c r="BH896" s="41">
        <f t="shared" si="257"/>
        <v>0</v>
      </c>
      <c r="BI896" s="41">
        <f t="shared" si="258"/>
        <v>0</v>
      </c>
      <c r="BJ896" s="40">
        <f t="shared" si="259"/>
        <v>-34917.755000000005</v>
      </c>
    </row>
    <row r="897" spans="2:62" ht="15" x14ac:dyDescent="0.25">
      <c r="B897" s="63">
        <f t="shared" si="244"/>
        <v>6</v>
      </c>
      <c r="C897" s="63"/>
      <c r="D897" s="64">
        <v>36320</v>
      </c>
      <c r="E897" s="65">
        <v>0</v>
      </c>
      <c r="F897" s="65">
        <v>0</v>
      </c>
      <c r="G897" s="65">
        <v>75</v>
      </c>
      <c r="H897" s="65">
        <v>95</v>
      </c>
      <c r="I897" s="66">
        <f t="shared" si="245"/>
        <v>85</v>
      </c>
      <c r="J897" s="67" t="s">
        <v>50</v>
      </c>
      <c r="K897" s="68">
        <v>15930</v>
      </c>
      <c r="L897" s="69">
        <v>19786</v>
      </c>
      <c r="M897" s="69">
        <v>-12547.65</v>
      </c>
      <c r="N897" s="69">
        <v>-2500</v>
      </c>
      <c r="O897" s="70"/>
      <c r="P897" s="68">
        <v>16568</v>
      </c>
      <c r="Q897" s="69">
        <v>2050</v>
      </c>
      <c r="R897" s="70">
        <v>-17853.092499999999</v>
      </c>
      <c r="S897" s="71">
        <v>0</v>
      </c>
      <c r="T897" s="71"/>
      <c r="U897" s="71">
        <v>-1.9122687500000028</v>
      </c>
      <c r="V897" s="68">
        <v>15930</v>
      </c>
      <c r="W897" s="69">
        <v>20000</v>
      </c>
      <c r="X897" s="69">
        <v>0</v>
      </c>
      <c r="Y897" s="69">
        <v>0</v>
      </c>
      <c r="Z897" s="70">
        <v>-359</v>
      </c>
      <c r="AA897" s="71">
        <v>0</v>
      </c>
      <c r="AB897" s="72">
        <f t="shared" si="260"/>
        <v>57002.345231250001</v>
      </c>
      <c r="AC897" s="71">
        <v>57002</v>
      </c>
      <c r="AD897" s="71">
        <v>79884</v>
      </c>
      <c r="AE897" s="71">
        <v>5617</v>
      </c>
      <c r="AF897" s="71">
        <v>0</v>
      </c>
      <c r="AG897" s="71">
        <v>0</v>
      </c>
      <c r="AH897" s="72">
        <f t="shared" si="246"/>
        <v>142503</v>
      </c>
      <c r="AI897" s="73">
        <f t="shared" si="247"/>
        <v>35166.345231250001</v>
      </c>
      <c r="AJ897" s="74">
        <f t="shared" si="261"/>
        <v>21836</v>
      </c>
      <c r="AK897" s="75">
        <v>4968.8999999999996</v>
      </c>
      <c r="AL897" s="75">
        <v>23618.68993</v>
      </c>
      <c r="AM897" s="76">
        <v>591</v>
      </c>
      <c r="AN897" s="74">
        <f t="shared" si="248"/>
        <v>21245</v>
      </c>
      <c r="AO897" s="40">
        <f t="shared" si="249"/>
        <v>35166</v>
      </c>
      <c r="AP897" s="64">
        <v>36320</v>
      </c>
      <c r="AQ897" s="75">
        <f t="shared" si="262"/>
        <v>28414.410069999998</v>
      </c>
      <c r="AR897" s="75">
        <f t="shared" si="263"/>
        <v>7342.5899300000019</v>
      </c>
      <c r="AS897" s="75">
        <f t="shared" si="264"/>
        <v>21245</v>
      </c>
      <c r="AT897" s="41">
        <f t="shared" si="265"/>
        <v>28414.410069999998</v>
      </c>
      <c r="AX897" s="40">
        <f t="shared" si="250"/>
        <v>-12547.65</v>
      </c>
      <c r="AY897" s="40">
        <f t="shared" si="251"/>
        <v>-2500</v>
      </c>
      <c r="AZ897" s="40">
        <f t="shared" si="252"/>
        <v>-17853.092499999999</v>
      </c>
      <c r="BA897" s="40">
        <f>+'load Info'!S897</f>
        <v>0</v>
      </c>
      <c r="BB897" s="40">
        <f t="shared" si="253"/>
        <v>0</v>
      </c>
      <c r="BE897" s="41">
        <f t="shared" si="254"/>
        <v>-12547.65</v>
      </c>
      <c r="BF897" s="41">
        <f t="shared" si="255"/>
        <v>-2500</v>
      </c>
      <c r="BG897" s="41">
        <f t="shared" si="256"/>
        <v>-17853.092499999999</v>
      </c>
      <c r="BH897" s="41">
        <f t="shared" si="257"/>
        <v>0</v>
      </c>
      <c r="BI897" s="41">
        <f t="shared" si="258"/>
        <v>0</v>
      </c>
      <c r="BJ897" s="40">
        <f t="shared" si="259"/>
        <v>-32900.7425</v>
      </c>
    </row>
    <row r="898" spans="2:62" ht="15" x14ac:dyDescent="0.25">
      <c r="B898" s="63">
        <f t="shared" si="244"/>
        <v>6</v>
      </c>
      <c r="C898" s="63"/>
      <c r="D898" s="64">
        <v>36321</v>
      </c>
      <c r="E898" s="65">
        <v>0</v>
      </c>
      <c r="F898" s="65">
        <v>0</v>
      </c>
      <c r="G898" s="65">
        <v>67</v>
      </c>
      <c r="H898" s="65">
        <v>78</v>
      </c>
      <c r="I898" s="66">
        <f t="shared" si="245"/>
        <v>72.5</v>
      </c>
      <c r="J898" s="67" t="s">
        <v>50</v>
      </c>
      <c r="K898" s="68">
        <v>15930</v>
      </c>
      <c r="L898" s="69">
        <v>17660</v>
      </c>
      <c r="M898" s="69">
        <v>-12561.65</v>
      </c>
      <c r="N898" s="69">
        <v>-2500</v>
      </c>
      <c r="O898" s="70"/>
      <c r="P898" s="68">
        <v>16568</v>
      </c>
      <c r="Q898" s="69">
        <v>2050</v>
      </c>
      <c r="R898" s="70">
        <v>-16918.762500000001</v>
      </c>
      <c r="S898" s="71">
        <v>0</v>
      </c>
      <c r="T898" s="71"/>
      <c r="U898" s="71">
        <v>-4.248093749999998</v>
      </c>
      <c r="V898" s="68">
        <v>15930</v>
      </c>
      <c r="W898" s="69">
        <v>20000</v>
      </c>
      <c r="X898" s="69">
        <v>0</v>
      </c>
      <c r="Y898" s="69">
        <v>0</v>
      </c>
      <c r="Z898" s="70">
        <v>-359</v>
      </c>
      <c r="AA898" s="71">
        <v>0</v>
      </c>
      <c r="AB898" s="72">
        <f t="shared" si="260"/>
        <v>55794.339406250001</v>
      </c>
      <c r="AC898" s="71">
        <v>55004</v>
      </c>
      <c r="AD898" s="71">
        <v>60272</v>
      </c>
      <c r="AE898" s="71">
        <v>449</v>
      </c>
      <c r="AF898" s="71">
        <v>0</v>
      </c>
      <c r="AG898" s="71">
        <v>0</v>
      </c>
      <c r="AH898" s="72">
        <f t="shared" si="246"/>
        <v>115725</v>
      </c>
      <c r="AI898" s="73">
        <f t="shared" si="247"/>
        <v>36084.339406250001</v>
      </c>
      <c r="AJ898" s="74">
        <f t="shared" si="261"/>
        <v>19710</v>
      </c>
      <c r="AK898" s="75">
        <v>5543.1</v>
      </c>
      <c r="AL898" s="75">
        <v>21149.562310000001</v>
      </c>
      <c r="AM898" s="76">
        <v>591</v>
      </c>
      <c r="AN898" s="74">
        <f t="shared" si="248"/>
        <v>19119</v>
      </c>
      <c r="AO898" s="40">
        <f t="shared" si="249"/>
        <v>35294</v>
      </c>
      <c r="AP898" s="64">
        <v>36321</v>
      </c>
      <c r="AQ898" s="75">
        <f t="shared" si="262"/>
        <v>28311.33769</v>
      </c>
      <c r="AR898" s="75">
        <f t="shared" si="263"/>
        <v>7573.6623099999997</v>
      </c>
      <c r="AS898" s="75">
        <f t="shared" si="264"/>
        <v>19119</v>
      </c>
      <c r="AT898" s="41">
        <f t="shared" si="265"/>
        <v>28311.33769</v>
      </c>
      <c r="AX898" s="40">
        <f t="shared" si="250"/>
        <v>-12561.65</v>
      </c>
      <c r="AY898" s="40">
        <f t="shared" si="251"/>
        <v>-2500</v>
      </c>
      <c r="AZ898" s="40">
        <f t="shared" si="252"/>
        <v>-16918.762500000001</v>
      </c>
      <c r="BA898" s="40">
        <f>+'load Info'!S898</f>
        <v>0</v>
      </c>
      <c r="BB898" s="40">
        <f t="shared" si="253"/>
        <v>0</v>
      </c>
      <c r="BE898" s="41">
        <f t="shared" si="254"/>
        <v>-12561.65</v>
      </c>
      <c r="BF898" s="41">
        <f t="shared" si="255"/>
        <v>-2500</v>
      </c>
      <c r="BG898" s="41">
        <f t="shared" si="256"/>
        <v>-16918.762500000001</v>
      </c>
      <c r="BH898" s="41">
        <f t="shared" si="257"/>
        <v>0</v>
      </c>
      <c r="BI898" s="41">
        <f t="shared" si="258"/>
        <v>0</v>
      </c>
      <c r="BJ898" s="40">
        <f t="shared" si="259"/>
        <v>-31980.412499999999</v>
      </c>
    </row>
    <row r="899" spans="2:62" ht="15" x14ac:dyDescent="0.25">
      <c r="B899" s="63">
        <f t="shared" si="244"/>
        <v>6</v>
      </c>
      <c r="C899" s="63"/>
      <c r="D899" s="64">
        <v>36322</v>
      </c>
      <c r="E899" s="65">
        <v>0</v>
      </c>
      <c r="F899" s="65">
        <v>0</v>
      </c>
      <c r="G899" s="65">
        <v>64</v>
      </c>
      <c r="H899" s="65">
        <v>73</v>
      </c>
      <c r="I899" s="66">
        <f t="shared" si="245"/>
        <v>68.5</v>
      </c>
      <c r="J899" s="67" t="s">
        <v>50</v>
      </c>
      <c r="K899" s="68">
        <v>15930</v>
      </c>
      <c r="L899" s="69">
        <v>17660</v>
      </c>
      <c r="M899" s="69">
        <v>-16687.650000000001</v>
      </c>
      <c r="N899" s="69">
        <v>-2500</v>
      </c>
      <c r="O899" s="70"/>
      <c r="P899" s="68">
        <v>16568</v>
      </c>
      <c r="Q899" s="69">
        <v>2050</v>
      </c>
      <c r="R899" s="70">
        <v>-17788.932500000003</v>
      </c>
      <c r="S899" s="71">
        <v>0</v>
      </c>
      <c r="T899" s="71"/>
      <c r="U899" s="71">
        <v>-2.0726687499999934</v>
      </c>
      <c r="V899" s="68">
        <v>15930</v>
      </c>
      <c r="W899" s="69">
        <v>20000</v>
      </c>
      <c r="X899" s="69">
        <v>0</v>
      </c>
      <c r="Y899" s="69">
        <v>0</v>
      </c>
      <c r="Z899" s="70">
        <v>-359</v>
      </c>
      <c r="AA899" s="71">
        <v>0</v>
      </c>
      <c r="AB899" s="72">
        <f t="shared" si="260"/>
        <v>50800.344831249997</v>
      </c>
      <c r="AC899" s="71">
        <v>50800</v>
      </c>
      <c r="AD899" s="71">
        <v>56203</v>
      </c>
      <c r="AE899" s="71">
        <v>6147</v>
      </c>
      <c r="AF899" s="71">
        <v>0</v>
      </c>
      <c r="AG899" s="71">
        <v>0</v>
      </c>
      <c r="AH899" s="72">
        <f t="shared" si="246"/>
        <v>113150</v>
      </c>
      <c r="AI899" s="73">
        <f t="shared" si="247"/>
        <v>31090.344831249997</v>
      </c>
      <c r="AJ899" s="74">
        <f t="shared" si="261"/>
        <v>19710</v>
      </c>
      <c r="AK899" s="75">
        <v>4909.5</v>
      </c>
      <c r="AL899" s="75">
        <v>20967.15278</v>
      </c>
      <c r="AM899" s="76">
        <v>591</v>
      </c>
      <c r="AN899" s="74">
        <f t="shared" si="248"/>
        <v>19119</v>
      </c>
      <c r="AO899" s="40">
        <f t="shared" si="249"/>
        <v>31090</v>
      </c>
      <c r="AP899" s="64">
        <v>36322</v>
      </c>
      <c r="AQ899" s="75">
        <f t="shared" si="262"/>
        <v>24923.34722</v>
      </c>
      <c r="AR899" s="75">
        <f t="shared" si="263"/>
        <v>6757.6527800000003</v>
      </c>
      <c r="AS899" s="75">
        <f t="shared" si="264"/>
        <v>19119</v>
      </c>
      <c r="AT899" s="41">
        <f t="shared" si="265"/>
        <v>24923.34722</v>
      </c>
      <c r="AX899" s="40">
        <f t="shared" si="250"/>
        <v>-16687.650000000001</v>
      </c>
      <c r="AY899" s="40">
        <f t="shared" si="251"/>
        <v>-2500</v>
      </c>
      <c r="AZ899" s="40">
        <f t="shared" si="252"/>
        <v>-17788.932500000003</v>
      </c>
      <c r="BA899" s="40">
        <f>+'load Info'!S899</f>
        <v>0</v>
      </c>
      <c r="BB899" s="40">
        <f t="shared" si="253"/>
        <v>0</v>
      </c>
      <c r="BE899" s="41">
        <f t="shared" si="254"/>
        <v>-16687.650000000001</v>
      </c>
      <c r="BF899" s="41">
        <f t="shared" si="255"/>
        <v>-2500</v>
      </c>
      <c r="BG899" s="41">
        <f t="shared" si="256"/>
        <v>-17788.932500000003</v>
      </c>
      <c r="BH899" s="41">
        <f t="shared" si="257"/>
        <v>0</v>
      </c>
      <c r="BI899" s="41">
        <f t="shared" si="258"/>
        <v>0</v>
      </c>
      <c r="BJ899" s="40">
        <f t="shared" si="259"/>
        <v>-36976.582500000004</v>
      </c>
    </row>
    <row r="900" spans="2:62" ht="15" x14ac:dyDescent="0.25">
      <c r="B900" s="63">
        <f t="shared" si="244"/>
        <v>6</v>
      </c>
      <c r="C900" s="63"/>
      <c r="D900" s="64">
        <v>36323</v>
      </c>
      <c r="E900" s="65">
        <v>0</v>
      </c>
      <c r="F900" s="65">
        <v>0</v>
      </c>
      <c r="G900" s="65">
        <v>64</v>
      </c>
      <c r="H900" s="65">
        <v>71</v>
      </c>
      <c r="I900" s="66">
        <f t="shared" si="245"/>
        <v>67.5</v>
      </c>
      <c r="J900" s="67" t="s">
        <v>50</v>
      </c>
      <c r="K900" s="68">
        <v>15930</v>
      </c>
      <c r="L900" s="69">
        <v>17860</v>
      </c>
      <c r="M900" s="69">
        <v>-19198.650000000001</v>
      </c>
      <c r="N900" s="69">
        <v>-2500</v>
      </c>
      <c r="O900" s="70"/>
      <c r="P900" s="68">
        <v>16568</v>
      </c>
      <c r="Q900" s="69">
        <v>2050</v>
      </c>
      <c r="R900" s="70">
        <v>-17746.827499999999</v>
      </c>
      <c r="S900" s="71">
        <v>0</v>
      </c>
      <c r="T900" s="71"/>
      <c r="U900" s="71">
        <v>-2.1779312500000017</v>
      </c>
      <c r="V900" s="68">
        <v>15930</v>
      </c>
      <c r="W900" s="69">
        <v>20000</v>
      </c>
      <c r="X900" s="69">
        <v>0</v>
      </c>
      <c r="Y900" s="69">
        <v>0</v>
      </c>
      <c r="Z900" s="70">
        <v>-359</v>
      </c>
      <c r="AA900" s="71">
        <v>0</v>
      </c>
      <c r="AB900" s="72">
        <f t="shared" si="260"/>
        <v>48531.344568749999</v>
      </c>
      <c r="AC900" s="71">
        <v>48531</v>
      </c>
      <c r="AD900" s="71">
        <v>0</v>
      </c>
      <c r="AE900" s="71">
        <v>15</v>
      </c>
      <c r="AF900" s="71">
        <v>0</v>
      </c>
      <c r="AG900" s="71">
        <v>0</v>
      </c>
      <c r="AH900" s="72">
        <f t="shared" si="246"/>
        <v>48546</v>
      </c>
      <c r="AI900" s="73">
        <f t="shared" si="247"/>
        <v>28621.344568749999</v>
      </c>
      <c r="AJ900" s="74">
        <f t="shared" si="261"/>
        <v>19910</v>
      </c>
      <c r="AK900" s="75">
        <v>3175</v>
      </c>
      <c r="AL900" s="75">
        <v>21862.80025</v>
      </c>
      <c r="AM900" s="76">
        <v>591</v>
      </c>
      <c r="AN900" s="74">
        <f t="shared" si="248"/>
        <v>19319</v>
      </c>
      <c r="AO900" s="40">
        <f t="shared" si="249"/>
        <v>28621</v>
      </c>
      <c r="AP900" s="64">
        <v>36323</v>
      </c>
      <c r="AQ900" s="75">
        <f t="shared" si="262"/>
        <v>23493.19975</v>
      </c>
      <c r="AR900" s="75">
        <f t="shared" si="263"/>
        <v>5718.8002500000002</v>
      </c>
      <c r="AS900" s="75">
        <f t="shared" si="264"/>
        <v>19319</v>
      </c>
      <c r="AT900" s="41">
        <f t="shared" si="265"/>
        <v>23493.19975</v>
      </c>
      <c r="AX900" s="40">
        <f t="shared" si="250"/>
        <v>-19198.650000000001</v>
      </c>
      <c r="AY900" s="40">
        <f t="shared" si="251"/>
        <v>-2500</v>
      </c>
      <c r="AZ900" s="40">
        <f t="shared" si="252"/>
        <v>-17746.827499999999</v>
      </c>
      <c r="BA900" s="40">
        <f>+'load Info'!S900</f>
        <v>0</v>
      </c>
      <c r="BB900" s="40">
        <f t="shared" si="253"/>
        <v>0</v>
      </c>
      <c r="BE900" s="41">
        <f t="shared" si="254"/>
        <v>-19198.650000000001</v>
      </c>
      <c r="BF900" s="41">
        <f t="shared" si="255"/>
        <v>-2500</v>
      </c>
      <c r="BG900" s="41">
        <f t="shared" si="256"/>
        <v>-17746.827499999999</v>
      </c>
      <c r="BH900" s="41">
        <f t="shared" si="257"/>
        <v>0</v>
      </c>
      <c r="BI900" s="41">
        <f t="shared" si="258"/>
        <v>0</v>
      </c>
      <c r="BJ900" s="40">
        <f t="shared" si="259"/>
        <v>-39445.477500000001</v>
      </c>
    </row>
    <row r="901" spans="2:62" ht="15" x14ac:dyDescent="0.25">
      <c r="B901" s="63">
        <f t="shared" si="244"/>
        <v>6</v>
      </c>
      <c r="C901" s="63"/>
      <c r="D901" s="64">
        <v>36324</v>
      </c>
      <c r="E901" s="65">
        <v>0</v>
      </c>
      <c r="F901" s="65">
        <v>0</v>
      </c>
      <c r="G901" s="65">
        <v>68</v>
      </c>
      <c r="H901" s="65">
        <v>79</v>
      </c>
      <c r="I901" s="66">
        <f t="shared" si="245"/>
        <v>73.5</v>
      </c>
      <c r="J901" s="67" t="s">
        <v>50</v>
      </c>
      <c r="K901" s="68">
        <v>15930</v>
      </c>
      <c r="L901" s="69">
        <v>17792</v>
      </c>
      <c r="M901" s="69">
        <v>-16316.65</v>
      </c>
      <c r="N901" s="69">
        <v>-2500</v>
      </c>
      <c r="O901" s="70"/>
      <c r="P901" s="68">
        <v>16568</v>
      </c>
      <c r="Q901" s="69">
        <v>2074</v>
      </c>
      <c r="R901" s="70">
        <v>-17794.887500000001</v>
      </c>
      <c r="S901" s="71">
        <v>0</v>
      </c>
      <c r="T901" s="71"/>
      <c r="U901" s="71">
        <v>-2.1177812499999984</v>
      </c>
      <c r="V901" s="68">
        <v>15930</v>
      </c>
      <c r="W901" s="69">
        <v>20000</v>
      </c>
      <c r="X901" s="69">
        <v>0</v>
      </c>
      <c r="Y901" s="69">
        <v>0</v>
      </c>
      <c r="Z901" s="70">
        <v>-359</v>
      </c>
      <c r="AA901" s="71">
        <v>0</v>
      </c>
      <c r="AB901" s="72">
        <f t="shared" si="260"/>
        <v>51321.344718749999</v>
      </c>
      <c r="AC901" s="71">
        <v>51321</v>
      </c>
      <c r="AD901" s="71">
        <v>9904</v>
      </c>
      <c r="AE901" s="71">
        <v>104</v>
      </c>
      <c r="AF901" s="71">
        <v>0</v>
      </c>
      <c r="AG901" s="71">
        <v>0</v>
      </c>
      <c r="AH901" s="72">
        <f t="shared" si="246"/>
        <v>61329</v>
      </c>
      <c r="AI901" s="73">
        <f t="shared" si="247"/>
        <v>31455.344718749999</v>
      </c>
      <c r="AJ901" s="74">
        <f t="shared" si="261"/>
        <v>19866</v>
      </c>
      <c r="AK901" s="75">
        <v>4208.8999999999996</v>
      </c>
      <c r="AL901" s="75">
        <v>26068.758189999997</v>
      </c>
      <c r="AM901" s="76">
        <v>591</v>
      </c>
      <c r="AN901" s="74">
        <f t="shared" si="248"/>
        <v>19275</v>
      </c>
      <c r="AO901" s="40">
        <f t="shared" si="249"/>
        <v>31455</v>
      </c>
      <c r="AP901" s="64">
        <v>36324</v>
      </c>
      <c r="AQ901" s="75">
        <f t="shared" si="262"/>
        <v>21043.341810000002</v>
      </c>
      <c r="AR901" s="75">
        <f t="shared" si="263"/>
        <v>11002.658189999995</v>
      </c>
      <c r="AS901" s="75">
        <f t="shared" si="264"/>
        <v>19275</v>
      </c>
      <c r="AT901" s="41">
        <f t="shared" si="265"/>
        <v>21043.341810000002</v>
      </c>
      <c r="AX901" s="40">
        <f t="shared" si="250"/>
        <v>-16316.65</v>
      </c>
      <c r="AY901" s="40">
        <f t="shared" si="251"/>
        <v>-2500</v>
      </c>
      <c r="AZ901" s="40">
        <f t="shared" si="252"/>
        <v>-17794.887500000001</v>
      </c>
      <c r="BA901" s="40">
        <f>+'load Info'!S901</f>
        <v>0</v>
      </c>
      <c r="BB901" s="40">
        <f t="shared" si="253"/>
        <v>0</v>
      </c>
      <c r="BE901" s="41">
        <f t="shared" si="254"/>
        <v>-16316.65</v>
      </c>
      <c r="BF901" s="41">
        <f t="shared" si="255"/>
        <v>-2500</v>
      </c>
      <c r="BG901" s="41">
        <f t="shared" si="256"/>
        <v>-17794.887500000001</v>
      </c>
      <c r="BH901" s="41">
        <f t="shared" si="257"/>
        <v>0</v>
      </c>
      <c r="BI901" s="41">
        <f t="shared" si="258"/>
        <v>0</v>
      </c>
      <c r="BJ901" s="40">
        <f t="shared" si="259"/>
        <v>-36611.537500000006</v>
      </c>
    </row>
    <row r="902" spans="2:62" ht="15" x14ac:dyDescent="0.25">
      <c r="B902" s="63">
        <f t="shared" si="244"/>
        <v>6</v>
      </c>
      <c r="C902" s="63"/>
      <c r="D902" s="64">
        <v>36325</v>
      </c>
      <c r="E902" s="65">
        <v>0</v>
      </c>
      <c r="F902" s="65">
        <v>0</v>
      </c>
      <c r="G902" s="65">
        <v>68</v>
      </c>
      <c r="H902" s="65">
        <v>93</v>
      </c>
      <c r="I902" s="66">
        <f t="shared" si="245"/>
        <v>80.5</v>
      </c>
      <c r="J902" s="67" t="s">
        <v>50</v>
      </c>
      <c r="K902" s="68">
        <v>15930</v>
      </c>
      <c r="L902" s="69">
        <v>17792</v>
      </c>
      <c r="M902" s="69">
        <v>-11639.65</v>
      </c>
      <c r="N902" s="69">
        <v>-2500</v>
      </c>
      <c r="O902" s="70"/>
      <c r="P902" s="68">
        <v>16568</v>
      </c>
      <c r="Q902" s="69">
        <v>2074</v>
      </c>
      <c r="R902" s="70">
        <v>-17859.047500000001</v>
      </c>
      <c r="S902" s="71">
        <v>0</v>
      </c>
      <c r="T902" s="71"/>
      <c r="U902" s="71">
        <v>-1.9573812499999985</v>
      </c>
      <c r="V902" s="68">
        <v>15930</v>
      </c>
      <c r="W902" s="69">
        <v>20000</v>
      </c>
      <c r="X902" s="69">
        <v>0</v>
      </c>
      <c r="Y902" s="69">
        <v>0</v>
      </c>
      <c r="Z902" s="70">
        <v>-359</v>
      </c>
      <c r="AA902" s="71">
        <v>0</v>
      </c>
      <c r="AB902" s="72">
        <f t="shared" si="260"/>
        <v>55934.345118750003</v>
      </c>
      <c r="AC902" s="71">
        <v>55934</v>
      </c>
      <c r="AD902" s="71">
        <v>64994</v>
      </c>
      <c r="AE902" s="71">
        <v>12408</v>
      </c>
      <c r="AF902" s="71">
        <v>0</v>
      </c>
      <c r="AG902" s="71">
        <v>0</v>
      </c>
      <c r="AH902" s="72">
        <f t="shared" si="246"/>
        <v>133336</v>
      </c>
      <c r="AI902" s="73">
        <f t="shared" si="247"/>
        <v>36068.345118750003</v>
      </c>
      <c r="AJ902" s="74">
        <f t="shared" si="261"/>
        <v>19866</v>
      </c>
      <c r="AK902" s="75">
        <v>5383</v>
      </c>
      <c r="AL902" s="75">
        <v>26270.750629999999</v>
      </c>
      <c r="AM902" s="76">
        <v>591</v>
      </c>
      <c r="AN902" s="74">
        <f t="shared" si="248"/>
        <v>19275</v>
      </c>
      <c r="AO902" s="40">
        <f t="shared" si="249"/>
        <v>36068</v>
      </c>
      <c r="AP902" s="64">
        <v>36325</v>
      </c>
      <c r="AQ902" s="75">
        <f t="shared" si="262"/>
        <v>24280.249370000001</v>
      </c>
      <c r="AR902" s="75">
        <f t="shared" si="263"/>
        <v>12378.750629999999</v>
      </c>
      <c r="AS902" s="75">
        <f t="shared" si="264"/>
        <v>19275</v>
      </c>
      <c r="AT902" s="41">
        <f t="shared" si="265"/>
        <v>24280.249370000001</v>
      </c>
      <c r="AX902" s="40">
        <f t="shared" si="250"/>
        <v>-11639.65</v>
      </c>
      <c r="AY902" s="40">
        <f t="shared" si="251"/>
        <v>-2500</v>
      </c>
      <c r="AZ902" s="40">
        <f t="shared" si="252"/>
        <v>-17859.047500000001</v>
      </c>
      <c r="BA902" s="40">
        <f>+'load Info'!S902</f>
        <v>0</v>
      </c>
      <c r="BB902" s="40">
        <f t="shared" si="253"/>
        <v>0</v>
      </c>
      <c r="BE902" s="41">
        <f t="shared" si="254"/>
        <v>-11639.65</v>
      </c>
      <c r="BF902" s="41">
        <f t="shared" si="255"/>
        <v>-2500</v>
      </c>
      <c r="BG902" s="41">
        <f t="shared" si="256"/>
        <v>-17859.047500000001</v>
      </c>
      <c r="BH902" s="41">
        <f t="shared" si="257"/>
        <v>0</v>
      </c>
      <c r="BI902" s="41">
        <f t="shared" si="258"/>
        <v>0</v>
      </c>
      <c r="BJ902" s="40">
        <f t="shared" si="259"/>
        <v>-31998.697500000002</v>
      </c>
    </row>
    <row r="903" spans="2:62" ht="15" x14ac:dyDescent="0.25">
      <c r="B903" s="63">
        <f t="shared" si="244"/>
        <v>6</v>
      </c>
      <c r="C903" s="63"/>
      <c r="D903" s="64">
        <v>36326</v>
      </c>
      <c r="E903" s="65">
        <v>0</v>
      </c>
      <c r="F903" s="65">
        <v>0</v>
      </c>
      <c r="G903" s="65">
        <v>67</v>
      </c>
      <c r="H903" s="65">
        <v>77</v>
      </c>
      <c r="I903" s="66">
        <f t="shared" si="245"/>
        <v>72</v>
      </c>
      <c r="J903" s="67" t="s">
        <v>50</v>
      </c>
      <c r="K903" s="68">
        <v>15930</v>
      </c>
      <c r="L903" s="69">
        <v>18592</v>
      </c>
      <c r="M903" s="69">
        <v>-10444.65</v>
      </c>
      <c r="N903" s="69">
        <v>-2500</v>
      </c>
      <c r="O903" s="70"/>
      <c r="P903" s="68">
        <v>16568</v>
      </c>
      <c r="Q903" s="69">
        <v>2074</v>
      </c>
      <c r="R903" s="70">
        <v>-17780.852500000001</v>
      </c>
      <c r="S903" s="71">
        <v>0</v>
      </c>
      <c r="T903" s="71"/>
      <c r="U903" s="71">
        <v>-2.1528687499999979</v>
      </c>
      <c r="V903" s="68">
        <v>15930</v>
      </c>
      <c r="W903" s="69">
        <v>20000</v>
      </c>
      <c r="X903" s="69">
        <v>0</v>
      </c>
      <c r="Y903" s="69">
        <v>0</v>
      </c>
      <c r="Z903" s="70">
        <v>-359</v>
      </c>
      <c r="AA903" s="71">
        <v>0</v>
      </c>
      <c r="AB903" s="72">
        <f t="shared" si="260"/>
        <v>58007.344631250002</v>
      </c>
      <c r="AC903" s="71">
        <v>58006</v>
      </c>
      <c r="AD903" s="71">
        <v>0</v>
      </c>
      <c r="AE903" s="71">
        <v>59</v>
      </c>
      <c r="AF903" s="71">
        <v>0</v>
      </c>
      <c r="AG903" s="71">
        <v>0</v>
      </c>
      <c r="AH903" s="72">
        <f t="shared" si="246"/>
        <v>58065</v>
      </c>
      <c r="AI903" s="73">
        <f t="shared" si="247"/>
        <v>37341.344631250002</v>
      </c>
      <c r="AJ903" s="74">
        <f t="shared" si="261"/>
        <v>20666</v>
      </c>
      <c r="AK903" s="75">
        <v>4853.2</v>
      </c>
      <c r="AL903" s="75">
        <v>23130.16187</v>
      </c>
      <c r="AM903" s="76">
        <v>591</v>
      </c>
      <c r="AN903" s="74">
        <f t="shared" si="248"/>
        <v>20075</v>
      </c>
      <c r="AO903" s="40">
        <f t="shared" si="249"/>
        <v>37340</v>
      </c>
      <c r="AP903" s="64">
        <v>36326</v>
      </c>
      <c r="AQ903" s="75">
        <f t="shared" si="262"/>
        <v>30022.638130000003</v>
      </c>
      <c r="AR903" s="75">
        <f t="shared" si="263"/>
        <v>7908.3618700000006</v>
      </c>
      <c r="AS903" s="75">
        <f t="shared" si="264"/>
        <v>20075</v>
      </c>
      <c r="AT903" s="41">
        <f t="shared" si="265"/>
        <v>30022.638130000003</v>
      </c>
      <c r="AX903" s="40">
        <f t="shared" si="250"/>
        <v>-10444.65</v>
      </c>
      <c r="AY903" s="40">
        <f t="shared" si="251"/>
        <v>-2500</v>
      </c>
      <c r="AZ903" s="40">
        <f t="shared" si="252"/>
        <v>-17780.852500000001</v>
      </c>
      <c r="BA903" s="40">
        <f>+'load Info'!S903</f>
        <v>0</v>
      </c>
      <c r="BB903" s="40">
        <f t="shared" si="253"/>
        <v>0</v>
      </c>
      <c r="BE903" s="41">
        <f t="shared" si="254"/>
        <v>-10444.65</v>
      </c>
      <c r="BF903" s="41">
        <f t="shared" si="255"/>
        <v>-2500</v>
      </c>
      <c r="BG903" s="41">
        <f t="shared" si="256"/>
        <v>-17780.852500000001</v>
      </c>
      <c r="BH903" s="41">
        <f t="shared" si="257"/>
        <v>0</v>
      </c>
      <c r="BI903" s="41">
        <f t="shared" si="258"/>
        <v>0</v>
      </c>
      <c r="BJ903" s="40">
        <f t="shared" si="259"/>
        <v>-30725.502500000002</v>
      </c>
    </row>
    <row r="904" spans="2:62" ht="15" x14ac:dyDescent="0.25">
      <c r="B904" s="63">
        <f t="shared" si="244"/>
        <v>6</v>
      </c>
      <c r="C904" s="63"/>
      <c r="D904" s="64">
        <v>36327</v>
      </c>
      <c r="E904" s="65">
        <v>0</v>
      </c>
      <c r="F904" s="65">
        <v>0</v>
      </c>
      <c r="G904" s="65">
        <v>64</v>
      </c>
      <c r="H904" s="65">
        <v>69</v>
      </c>
      <c r="I904" s="66">
        <f t="shared" si="245"/>
        <v>66.5</v>
      </c>
      <c r="J904" s="67" t="s">
        <v>50</v>
      </c>
      <c r="K904" s="68">
        <v>15930</v>
      </c>
      <c r="L904" s="69">
        <v>19512</v>
      </c>
      <c r="M904" s="69">
        <v>-13325.65</v>
      </c>
      <c r="N904" s="69">
        <v>-2500</v>
      </c>
      <c r="O904" s="70"/>
      <c r="P904" s="68">
        <v>16568</v>
      </c>
      <c r="Q904" s="69">
        <v>2074</v>
      </c>
      <c r="R904" s="70">
        <v>-17699.650000000001</v>
      </c>
      <c r="S904" s="71">
        <v>0</v>
      </c>
      <c r="T904" s="71"/>
      <c r="U904" s="71">
        <v>-2.3558749999999966</v>
      </c>
      <c r="V904" s="68">
        <v>15930</v>
      </c>
      <c r="W904" s="69">
        <v>20000</v>
      </c>
      <c r="X904" s="69">
        <v>0</v>
      </c>
      <c r="Y904" s="69">
        <v>0</v>
      </c>
      <c r="Z904" s="70">
        <v>-359</v>
      </c>
      <c r="AA904" s="71">
        <v>0</v>
      </c>
      <c r="AB904" s="72">
        <f t="shared" si="260"/>
        <v>56127.344124999996</v>
      </c>
      <c r="AC904" s="71">
        <v>56145</v>
      </c>
      <c r="AD904" s="71">
        <v>0</v>
      </c>
      <c r="AE904" s="71">
        <v>139</v>
      </c>
      <c r="AF904" s="71">
        <v>0</v>
      </c>
      <c r="AG904" s="71">
        <v>3</v>
      </c>
      <c r="AH904" s="72">
        <f t="shared" si="246"/>
        <v>56287</v>
      </c>
      <c r="AI904" s="73">
        <f t="shared" si="247"/>
        <v>34541.344124999996</v>
      </c>
      <c r="AJ904" s="74">
        <f t="shared" si="261"/>
        <v>21586</v>
      </c>
      <c r="AK904" s="75">
        <v>4992.1000000000004</v>
      </c>
      <c r="AL904" s="75">
        <v>23675.357739999999</v>
      </c>
      <c r="AM904" s="76">
        <v>591</v>
      </c>
      <c r="AN904" s="74">
        <f t="shared" si="248"/>
        <v>20995</v>
      </c>
      <c r="AO904" s="40">
        <f t="shared" si="249"/>
        <v>34559</v>
      </c>
      <c r="AP904" s="64">
        <v>36327</v>
      </c>
      <c r="AQ904" s="75">
        <f t="shared" si="262"/>
        <v>27477.542260000002</v>
      </c>
      <c r="AR904" s="75">
        <f t="shared" si="263"/>
        <v>7672.457739999998</v>
      </c>
      <c r="AS904" s="75">
        <f t="shared" si="264"/>
        <v>20995</v>
      </c>
      <c r="AT904" s="41">
        <f t="shared" si="265"/>
        <v>27477.542260000002</v>
      </c>
      <c r="AX904" s="40">
        <f t="shared" si="250"/>
        <v>-13325.65</v>
      </c>
      <c r="AY904" s="40">
        <f t="shared" si="251"/>
        <v>-2500</v>
      </c>
      <c r="AZ904" s="40">
        <f t="shared" si="252"/>
        <v>-17699.650000000001</v>
      </c>
      <c r="BA904" s="40">
        <f>+'load Info'!S904</f>
        <v>0</v>
      </c>
      <c r="BB904" s="40">
        <f t="shared" si="253"/>
        <v>0</v>
      </c>
      <c r="BE904" s="41">
        <f t="shared" si="254"/>
        <v>-13325.65</v>
      </c>
      <c r="BF904" s="41">
        <f t="shared" si="255"/>
        <v>-2500</v>
      </c>
      <c r="BG904" s="41">
        <f t="shared" si="256"/>
        <v>-17699.650000000001</v>
      </c>
      <c r="BH904" s="41">
        <f t="shared" si="257"/>
        <v>0</v>
      </c>
      <c r="BI904" s="41">
        <f t="shared" si="258"/>
        <v>0</v>
      </c>
      <c r="BJ904" s="40">
        <f t="shared" si="259"/>
        <v>-33525.300000000003</v>
      </c>
    </row>
    <row r="905" spans="2:62" ht="15" x14ac:dyDescent="0.25">
      <c r="B905" s="63">
        <f t="shared" ref="B905:B968" si="266">+MONTH(D905)</f>
        <v>6</v>
      </c>
      <c r="C905" s="63"/>
      <c r="D905" s="64">
        <v>36328</v>
      </c>
      <c r="E905" s="65">
        <v>0</v>
      </c>
      <c r="F905" s="65">
        <v>0</v>
      </c>
      <c r="G905" s="65">
        <v>63</v>
      </c>
      <c r="H905" s="65">
        <v>67</v>
      </c>
      <c r="I905" s="66">
        <f t="shared" ref="I905:I968" si="267">AVERAGE(G905:H905)</f>
        <v>65</v>
      </c>
      <c r="J905" s="67" t="s">
        <v>50</v>
      </c>
      <c r="K905" s="68">
        <v>15930</v>
      </c>
      <c r="L905" s="69">
        <v>19513</v>
      </c>
      <c r="M905" s="69">
        <v>-13711.65</v>
      </c>
      <c r="N905" s="69">
        <v>-2500</v>
      </c>
      <c r="O905" s="70"/>
      <c r="P905" s="68">
        <v>16568</v>
      </c>
      <c r="Q905" s="69">
        <v>2594</v>
      </c>
      <c r="R905" s="70">
        <v>-16753.994999999999</v>
      </c>
      <c r="S905" s="71">
        <v>0</v>
      </c>
      <c r="T905" s="71"/>
      <c r="U905" s="71">
        <v>-6.0200124999999938</v>
      </c>
      <c r="V905" s="68">
        <v>15930</v>
      </c>
      <c r="W905" s="69">
        <v>20000</v>
      </c>
      <c r="X905" s="69">
        <v>0</v>
      </c>
      <c r="Y905" s="69">
        <v>0</v>
      </c>
      <c r="Z905" s="70">
        <v>-359</v>
      </c>
      <c r="AA905" s="71">
        <v>0</v>
      </c>
      <c r="AB905" s="72">
        <f t="shared" si="260"/>
        <v>57204.334987499999</v>
      </c>
      <c r="AC905" s="71">
        <v>57772</v>
      </c>
      <c r="AD905" s="71">
        <v>0</v>
      </c>
      <c r="AE905" s="71">
        <v>427</v>
      </c>
      <c r="AF905" s="71">
        <v>0</v>
      </c>
      <c r="AG905" s="71">
        <v>12</v>
      </c>
      <c r="AH905" s="72">
        <f t="shared" ref="AH905:AH968" si="268">SUM(AC905:AG905)</f>
        <v>58211</v>
      </c>
      <c r="AI905" s="73">
        <f t="shared" ref="AI905:AI968" si="269">+AB905-L905-Q905</f>
        <v>35097.334987499999</v>
      </c>
      <c r="AJ905" s="74">
        <f t="shared" si="261"/>
        <v>22107</v>
      </c>
      <c r="AK905" s="75">
        <v>5042.1000000000004</v>
      </c>
      <c r="AL905" s="75">
        <v>23582.33843</v>
      </c>
      <c r="AM905" s="76">
        <v>591</v>
      </c>
      <c r="AN905" s="74">
        <f t="shared" ref="AN905:AN968" si="270">+AJ905-AM905</f>
        <v>21516</v>
      </c>
      <c r="AO905" s="40">
        <f t="shared" ref="AO905:AO968" si="271">AC905-AJ905</f>
        <v>35665</v>
      </c>
      <c r="AP905" s="64">
        <v>36328</v>
      </c>
      <c r="AQ905" s="75">
        <f t="shared" si="262"/>
        <v>29147.561570000002</v>
      </c>
      <c r="AR905" s="75">
        <f t="shared" si="263"/>
        <v>7108.438430000002</v>
      </c>
      <c r="AS905" s="75">
        <f t="shared" si="264"/>
        <v>21516</v>
      </c>
      <c r="AT905" s="41">
        <f t="shared" si="265"/>
        <v>29147.561570000002</v>
      </c>
      <c r="AX905" s="40">
        <f t="shared" ref="AX905:AX968" si="272">+M905</f>
        <v>-13711.65</v>
      </c>
      <c r="AY905" s="40">
        <f t="shared" ref="AY905:AY968" si="273">+N905</f>
        <v>-2500</v>
      </c>
      <c r="AZ905" s="40">
        <f t="shared" ref="AZ905:AZ968" si="274">+R905</f>
        <v>-16753.994999999999</v>
      </c>
      <c r="BA905" s="40">
        <f>+'load Info'!S905</f>
        <v>0</v>
      </c>
      <c r="BB905" s="40">
        <f t="shared" ref="BB905:BB968" si="275">+X905</f>
        <v>0</v>
      </c>
      <c r="BE905" s="41">
        <f t="shared" ref="BE905:BE968" si="276">IF(AX905&lt;0,AX905,0)</f>
        <v>-13711.65</v>
      </c>
      <c r="BF905" s="41">
        <f t="shared" ref="BF905:BF968" si="277">IF(AY905&lt;0,AY905,0)</f>
        <v>-2500</v>
      </c>
      <c r="BG905" s="41">
        <f t="shared" ref="BG905:BG968" si="278">IF(AZ905&lt;0,AZ905,0)</f>
        <v>-16753.994999999999</v>
      </c>
      <c r="BH905" s="41">
        <f t="shared" ref="BH905:BH968" si="279">IF(BA905&lt;0,BA905,0)</f>
        <v>0</v>
      </c>
      <c r="BI905" s="41">
        <f t="shared" ref="BI905:BI968" si="280">IF(BB905&lt;0,BB905,0)</f>
        <v>0</v>
      </c>
      <c r="BJ905" s="40">
        <f t="shared" ref="BJ905:BJ968" si="281">SUM(BE905:BI905)</f>
        <v>-32965.644999999997</v>
      </c>
    </row>
    <row r="906" spans="2:62" ht="15" x14ac:dyDescent="0.25">
      <c r="B906" s="63">
        <f t="shared" si="266"/>
        <v>6</v>
      </c>
      <c r="C906" s="63"/>
      <c r="D906" s="64">
        <v>36329</v>
      </c>
      <c r="E906" s="65">
        <v>0</v>
      </c>
      <c r="F906" s="65">
        <v>0</v>
      </c>
      <c r="G906" s="65">
        <v>62</v>
      </c>
      <c r="H906" s="65">
        <v>72</v>
      </c>
      <c r="I906" s="66">
        <f t="shared" si="267"/>
        <v>67</v>
      </c>
      <c r="J906" s="67" t="s">
        <v>50</v>
      </c>
      <c r="K906" s="68">
        <v>15930</v>
      </c>
      <c r="L906" s="69">
        <v>20283</v>
      </c>
      <c r="M906" s="69">
        <v>-15644.65</v>
      </c>
      <c r="N906" s="69">
        <v>-2500</v>
      </c>
      <c r="O906" s="70"/>
      <c r="P906" s="68">
        <v>16568</v>
      </c>
      <c r="Q906" s="69">
        <v>2594</v>
      </c>
      <c r="R906" s="70">
        <v>-16726.927499999998</v>
      </c>
      <c r="S906" s="71">
        <v>0</v>
      </c>
      <c r="T906" s="71"/>
      <c r="U906" s="71">
        <v>-6.0876812500000055</v>
      </c>
      <c r="V906" s="68">
        <v>15930</v>
      </c>
      <c r="W906" s="69">
        <v>20000</v>
      </c>
      <c r="X906" s="69">
        <v>0</v>
      </c>
      <c r="Y906" s="69">
        <v>0</v>
      </c>
      <c r="Z906" s="70">
        <v>-359</v>
      </c>
      <c r="AA906" s="71">
        <v>0</v>
      </c>
      <c r="AB906" s="72">
        <f t="shared" ref="AB906:AB969" si="282">SUM(K906:Z906)</f>
        <v>56068.334818750001</v>
      </c>
      <c r="AC906" s="71">
        <v>56322</v>
      </c>
      <c r="AD906" s="71">
        <v>0</v>
      </c>
      <c r="AE906" s="71">
        <v>386</v>
      </c>
      <c r="AF906" s="71">
        <v>0</v>
      </c>
      <c r="AG906" s="71">
        <v>20</v>
      </c>
      <c r="AH906" s="72">
        <f t="shared" si="268"/>
        <v>56728</v>
      </c>
      <c r="AI906" s="73">
        <f t="shared" si="269"/>
        <v>33191.334818750001</v>
      </c>
      <c r="AJ906" s="74">
        <f t="shared" si="261"/>
        <v>22877</v>
      </c>
      <c r="AK906" s="75">
        <v>4207</v>
      </c>
      <c r="AL906" s="75">
        <v>21152.198629999999</v>
      </c>
      <c r="AM906" s="76">
        <v>591</v>
      </c>
      <c r="AN906" s="74">
        <f t="shared" si="270"/>
        <v>22286</v>
      </c>
      <c r="AO906" s="40">
        <f t="shared" si="271"/>
        <v>33445</v>
      </c>
      <c r="AP906" s="64">
        <v>36329</v>
      </c>
      <c r="AQ906" s="75">
        <f t="shared" si="262"/>
        <v>30962.801370000001</v>
      </c>
      <c r="AR906" s="75">
        <f t="shared" si="263"/>
        <v>3073.198629999999</v>
      </c>
      <c r="AS906" s="75">
        <f t="shared" si="264"/>
        <v>22286</v>
      </c>
      <c r="AT906" s="41">
        <f t="shared" si="265"/>
        <v>30962.801370000001</v>
      </c>
      <c r="AX906" s="40">
        <f t="shared" si="272"/>
        <v>-15644.65</v>
      </c>
      <c r="AY906" s="40">
        <f t="shared" si="273"/>
        <v>-2500</v>
      </c>
      <c r="AZ906" s="40">
        <f t="shared" si="274"/>
        <v>-16726.927499999998</v>
      </c>
      <c r="BA906" s="40">
        <f>+'load Info'!S906</f>
        <v>0</v>
      </c>
      <c r="BB906" s="40">
        <f t="shared" si="275"/>
        <v>0</v>
      </c>
      <c r="BE906" s="41">
        <f t="shared" si="276"/>
        <v>-15644.65</v>
      </c>
      <c r="BF906" s="41">
        <f t="shared" si="277"/>
        <v>-2500</v>
      </c>
      <c r="BG906" s="41">
        <f t="shared" si="278"/>
        <v>-16726.927499999998</v>
      </c>
      <c r="BH906" s="41">
        <f t="shared" si="279"/>
        <v>0</v>
      </c>
      <c r="BI906" s="41">
        <f t="shared" si="280"/>
        <v>0</v>
      </c>
      <c r="BJ906" s="40">
        <f t="shared" si="281"/>
        <v>-34871.577499999999</v>
      </c>
    </row>
    <row r="907" spans="2:62" ht="15" x14ac:dyDescent="0.25">
      <c r="B907" s="63">
        <f t="shared" si="266"/>
        <v>6</v>
      </c>
      <c r="C907" s="63"/>
      <c r="D907" s="64">
        <v>36330</v>
      </c>
      <c r="E907" s="65">
        <v>0</v>
      </c>
      <c r="F907" s="65">
        <v>0</v>
      </c>
      <c r="G907" s="65">
        <v>63</v>
      </c>
      <c r="H907" s="65">
        <v>73</v>
      </c>
      <c r="I907" s="66">
        <f t="shared" si="267"/>
        <v>68</v>
      </c>
      <c r="J907" s="67" t="s">
        <v>50</v>
      </c>
      <c r="K907" s="68">
        <v>15930</v>
      </c>
      <c r="L907" s="69">
        <v>19283</v>
      </c>
      <c r="M907" s="69">
        <v>-19740.650000000001</v>
      </c>
      <c r="N907" s="69">
        <v>-2500</v>
      </c>
      <c r="O907" s="70"/>
      <c r="P907" s="68">
        <v>16568</v>
      </c>
      <c r="Q907" s="69">
        <v>2594</v>
      </c>
      <c r="R907" s="70">
        <v>-16483.32</v>
      </c>
      <c r="S907" s="71">
        <v>0</v>
      </c>
      <c r="T907" s="71"/>
      <c r="U907" s="71">
        <v>-6.6966999999999999</v>
      </c>
      <c r="V907" s="68">
        <v>15930</v>
      </c>
      <c r="W907" s="69">
        <v>20000</v>
      </c>
      <c r="X907" s="69">
        <v>0</v>
      </c>
      <c r="Y907" s="69">
        <v>0</v>
      </c>
      <c r="Z907" s="70">
        <v>-359</v>
      </c>
      <c r="AA907" s="71">
        <v>0</v>
      </c>
      <c r="AB907" s="72">
        <f t="shared" si="282"/>
        <v>51215.333299999998</v>
      </c>
      <c r="AC907" s="71">
        <v>50225</v>
      </c>
      <c r="AD907" s="71">
        <v>0</v>
      </c>
      <c r="AE907" s="71">
        <v>191</v>
      </c>
      <c r="AF907" s="71">
        <v>0</v>
      </c>
      <c r="AG907" s="71">
        <v>0</v>
      </c>
      <c r="AH907" s="72">
        <f t="shared" si="268"/>
        <v>50416</v>
      </c>
      <c r="AI907" s="73">
        <f t="shared" si="269"/>
        <v>29338.333299999998</v>
      </c>
      <c r="AJ907" s="74">
        <f t="shared" si="261"/>
        <v>21877</v>
      </c>
      <c r="AK907" s="75">
        <v>2829.4</v>
      </c>
      <c r="AL907" s="75">
        <v>22220.62744</v>
      </c>
      <c r="AM907" s="76">
        <v>591</v>
      </c>
      <c r="AN907" s="74">
        <f t="shared" si="270"/>
        <v>21286</v>
      </c>
      <c r="AO907" s="40">
        <f t="shared" si="271"/>
        <v>28348</v>
      </c>
      <c r="AP907" s="64">
        <v>36330</v>
      </c>
      <c r="AQ907" s="75">
        <f t="shared" si="262"/>
        <v>25174.972559999998</v>
      </c>
      <c r="AR907" s="75">
        <f t="shared" si="263"/>
        <v>3764.0274400000017</v>
      </c>
      <c r="AS907" s="75">
        <f t="shared" si="264"/>
        <v>21286</v>
      </c>
      <c r="AT907" s="41">
        <f t="shared" si="265"/>
        <v>25174.972559999998</v>
      </c>
      <c r="AX907" s="40">
        <f t="shared" si="272"/>
        <v>-19740.650000000001</v>
      </c>
      <c r="AY907" s="40">
        <f t="shared" si="273"/>
        <v>-2500</v>
      </c>
      <c r="AZ907" s="40">
        <f t="shared" si="274"/>
        <v>-16483.32</v>
      </c>
      <c r="BA907" s="40">
        <f>+'load Info'!S907</f>
        <v>0</v>
      </c>
      <c r="BB907" s="40">
        <f t="shared" si="275"/>
        <v>0</v>
      </c>
      <c r="BE907" s="41">
        <f t="shared" si="276"/>
        <v>-19740.650000000001</v>
      </c>
      <c r="BF907" s="41">
        <f t="shared" si="277"/>
        <v>-2500</v>
      </c>
      <c r="BG907" s="41">
        <f t="shared" si="278"/>
        <v>-16483.32</v>
      </c>
      <c r="BH907" s="41">
        <f t="shared" si="279"/>
        <v>0</v>
      </c>
      <c r="BI907" s="41">
        <f t="shared" si="280"/>
        <v>0</v>
      </c>
      <c r="BJ907" s="40">
        <f t="shared" si="281"/>
        <v>-38723.97</v>
      </c>
    </row>
    <row r="908" spans="2:62" ht="15" x14ac:dyDescent="0.25">
      <c r="B908" s="63">
        <f t="shared" si="266"/>
        <v>6</v>
      </c>
      <c r="C908" s="63"/>
      <c r="D908" s="64">
        <v>36331</v>
      </c>
      <c r="E908" s="65">
        <v>0</v>
      </c>
      <c r="F908" s="65">
        <v>0</v>
      </c>
      <c r="G908" s="65">
        <v>65</v>
      </c>
      <c r="H908" s="65">
        <v>69</v>
      </c>
      <c r="I908" s="66">
        <f t="shared" si="267"/>
        <v>67</v>
      </c>
      <c r="J908" s="67" t="s">
        <v>50</v>
      </c>
      <c r="K908" s="68">
        <v>15930</v>
      </c>
      <c r="L908" s="69">
        <v>19283</v>
      </c>
      <c r="M908" s="69">
        <v>-16228.65</v>
      </c>
      <c r="N908" s="69">
        <v>-2500</v>
      </c>
      <c r="O908" s="70"/>
      <c r="P908" s="68">
        <v>16568</v>
      </c>
      <c r="Q908" s="69">
        <v>2594</v>
      </c>
      <c r="R908" s="70">
        <v>-16623.669999999998</v>
      </c>
      <c r="S908" s="71">
        <v>0</v>
      </c>
      <c r="T908" s="71"/>
      <c r="U908" s="71">
        <v>-6.3458250000000049</v>
      </c>
      <c r="V908" s="68">
        <v>15930</v>
      </c>
      <c r="W908" s="69">
        <v>20000</v>
      </c>
      <c r="X908" s="69">
        <v>0</v>
      </c>
      <c r="Y908" s="69">
        <v>0</v>
      </c>
      <c r="Z908" s="70">
        <v>-359</v>
      </c>
      <c r="AA908" s="71">
        <v>0</v>
      </c>
      <c r="AB908" s="72">
        <f t="shared" si="282"/>
        <v>54587.334174999996</v>
      </c>
      <c r="AC908" s="71">
        <v>52998</v>
      </c>
      <c r="AD908" s="71">
        <v>0</v>
      </c>
      <c r="AE908" s="71">
        <v>358</v>
      </c>
      <c r="AF908" s="71">
        <v>0</v>
      </c>
      <c r="AG908" s="71">
        <v>0</v>
      </c>
      <c r="AH908" s="72">
        <f t="shared" si="268"/>
        <v>53356</v>
      </c>
      <c r="AI908" s="73">
        <f t="shared" si="269"/>
        <v>32710.334174999996</v>
      </c>
      <c r="AJ908" s="74">
        <f t="shared" si="261"/>
        <v>21877</v>
      </c>
      <c r="AK908" s="75">
        <v>3747.4</v>
      </c>
      <c r="AL908" s="75">
        <v>22940.582310000002</v>
      </c>
      <c r="AM908" s="76">
        <v>591</v>
      </c>
      <c r="AN908" s="74">
        <f t="shared" si="270"/>
        <v>21286</v>
      </c>
      <c r="AO908" s="40">
        <f t="shared" si="271"/>
        <v>31121</v>
      </c>
      <c r="AP908" s="64">
        <v>36331</v>
      </c>
      <c r="AQ908" s="75">
        <f t="shared" si="262"/>
        <v>26310.017689999997</v>
      </c>
      <c r="AR908" s="75">
        <f t="shared" si="263"/>
        <v>5401.9823100000031</v>
      </c>
      <c r="AS908" s="75">
        <f t="shared" si="264"/>
        <v>21286</v>
      </c>
      <c r="AT908" s="41">
        <f t="shared" si="265"/>
        <v>26310.017689999997</v>
      </c>
      <c r="AX908" s="40">
        <f t="shared" si="272"/>
        <v>-16228.65</v>
      </c>
      <c r="AY908" s="40">
        <f t="shared" si="273"/>
        <v>-2500</v>
      </c>
      <c r="AZ908" s="40">
        <f t="shared" si="274"/>
        <v>-16623.669999999998</v>
      </c>
      <c r="BA908" s="40">
        <f>+'load Info'!S908</f>
        <v>0</v>
      </c>
      <c r="BB908" s="40">
        <f t="shared" si="275"/>
        <v>0</v>
      </c>
      <c r="BE908" s="41">
        <f t="shared" si="276"/>
        <v>-16228.65</v>
      </c>
      <c r="BF908" s="41">
        <f t="shared" si="277"/>
        <v>-2500</v>
      </c>
      <c r="BG908" s="41">
        <f t="shared" si="278"/>
        <v>-16623.669999999998</v>
      </c>
      <c r="BH908" s="41">
        <f t="shared" si="279"/>
        <v>0</v>
      </c>
      <c r="BI908" s="41">
        <f t="shared" si="280"/>
        <v>0</v>
      </c>
      <c r="BJ908" s="40">
        <f t="shared" si="281"/>
        <v>-35352.32</v>
      </c>
    </row>
    <row r="909" spans="2:62" ht="15" x14ac:dyDescent="0.25">
      <c r="B909" s="63">
        <f t="shared" si="266"/>
        <v>6</v>
      </c>
      <c r="C909" s="63"/>
      <c r="D909" s="64">
        <v>36332</v>
      </c>
      <c r="E909" s="65">
        <v>0</v>
      </c>
      <c r="F909" s="65">
        <v>0</v>
      </c>
      <c r="G909" s="65">
        <v>65</v>
      </c>
      <c r="H909" s="65">
        <v>72</v>
      </c>
      <c r="I909" s="66">
        <f t="shared" si="267"/>
        <v>68.5</v>
      </c>
      <c r="J909" s="67" t="s">
        <v>50</v>
      </c>
      <c r="K909" s="68">
        <v>15930</v>
      </c>
      <c r="L909" s="69">
        <v>19283</v>
      </c>
      <c r="M909" s="69">
        <v>-12972.65</v>
      </c>
      <c r="N909" s="69">
        <v>-2500</v>
      </c>
      <c r="O909" s="70"/>
      <c r="P909" s="68">
        <v>16568</v>
      </c>
      <c r="Q909" s="69">
        <v>2594</v>
      </c>
      <c r="R909" s="70">
        <v>-16715.900000000001</v>
      </c>
      <c r="S909" s="71">
        <v>0</v>
      </c>
      <c r="T909" s="71"/>
      <c r="U909" s="71">
        <v>-6.1152499999999996</v>
      </c>
      <c r="V909" s="68">
        <v>15930</v>
      </c>
      <c r="W909" s="69">
        <v>20000</v>
      </c>
      <c r="X909" s="69">
        <v>0</v>
      </c>
      <c r="Y909" s="69">
        <v>0</v>
      </c>
      <c r="Z909" s="70">
        <v>-359</v>
      </c>
      <c r="AA909" s="71">
        <v>0</v>
      </c>
      <c r="AB909" s="72">
        <f t="shared" si="282"/>
        <v>57751.334749999995</v>
      </c>
      <c r="AC909" s="71">
        <v>56311</v>
      </c>
      <c r="AD909" s="71">
        <v>0</v>
      </c>
      <c r="AE909" s="71">
        <v>3</v>
      </c>
      <c r="AF909" s="71">
        <v>0</v>
      </c>
      <c r="AG909" s="71">
        <v>4</v>
      </c>
      <c r="AH909" s="72">
        <f t="shared" si="268"/>
        <v>56318</v>
      </c>
      <c r="AI909" s="73">
        <f t="shared" si="269"/>
        <v>35874.334749999995</v>
      </c>
      <c r="AJ909" s="74">
        <f t="shared" si="261"/>
        <v>21877</v>
      </c>
      <c r="AK909" s="75">
        <v>4879.3999999999996</v>
      </c>
      <c r="AL909" s="75">
        <v>22888.694960000001</v>
      </c>
      <c r="AM909" s="76">
        <v>591</v>
      </c>
      <c r="AN909" s="74">
        <f t="shared" si="270"/>
        <v>21286</v>
      </c>
      <c r="AO909" s="40">
        <f t="shared" si="271"/>
        <v>34434</v>
      </c>
      <c r="AP909" s="64">
        <v>36332</v>
      </c>
      <c r="AQ909" s="75">
        <f t="shared" si="262"/>
        <v>28542.905039999998</v>
      </c>
      <c r="AR909" s="75">
        <f t="shared" si="263"/>
        <v>6482.0949600000022</v>
      </c>
      <c r="AS909" s="75">
        <f t="shared" si="264"/>
        <v>21286</v>
      </c>
      <c r="AT909" s="41">
        <f t="shared" si="265"/>
        <v>28542.905039999998</v>
      </c>
      <c r="AX909" s="40">
        <f t="shared" si="272"/>
        <v>-12972.65</v>
      </c>
      <c r="AY909" s="40">
        <f t="shared" si="273"/>
        <v>-2500</v>
      </c>
      <c r="AZ909" s="40">
        <f t="shared" si="274"/>
        <v>-16715.900000000001</v>
      </c>
      <c r="BA909" s="40">
        <f>+'load Info'!S909</f>
        <v>0</v>
      </c>
      <c r="BB909" s="40">
        <f t="shared" si="275"/>
        <v>0</v>
      </c>
      <c r="BE909" s="41">
        <f t="shared" si="276"/>
        <v>-12972.65</v>
      </c>
      <c r="BF909" s="41">
        <f t="shared" si="277"/>
        <v>-2500</v>
      </c>
      <c r="BG909" s="41">
        <f t="shared" si="278"/>
        <v>-16715.900000000001</v>
      </c>
      <c r="BH909" s="41">
        <f t="shared" si="279"/>
        <v>0</v>
      </c>
      <c r="BI909" s="41">
        <f t="shared" si="280"/>
        <v>0</v>
      </c>
      <c r="BJ909" s="40">
        <f t="shared" si="281"/>
        <v>-32188.550000000003</v>
      </c>
    </row>
    <row r="910" spans="2:62" ht="15" x14ac:dyDescent="0.25">
      <c r="B910" s="63">
        <f t="shared" si="266"/>
        <v>6</v>
      </c>
      <c r="C910" s="63"/>
      <c r="D910" s="64">
        <v>36333</v>
      </c>
      <c r="E910" s="65">
        <v>0</v>
      </c>
      <c r="F910" s="65">
        <v>0</v>
      </c>
      <c r="G910" s="65">
        <v>61</v>
      </c>
      <c r="H910" s="65">
        <v>74</v>
      </c>
      <c r="I910" s="66">
        <f t="shared" si="267"/>
        <v>67.5</v>
      </c>
      <c r="J910" s="67" t="s">
        <v>50</v>
      </c>
      <c r="K910" s="68">
        <v>15930</v>
      </c>
      <c r="L910" s="69">
        <v>20409</v>
      </c>
      <c r="M910" s="69">
        <v>-14636.65</v>
      </c>
      <c r="N910" s="69">
        <v>-2500</v>
      </c>
      <c r="O910" s="70"/>
      <c r="P910" s="68">
        <v>16568</v>
      </c>
      <c r="Q910" s="69">
        <v>2594</v>
      </c>
      <c r="R910" s="70">
        <v>-15730.442500000001</v>
      </c>
      <c r="S910" s="71">
        <v>0</v>
      </c>
      <c r="T910" s="71"/>
      <c r="U910" s="71">
        <v>-8.5788937499999971</v>
      </c>
      <c r="V910" s="68">
        <v>15930</v>
      </c>
      <c r="W910" s="69">
        <v>20000</v>
      </c>
      <c r="X910" s="69">
        <v>0</v>
      </c>
      <c r="Y910" s="69">
        <v>0</v>
      </c>
      <c r="Z910" s="70">
        <v>-359</v>
      </c>
      <c r="AA910" s="71">
        <v>0</v>
      </c>
      <c r="AB910" s="72">
        <f t="shared" si="282"/>
        <v>58196.328606249997</v>
      </c>
      <c r="AC910" s="71">
        <v>56229</v>
      </c>
      <c r="AD910" s="71">
        <v>3196</v>
      </c>
      <c r="AE910" s="71">
        <v>297</v>
      </c>
      <c r="AF910" s="71">
        <v>0</v>
      </c>
      <c r="AG910" s="71">
        <v>0</v>
      </c>
      <c r="AH910" s="72">
        <f t="shared" si="268"/>
        <v>59722</v>
      </c>
      <c r="AI910" s="73">
        <f t="shared" si="269"/>
        <v>35193.328606249997</v>
      </c>
      <c r="AJ910" s="74">
        <f t="shared" si="261"/>
        <v>23003</v>
      </c>
      <c r="AK910" s="75">
        <v>4738.6000000000004</v>
      </c>
      <c r="AL910" s="75">
        <v>23139.752939999998</v>
      </c>
      <c r="AM910" s="76">
        <v>591</v>
      </c>
      <c r="AN910" s="74">
        <f t="shared" si="270"/>
        <v>22412</v>
      </c>
      <c r="AO910" s="40">
        <f t="shared" si="271"/>
        <v>33226</v>
      </c>
      <c r="AP910" s="64">
        <v>36333</v>
      </c>
      <c r="AQ910" s="75">
        <f t="shared" si="262"/>
        <v>28350.647060000003</v>
      </c>
      <c r="AR910" s="75">
        <f t="shared" si="263"/>
        <v>5466.352939999997</v>
      </c>
      <c r="AS910" s="75">
        <f t="shared" si="264"/>
        <v>22412</v>
      </c>
      <c r="AT910" s="41">
        <f t="shared" si="265"/>
        <v>28350.647060000003</v>
      </c>
      <c r="AX910" s="40">
        <f t="shared" si="272"/>
        <v>-14636.65</v>
      </c>
      <c r="AY910" s="40">
        <f t="shared" si="273"/>
        <v>-2500</v>
      </c>
      <c r="AZ910" s="40">
        <f t="shared" si="274"/>
        <v>-15730.442500000001</v>
      </c>
      <c r="BA910" s="40">
        <f>+'load Info'!S910</f>
        <v>0</v>
      </c>
      <c r="BB910" s="40">
        <f t="shared" si="275"/>
        <v>0</v>
      </c>
      <c r="BE910" s="41">
        <f t="shared" si="276"/>
        <v>-14636.65</v>
      </c>
      <c r="BF910" s="41">
        <f t="shared" si="277"/>
        <v>-2500</v>
      </c>
      <c r="BG910" s="41">
        <f t="shared" si="278"/>
        <v>-15730.442500000001</v>
      </c>
      <c r="BH910" s="41">
        <f t="shared" si="279"/>
        <v>0</v>
      </c>
      <c r="BI910" s="41">
        <f t="shared" si="280"/>
        <v>0</v>
      </c>
      <c r="BJ910" s="40">
        <f t="shared" si="281"/>
        <v>-32867.092499999999</v>
      </c>
    </row>
    <row r="911" spans="2:62" ht="15" x14ac:dyDescent="0.25">
      <c r="B911" s="63">
        <f t="shared" si="266"/>
        <v>6</v>
      </c>
      <c r="C911" s="63"/>
      <c r="D911" s="64">
        <v>36334</v>
      </c>
      <c r="E911" s="65">
        <v>0</v>
      </c>
      <c r="F911" s="65">
        <v>0</v>
      </c>
      <c r="G911" s="65">
        <v>59</v>
      </c>
      <c r="H911" s="65">
        <v>76</v>
      </c>
      <c r="I911" s="66">
        <f t="shared" si="267"/>
        <v>67.5</v>
      </c>
      <c r="J911" s="67" t="s">
        <v>50</v>
      </c>
      <c r="K911" s="68">
        <v>15930</v>
      </c>
      <c r="L911" s="69">
        <v>20258</v>
      </c>
      <c r="M911" s="69">
        <v>-16241.65</v>
      </c>
      <c r="N911" s="69">
        <v>-2500</v>
      </c>
      <c r="O911" s="70"/>
      <c r="P911" s="68">
        <v>16568</v>
      </c>
      <c r="Q911" s="69">
        <v>2074</v>
      </c>
      <c r="R911" s="70">
        <v>-17233.487499999999</v>
      </c>
      <c r="S911" s="71">
        <v>0</v>
      </c>
      <c r="T911" s="71"/>
      <c r="U911" s="71">
        <v>-3.5212812500000017</v>
      </c>
      <c r="V911" s="68">
        <v>15930</v>
      </c>
      <c r="W911" s="69">
        <v>20000</v>
      </c>
      <c r="X911" s="69">
        <v>0</v>
      </c>
      <c r="Y911" s="69">
        <v>0</v>
      </c>
      <c r="Z911" s="70">
        <v>-359</v>
      </c>
      <c r="AA911" s="71">
        <v>0</v>
      </c>
      <c r="AB911" s="72">
        <f t="shared" si="282"/>
        <v>54422.34121875</v>
      </c>
      <c r="AC911" s="71">
        <v>54913</v>
      </c>
      <c r="AD911" s="71">
        <v>28912</v>
      </c>
      <c r="AE911" s="71">
        <v>352</v>
      </c>
      <c r="AF911" s="71">
        <v>0</v>
      </c>
      <c r="AG911" s="71">
        <v>1</v>
      </c>
      <c r="AH911" s="72">
        <f t="shared" si="268"/>
        <v>84178</v>
      </c>
      <c r="AI911" s="73">
        <f t="shared" si="269"/>
        <v>32090.34121875</v>
      </c>
      <c r="AJ911" s="74">
        <f t="shared" si="261"/>
        <v>22332</v>
      </c>
      <c r="AK911" s="75">
        <v>4585.1000000000004</v>
      </c>
      <c r="AL911" s="75">
        <v>23205.999779999998</v>
      </c>
      <c r="AM911" s="76">
        <v>591</v>
      </c>
      <c r="AN911" s="74">
        <f t="shared" si="270"/>
        <v>21741</v>
      </c>
      <c r="AO911" s="40">
        <f t="shared" si="271"/>
        <v>32581</v>
      </c>
      <c r="AP911" s="64">
        <v>36334</v>
      </c>
      <c r="AQ911" s="75">
        <f t="shared" si="262"/>
        <v>27121.900220000003</v>
      </c>
      <c r="AR911" s="75">
        <f t="shared" si="263"/>
        <v>6050.0997799999968</v>
      </c>
      <c r="AS911" s="75">
        <f t="shared" si="264"/>
        <v>21741</v>
      </c>
      <c r="AT911" s="41">
        <f t="shared" si="265"/>
        <v>27121.900220000003</v>
      </c>
      <c r="AX911" s="40">
        <f t="shared" si="272"/>
        <v>-16241.65</v>
      </c>
      <c r="AY911" s="40">
        <f t="shared" si="273"/>
        <v>-2500</v>
      </c>
      <c r="AZ911" s="40">
        <f t="shared" si="274"/>
        <v>-17233.487499999999</v>
      </c>
      <c r="BA911" s="40">
        <f>+'load Info'!S911</f>
        <v>0</v>
      </c>
      <c r="BB911" s="40">
        <f t="shared" si="275"/>
        <v>0</v>
      </c>
      <c r="BE911" s="41">
        <f t="shared" si="276"/>
        <v>-16241.65</v>
      </c>
      <c r="BF911" s="41">
        <f t="shared" si="277"/>
        <v>-2500</v>
      </c>
      <c r="BG911" s="41">
        <f t="shared" si="278"/>
        <v>-17233.487499999999</v>
      </c>
      <c r="BH911" s="41">
        <f t="shared" si="279"/>
        <v>0</v>
      </c>
      <c r="BI911" s="41">
        <f t="shared" si="280"/>
        <v>0</v>
      </c>
      <c r="BJ911" s="40">
        <f t="shared" si="281"/>
        <v>-35975.137499999997</v>
      </c>
    </row>
    <row r="912" spans="2:62" ht="15" x14ac:dyDescent="0.25">
      <c r="B912" s="63">
        <f t="shared" si="266"/>
        <v>6</v>
      </c>
      <c r="C912" s="63"/>
      <c r="D912" s="64">
        <v>36335</v>
      </c>
      <c r="E912" s="65">
        <v>0</v>
      </c>
      <c r="F912" s="65">
        <v>0</v>
      </c>
      <c r="G912" s="65">
        <v>62</v>
      </c>
      <c r="H912" s="65">
        <v>80</v>
      </c>
      <c r="I912" s="66">
        <f t="shared" si="267"/>
        <v>71</v>
      </c>
      <c r="J912" s="67" t="s">
        <v>50</v>
      </c>
      <c r="K912" s="68">
        <v>15930</v>
      </c>
      <c r="L912" s="69">
        <v>22065</v>
      </c>
      <c r="M912" s="69">
        <v>-17758.650000000001</v>
      </c>
      <c r="N912" s="69">
        <v>-2500</v>
      </c>
      <c r="O912" s="70"/>
      <c r="P912" s="68">
        <v>16568</v>
      </c>
      <c r="Q912" s="69">
        <v>2074</v>
      </c>
      <c r="R912" s="70">
        <v>-16741.259999999998</v>
      </c>
      <c r="S912" s="71">
        <v>0</v>
      </c>
      <c r="T912" s="71"/>
      <c r="U912" s="71">
        <v>-4.7518499999999948</v>
      </c>
      <c r="V912" s="68">
        <v>15930</v>
      </c>
      <c r="W912" s="69">
        <v>20000</v>
      </c>
      <c r="X912" s="69">
        <v>0</v>
      </c>
      <c r="Y912" s="69">
        <v>0</v>
      </c>
      <c r="Z912" s="70">
        <v>-359</v>
      </c>
      <c r="AA912" s="71">
        <v>0</v>
      </c>
      <c r="AB912" s="72">
        <f t="shared" si="282"/>
        <v>55203.338149999996</v>
      </c>
      <c r="AC912" s="71">
        <v>54640</v>
      </c>
      <c r="AD912" s="71">
        <v>31473</v>
      </c>
      <c r="AE912" s="71">
        <v>33</v>
      </c>
      <c r="AF912" s="71">
        <v>0</v>
      </c>
      <c r="AG912" s="71">
        <v>0</v>
      </c>
      <c r="AH912" s="72">
        <f t="shared" si="268"/>
        <v>86146</v>
      </c>
      <c r="AI912" s="73">
        <f t="shared" si="269"/>
        <v>31064.338149999996</v>
      </c>
      <c r="AJ912" s="74">
        <f t="shared" si="261"/>
        <v>24139</v>
      </c>
      <c r="AK912" s="75">
        <v>4673.6000000000004</v>
      </c>
      <c r="AL912" s="75">
        <v>24878.95477</v>
      </c>
      <c r="AM912" s="76">
        <v>591</v>
      </c>
      <c r="AN912" s="74">
        <f t="shared" si="270"/>
        <v>23548</v>
      </c>
      <c r="AO912" s="40">
        <f t="shared" si="271"/>
        <v>30501</v>
      </c>
      <c r="AP912" s="64">
        <v>36335</v>
      </c>
      <c r="AQ912" s="75">
        <f t="shared" si="262"/>
        <v>25087.445230000001</v>
      </c>
      <c r="AR912" s="75">
        <f t="shared" si="263"/>
        <v>6004.5547700000025</v>
      </c>
      <c r="AS912" s="75">
        <f t="shared" si="264"/>
        <v>23548</v>
      </c>
      <c r="AT912" s="41">
        <f t="shared" si="265"/>
        <v>25087.445230000001</v>
      </c>
      <c r="AX912" s="40">
        <f t="shared" si="272"/>
        <v>-17758.650000000001</v>
      </c>
      <c r="AY912" s="40">
        <f t="shared" si="273"/>
        <v>-2500</v>
      </c>
      <c r="AZ912" s="40">
        <f t="shared" si="274"/>
        <v>-16741.259999999998</v>
      </c>
      <c r="BA912" s="40">
        <f>+'load Info'!S912</f>
        <v>0</v>
      </c>
      <c r="BB912" s="40">
        <f t="shared" si="275"/>
        <v>0</v>
      </c>
      <c r="BE912" s="41">
        <f t="shared" si="276"/>
        <v>-17758.650000000001</v>
      </c>
      <c r="BF912" s="41">
        <f t="shared" si="277"/>
        <v>-2500</v>
      </c>
      <c r="BG912" s="41">
        <f t="shared" si="278"/>
        <v>-16741.259999999998</v>
      </c>
      <c r="BH912" s="41">
        <f t="shared" si="279"/>
        <v>0</v>
      </c>
      <c r="BI912" s="41">
        <f t="shared" si="280"/>
        <v>0</v>
      </c>
      <c r="BJ912" s="40">
        <f t="shared" si="281"/>
        <v>-36999.910000000003</v>
      </c>
    </row>
    <row r="913" spans="2:62" ht="15" x14ac:dyDescent="0.25">
      <c r="B913" s="63">
        <f t="shared" si="266"/>
        <v>6</v>
      </c>
      <c r="C913" s="63"/>
      <c r="D913" s="64">
        <v>36336</v>
      </c>
      <c r="E913" s="65">
        <v>0</v>
      </c>
      <c r="F913" s="65">
        <v>0</v>
      </c>
      <c r="G913" s="65">
        <v>66</v>
      </c>
      <c r="H913" s="65">
        <v>84</v>
      </c>
      <c r="I913" s="66">
        <f t="shared" si="267"/>
        <v>75</v>
      </c>
      <c r="J913" s="67" t="s">
        <v>50</v>
      </c>
      <c r="K913" s="68">
        <v>15930</v>
      </c>
      <c r="L913" s="69">
        <v>18982</v>
      </c>
      <c r="M913" s="69">
        <v>-14358.65</v>
      </c>
      <c r="N913" s="69">
        <v>-2500</v>
      </c>
      <c r="O913" s="70"/>
      <c r="P913" s="68">
        <v>16568</v>
      </c>
      <c r="Q913" s="69">
        <v>2074</v>
      </c>
      <c r="R913" s="70">
        <v>-17344.764999999999</v>
      </c>
      <c r="S913" s="71">
        <v>0</v>
      </c>
      <c r="T913" s="71"/>
      <c r="U913" s="71">
        <v>-3.2430875000000001</v>
      </c>
      <c r="V913" s="68">
        <v>15930</v>
      </c>
      <c r="W913" s="69">
        <v>20000</v>
      </c>
      <c r="X913" s="69">
        <v>0</v>
      </c>
      <c r="Y913" s="69">
        <v>0</v>
      </c>
      <c r="Z913" s="70">
        <v>-359</v>
      </c>
      <c r="AA913" s="71">
        <v>0</v>
      </c>
      <c r="AB913" s="72">
        <f t="shared" si="282"/>
        <v>54918.3419125</v>
      </c>
      <c r="AC913" s="71">
        <v>54488</v>
      </c>
      <c r="AD913" s="71">
        <v>57281</v>
      </c>
      <c r="AE913" s="71">
        <v>54</v>
      </c>
      <c r="AF913" s="71">
        <v>0</v>
      </c>
      <c r="AG913" s="71">
        <v>1</v>
      </c>
      <c r="AH913" s="72">
        <f t="shared" si="268"/>
        <v>111824</v>
      </c>
      <c r="AI913" s="73">
        <f t="shared" si="269"/>
        <v>33862.3419125</v>
      </c>
      <c r="AJ913" s="74">
        <f t="shared" si="261"/>
        <v>21056</v>
      </c>
      <c r="AK913" s="75">
        <v>4204.1000000000004</v>
      </c>
      <c r="AL913" s="75">
        <v>24717.720239999999</v>
      </c>
      <c r="AM913" s="76">
        <v>591</v>
      </c>
      <c r="AN913" s="74">
        <f t="shared" si="270"/>
        <v>20465</v>
      </c>
      <c r="AO913" s="40">
        <f t="shared" si="271"/>
        <v>33432</v>
      </c>
      <c r="AP913" s="64">
        <v>36336</v>
      </c>
      <c r="AQ913" s="75">
        <f t="shared" si="262"/>
        <v>25566.179760000003</v>
      </c>
      <c r="AR913" s="75">
        <f t="shared" si="263"/>
        <v>8456.8202400000009</v>
      </c>
      <c r="AS913" s="75">
        <f t="shared" si="264"/>
        <v>20465</v>
      </c>
      <c r="AT913" s="41">
        <f t="shared" si="265"/>
        <v>25566.179760000003</v>
      </c>
      <c r="AX913" s="40">
        <f t="shared" si="272"/>
        <v>-14358.65</v>
      </c>
      <c r="AY913" s="40">
        <f t="shared" si="273"/>
        <v>-2500</v>
      </c>
      <c r="AZ913" s="40">
        <f t="shared" si="274"/>
        <v>-17344.764999999999</v>
      </c>
      <c r="BA913" s="40">
        <f>+'load Info'!S913</f>
        <v>0</v>
      </c>
      <c r="BB913" s="40">
        <f t="shared" si="275"/>
        <v>0</v>
      </c>
      <c r="BE913" s="41">
        <f t="shared" si="276"/>
        <v>-14358.65</v>
      </c>
      <c r="BF913" s="41">
        <f t="shared" si="277"/>
        <v>-2500</v>
      </c>
      <c r="BG913" s="41">
        <f t="shared" si="278"/>
        <v>-17344.764999999999</v>
      </c>
      <c r="BH913" s="41">
        <f t="shared" si="279"/>
        <v>0</v>
      </c>
      <c r="BI913" s="41">
        <f t="shared" si="280"/>
        <v>0</v>
      </c>
      <c r="BJ913" s="40">
        <f t="shared" si="281"/>
        <v>-34203.415000000001</v>
      </c>
    </row>
    <row r="914" spans="2:62" ht="15" x14ac:dyDescent="0.25">
      <c r="B914" s="63">
        <f t="shared" si="266"/>
        <v>6</v>
      </c>
      <c r="C914" s="63"/>
      <c r="D914" s="64">
        <v>36337</v>
      </c>
      <c r="E914" s="65">
        <v>0</v>
      </c>
      <c r="F914" s="65">
        <v>0</v>
      </c>
      <c r="G914" s="65">
        <v>69</v>
      </c>
      <c r="H914" s="65">
        <v>90</v>
      </c>
      <c r="I914" s="66">
        <f t="shared" si="267"/>
        <v>79.5</v>
      </c>
      <c r="J914" s="67" t="s">
        <v>50</v>
      </c>
      <c r="K914" s="68">
        <v>15930</v>
      </c>
      <c r="L914" s="69">
        <v>18332</v>
      </c>
      <c r="M914" s="69">
        <v>-15431.65</v>
      </c>
      <c r="N914" s="69">
        <v>-2500</v>
      </c>
      <c r="O914" s="70"/>
      <c r="P914" s="68">
        <v>16568</v>
      </c>
      <c r="Q914" s="69">
        <v>2074</v>
      </c>
      <c r="R914" s="70">
        <v>-17349.7775</v>
      </c>
      <c r="S914" s="71">
        <v>0</v>
      </c>
      <c r="T914" s="71"/>
      <c r="U914" s="71">
        <v>-3.2305562499999998</v>
      </c>
      <c r="V914" s="68">
        <v>15930</v>
      </c>
      <c r="W914" s="69">
        <v>20000</v>
      </c>
      <c r="X914" s="69">
        <v>0</v>
      </c>
      <c r="Y914" s="69">
        <v>0</v>
      </c>
      <c r="Z914" s="70">
        <v>-359</v>
      </c>
      <c r="AA914" s="71">
        <v>0</v>
      </c>
      <c r="AB914" s="72">
        <f t="shared" si="282"/>
        <v>53190.341943749998</v>
      </c>
      <c r="AC914" s="71">
        <v>52693</v>
      </c>
      <c r="AD914" s="71">
        <v>67780</v>
      </c>
      <c r="AE914" s="71">
        <v>13</v>
      </c>
      <c r="AF914" s="71">
        <v>0</v>
      </c>
      <c r="AG914" s="71">
        <v>0</v>
      </c>
      <c r="AH914" s="72">
        <f t="shared" si="268"/>
        <v>120486</v>
      </c>
      <c r="AI914" s="73">
        <f t="shared" si="269"/>
        <v>32784.341943749998</v>
      </c>
      <c r="AJ914" s="74">
        <f t="shared" si="261"/>
        <v>20406</v>
      </c>
      <c r="AK914" s="75">
        <v>3220</v>
      </c>
      <c r="AL914" s="75">
        <v>20345.903600000001</v>
      </c>
      <c r="AM914" s="76">
        <v>591</v>
      </c>
      <c r="AN914" s="74">
        <f t="shared" si="270"/>
        <v>19815</v>
      </c>
      <c r="AO914" s="40">
        <f t="shared" si="271"/>
        <v>32287</v>
      </c>
      <c r="AP914" s="64">
        <v>36337</v>
      </c>
      <c r="AQ914" s="75">
        <f t="shared" si="262"/>
        <v>29127.096399999999</v>
      </c>
      <c r="AR914" s="75">
        <f t="shared" si="263"/>
        <v>3750.9036000000015</v>
      </c>
      <c r="AS914" s="75">
        <f t="shared" si="264"/>
        <v>19815</v>
      </c>
      <c r="AT914" s="41">
        <f t="shared" si="265"/>
        <v>29127.096399999999</v>
      </c>
      <c r="AX914" s="40">
        <f t="shared" si="272"/>
        <v>-15431.65</v>
      </c>
      <c r="AY914" s="40">
        <f t="shared" si="273"/>
        <v>-2500</v>
      </c>
      <c r="AZ914" s="40">
        <f t="shared" si="274"/>
        <v>-17349.7775</v>
      </c>
      <c r="BA914" s="40">
        <f>+'load Info'!S914</f>
        <v>0</v>
      </c>
      <c r="BB914" s="40">
        <f t="shared" si="275"/>
        <v>0</v>
      </c>
      <c r="BE914" s="41">
        <f t="shared" si="276"/>
        <v>-15431.65</v>
      </c>
      <c r="BF914" s="41">
        <f t="shared" si="277"/>
        <v>-2500</v>
      </c>
      <c r="BG914" s="41">
        <f t="shared" si="278"/>
        <v>-17349.7775</v>
      </c>
      <c r="BH914" s="41">
        <f t="shared" si="279"/>
        <v>0</v>
      </c>
      <c r="BI914" s="41">
        <f t="shared" si="280"/>
        <v>0</v>
      </c>
      <c r="BJ914" s="40">
        <f t="shared" si="281"/>
        <v>-35281.427500000005</v>
      </c>
    </row>
    <row r="915" spans="2:62" ht="15" x14ac:dyDescent="0.25">
      <c r="B915" s="63">
        <f t="shared" si="266"/>
        <v>6</v>
      </c>
      <c r="C915" s="63"/>
      <c r="D915" s="64">
        <v>36338</v>
      </c>
      <c r="E915" s="65">
        <v>0</v>
      </c>
      <c r="F915" s="65">
        <v>0</v>
      </c>
      <c r="G915" s="65">
        <v>75</v>
      </c>
      <c r="H915" s="65">
        <v>91</v>
      </c>
      <c r="I915" s="66">
        <f t="shared" si="267"/>
        <v>83</v>
      </c>
      <c r="J915" s="67" t="s">
        <v>50</v>
      </c>
      <c r="K915" s="68">
        <v>15930</v>
      </c>
      <c r="L915" s="69">
        <v>18332</v>
      </c>
      <c r="M915" s="69">
        <v>-19656.650000000001</v>
      </c>
      <c r="N915" s="69">
        <v>-2500</v>
      </c>
      <c r="O915" s="70"/>
      <c r="P915" s="68">
        <v>16568</v>
      </c>
      <c r="Q915" s="69">
        <v>2074</v>
      </c>
      <c r="R915" s="70">
        <v>-17275.592499999999</v>
      </c>
      <c r="S915" s="71">
        <v>0</v>
      </c>
      <c r="T915" s="71"/>
      <c r="U915" s="71">
        <v>-3.4160187500000028</v>
      </c>
      <c r="V915" s="68">
        <v>15930</v>
      </c>
      <c r="W915" s="69">
        <v>20000</v>
      </c>
      <c r="X915" s="69">
        <v>0</v>
      </c>
      <c r="Y915" s="69">
        <v>0</v>
      </c>
      <c r="Z915" s="70">
        <v>-359</v>
      </c>
      <c r="AA915" s="71">
        <v>0</v>
      </c>
      <c r="AB915" s="72">
        <f t="shared" si="282"/>
        <v>49039.341481249998</v>
      </c>
      <c r="AC915" s="71">
        <v>48410</v>
      </c>
      <c r="AD915" s="71">
        <v>61965</v>
      </c>
      <c r="AE915" s="71">
        <v>0</v>
      </c>
      <c r="AF915" s="71">
        <v>0</v>
      </c>
      <c r="AG915" s="71">
        <v>0</v>
      </c>
      <c r="AH915" s="72">
        <f t="shared" si="268"/>
        <v>110375</v>
      </c>
      <c r="AI915" s="73">
        <f t="shared" si="269"/>
        <v>28633.341481249998</v>
      </c>
      <c r="AJ915" s="74">
        <f t="shared" si="261"/>
        <v>20406</v>
      </c>
      <c r="AK915" s="75">
        <v>3499.5</v>
      </c>
      <c r="AL915" s="75">
        <v>23513.321670000001</v>
      </c>
      <c r="AM915" s="76">
        <v>591</v>
      </c>
      <c r="AN915" s="74">
        <f t="shared" si="270"/>
        <v>19815</v>
      </c>
      <c r="AO915" s="40">
        <f t="shared" si="271"/>
        <v>28004</v>
      </c>
      <c r="AP915" s="64">
        <v>36338</v>
      </c>
      <c r="AQ915" s="75">
        <f t="shared" si="262"/>
        <v>21397.178329999999</v>
      </c>
      <c r="AR915" s="75">
        <f t="shared" si="263"/>
        <v>7197.8216700000012</v>
      </c>
      <c r="AS915" s="75">
        <f t="shared" si="264"/>
        <v>19815</v>
      </c>
      <c r="AT915" s="41">
        <f t="shared" si="265"/>
        <v>21397.178329999999</v>
      </c>
      <c r="AX915" s="40">
        <f t="shared" si="272"/>
        <v>-19656.650000000001</v>
      </c>
      <c r="AY915" s="40">
        <f t="shared" si="273"/>
        <v>-2500</v>
      </c>
      <c r="AZ915" s="40">
        <f t="shared" si="274"/>
        <v>-17275.592499999999</v>
      </c>
      <c r="BA915" s="40">
        <f>+'load Info'!S915</f>
        <v>0</v>
      </c>
      <c r="BB915" s="40">
        <f t="shared" si="275"/>
        <v>0</v>
      </c>
      <c r="BE915" s="41">
        <f t="shared" si="276"/>
        <v>-19656.650000000001</v>
      </c>
      <c r="BF915" s="41">
        <f t="shared" si="277"/>
        <v>-2500</v>
      </c>
      <c r="BG915" s="41">
        <f t="shared" si="278"/>
        <v>-17275.592499999999</v>
      </c>
      <c r="BH915" s="41">
        <f t="shared" si="279"/>
        <v>0</v>
      </c>
      <c r="BI915" s="41">
        <f t="shared" si="280"/>
        <v>0</v>
      </c>
      <c r="BJ915" s="40">
        <f t="shared" si="281"/>
        <v>-39432.2425</v>
      </c>
    </row>
    <row r="916" spans="2:62" ht="15" x14ac:dyDescent="0.25">
      <c r="B916" s="63">
        <f t="shared" si="266"/>
        <v>6</v>
      </c>
      <c r="C916" s="63"/>
      <c r="D916" s="64">
        <v>36339</v>
      </c>
      <c r="E916" s="65">
        <v>0</v>
      </c>
      <c r="F916" s="65">
        <v>0</v>
      </c>
      <c r="G916" s="65">
        <v>75</v>
      </c>
      <c r="H916" s="65">
        <v>89</v>
      </c>
      <c r="I916" s="66">
        <f t="shared" si="267"/>
        <v>82</v>
      </c>
      <c r="J916" s="67" t="s">
        <v>50</v>
      </c>
      <c r="K916" s="68">
        <v>15930</v>
      </c>
      <c r="L916" s="69">
        <v>18431</v>
      </c>
      <c r="M916" s="69">
        <v>-15331.65</v>
      </c>
      <c r="N916" s="69">
        <v>-2500</v>
      </c>
      <c r="O916" s="70"/>
      <c r="P916" s="68">
        <v>16568</v>
      </c>
      <c r="Q916" s="69">
        <v>2074</v>
      </c>
      <c r="R916" s="70">
        <v>-17410.93</v>
      </c>
      <c r="S916" s="71">
        <v>0</v>
      </c>
      <c r="T916" s="71"/>
      <c r="U916" s="71">
        <v>-3.0776750000000002</v>
      </c>
      <c r="V916" s="68">
        <v>15930</v>
      </c>
      <c r="W916" s="69">
        <v>20000</v>
      </c>
      <c r="X916" s="69">
        <v>0</v>
      </c>
      <c r="Y916" s="69">
        <v>0</v>
      </c>
      <c r="Z916" s="70">
        <v>-359</v>
      </c>
      <c r="AA916" s="71">
        <v>0</v>
      </c>
      <c r="AB916" s="72">
        <f t="shared" si="282"/>
        <v>53328.342324999998</v>
      </c>
      <c r="AC916" s="71">
        <v>52929</v>
      </c>
      <c r="AD916" s="71">
        <v>73129</v>
      </c>
      <c r="AE916" s="71">
        <v>24066</v>
      </c>
      <c r="AF916" s="71">
        <v>0</v>
      </c>
      <c r="AG916" s="71">
        <v>0</v>
      </c>
      <c r="AH916" s="72">
        <f t="shared" si="268"/>
        <v>150124</v>
      </c>
      <c r="AI916" s="73">
        <f t="shared" si="269"/>
        <v>32823.342324999998</v>
      </c>
      <c r="AJ916" s="74">
        <f t="shared" si="261"/>
        <v>20505</v>
      </c>
      <c r="AK916" s="75">
        <v>4569.3999999999996</v>
      </c>
      <c r="AL916" s="75">
        <v>21722.53887</v>
      </c>
      <c r="AM916" s="76">
        <v>591</v>
      </c>
      <c r="AN916" s="74">
        <f t="shared" si="270"/>
        <v>19914</v>
      </c>
      <c r="AO916" s="40">
        <f t="shared" si="271"/>
        <v>32424</v>
      </c>
      <c r="AP916" s="64">
        <v>36339</v>
      </c>
      <c r="AQ916" s="75">
        <f t="shared" si="262"/>
        <v>26637.061129999998</v>
      </c>
      <c r="AR916" s="75">
        <f t="shared" si="263"/>
        <v>6377.9388699999981</v>
      </c>
      <c r="AS916" s="75">
        <f t="shared" si="264"/>
        <v>19914</v>
      </c>
      <c r="AT916" s="41">
        <f t="shared" si="265"/>
        <v>26637.061129999998</v>
      </c>
      <c r="AX916" s="40">
        <f t="shared" si="272"/>
        <v>-15331.65</v>
      </c>
      <c r="AY916" s="40">
        <f t="shared" si="273"/>
        <v>-2500</v>
      </c>
      <c r="AZ916" s="40">
        <f t="shared" si="274"/>
        <v>-17410.93</v>
      </c>
      <c r="BA916" s="40">
        <f>+'load Info'!S916</f>
        <v>0</v>
      </c>
      <c r="BB916" s="40">
        <f t="shared" si="275"/>
        <v>0</v>
      </c>
      <c r="BE916" s="41">
        <f t="shared" si="276"/>
        <v>-15331.65</v>
      </c>
      <c r="BF916" s="41">
        <f t="shared" si="277"/>
        <v>-2500</v>
      </c>
      <c r="BG916" s="41">
        <f t="shared" si="278"/>
        <v>-17410.93</v>
      </c>
      <c r="BH916" s="41">
        <f t="shared" si="279"/>
        <v>0</v>
      </c>
      <c r="BI916" s="41">
        <f t="shared" si="280"/>
        <v>0</v>
      </c>
      <c r="BJ916" s="40">
        <f t="shared" si="281"/>
        <v>-35242.58</v>
      </c>
    </row>
    <row r="917" spans="2:62" ht="15" x14ac:dyDescent="0.25">
      <c r="B917" s="63">
        <f t="shared" si="266"/>
        <v>6</v>
      </c>
      <c r="C917" s="63"/>
      <c r="D917" s="64">
        <v>36340</v>
      </c>
      <c r="E917" s="65">
        <v>0</v>
      </c>
      <c r="F917" s="65">
        <v>0</v>
      </c>
      <c r="G917" s="65">
        <v>77</v>
      </c>
      <c r="H917" s="65">
        <v>92</v>
      </c>
      <c r="I917" s="66">
        <f t="shared" si="267"/>
        <v>84.5</v>
      </c>
      <c r="J917" s="67" t="s">
        <v>50</v>
      </c>
      <c r="K917" s="68">
        <v>15930</v>
      </c>
      <c r="L917" s="69">
        <v>23185</v>
      </c>
      <c r="M917" s="69">
        <v>-21656.65</v>
      </c>
      <c r="N917" s="69">
        <v>-2500</v>
      </c>
      <c r="O917" s="70"/>
      <c r="P917" s="68">
        <v>16568</v>
      </c>
      <c r="Q917" s="69">
        <v>3007</v>
      </c>
      <c r="R917" s="70">
        <v>-18488.29</v>
      </c>
      <c r="S917" s="71">
        <v>0</v>
      </c>
      <c r="T917" s="71"/>
      <c r="U917" s="71">
        <v>-2.7167749999999979</v>
      </c>
      <c r="V917" s="68">
        <v>15930</v>
      </c>
      <c r="W917" s="69">
        <v>20000</v>
      </c>
      <c r="X917" s="69">
        <v>0</v>
      </c>
      <c r="Y917" s="69">
        <v>0</v>
      </c>
      <c r="Z917" s="70">
        <v>-359</v>
      </c>
      <c r="AA917" s="71">
        <v>0</v>
      </c>
      <c r="AB917" s="72">
        <f t="shared" si="282"/>
        <v>51613.343224999997</v>
      </c>
      <c r="AC917" s="71">
        <v>51311</v>
      </c>
      <c r="AD917" s="71">
        <v>69997</v>
      </c>
      <c r="AE917" s="71">
        <v>30906</v>
      </c>
      <c r="AF917" s="71">
        <v>0</v>
      </c>
      <c r="AG917" s="71">
        <v>0</v>
      </c>
      <c r="AH917" s="72">
        <f t="shared" si="268"/>
        <v>152214</v>
      </c>
      <c r="AI917" s="73">
        <f t="shared" si="269"/>
        <v>25421.343224999997</v>
      </c>
      <c r="AJ917" s="74">
        <f t="shared" si="261"/>
        <v>26192</v>
      </c>
      <c r="AK917" s="75">
        <v>4479.3999999999996</v>
      </c>
      <c r="AL917" s="75">
        <v>20934.25189</v>
      </c>
      <c r="AM917" s="76">
        <v>591</v>
      </c>
      <c r="AN917" s="74">
        <f t="shared" si="270"/>
        <v>25601</v>
      </c>
      <c r="AO917" s="40">
        <f t="shared" si="271"/>
        <v>25119</v>
      </c>
      <c r="AP917" s="64">
        <v>36340</v>
      </c>
      <c r="AQ917" s="75">
        <f t="shared" si="262"/>
        <v>25897.348109999999</v>
      </c>
      <c r="AR917" s="75">
        <f t="shared" si="263"/>
        <v>-187.348109999999</v>
      </c>
      <c r="AS917" s="75">
        <f t="shared" si="264"/>
        <v>25601</v>
      </c>
      <c r="AT917" s="41">
        <f t="shared" si="265"/>
        <v>26084.696219999998</v>
      </c>
      <c r="AX917" s="40">
        <f t="shared" si="272"/>
        <v>-21656.65</v>
      </c>
      <c r="AY917" s="40">
        <f t="shared" si="273"/>
        <v>-2500</v>
      </c>
      <c r="AZ917" s="40">
        <f t="shared" si="274"/>
        <v>-18488.29</v>
      </c>
      <c r="BA917" s="40">
        <f>+'load Info'!S917</f>
        <v>0</v>
      </c>
      <c r="BB917" s="40">
        <f t="shared" si="275"/>
        <v>0</v>
      </c>
      <c r="BE917" s="41">
        <f t="shared" si="276"/>
        <v>-21656.65</v>
      </c>
      <c r="BF917" s="41">
        <f t="shared" si="277"/>
        <v>-2500</v>
      </c>
      <c r="BG917" s="41">
        <f t="shared" si="278"/>
        <v>-18488.29</v>
      </c>
      <c r="BH917" s="41">
        <f t="shared" si="279"/>
        <v>0</v>
      </c>
      <c r="BI917" s="41">
        <f t="shared" si="280"/>
        <v>0</v>
      </c>
      <c r="BJ917" s="40">
        <f t="shared" si="281"/>
        <v>-42644.94</v>
      </c>
    </row>
    <row r="918" spans="2:62" ht="15" x14ac:dyDescent="0.25">
      <c r="B918" s="63">
        <f t="shared" si="266"/>
        <v>6</v>
      </c>
      <c r="C918" s="63"/>
      <c r="D918" s="64">
        <v>36341</v>
      </c>
      <c r="E918" s="65">
        <v>0</v>
      </c>
      <c r="F918" s="65">
        <v>0</v>
      </c>
      <c r="G918" s="65">
        <v>76</v>
      </c>
      <c r="H918" s="65">
        <v>85</v>
      </c>
      <c r="I918" s="66">
        <f t="shared" si="267"/>
        <v>80.5</v>
      </c>
      <c r="J918" s="67" t="s">
        <v>50</v>
      </c>
      <c r="K918" s="68">
        <v>15930</v>
      </c>
      <c r="L918" s="69">
        <v>22252</v>
      </c>
      <c r="M918" s="69">
        <v>-21732.65</v>
      </c>
      <c r="N918" s="69">
        <v>-2500</v>
      </c>
      <c r="O918" s="70"/>
      <c r="P918" s="68">
        <v>16568</v>
      </c>
      <c r="Q918" s="69">
        <v>3207</v>
      </c>
      <c r="R918" s="70">
        <v>-17392.057500000003</v>
      </c>
      <c r="S918" s="71">
        <v>0</v>
      </c>
      <c r="T918" s="71"/>
      <c r="U918" s="71">
        <v>-5.9573562499999939</v>
      </c>
      <c r="V918" s="68">
        <v>15930</v>
      </c>
      <c r="W918" s="69">
        <v>20000</v>
      </c>
      <c r="X918" s="69">
        <v>0</v>
      </c>
      <c r="Y918" s="69">
        <v>0</v>
      </c>
      <c r="Z918" s="70">
        <v>-359</v>
      </c>
      <c r="AA918" s="71">
        <v>0</v>
      </c>
      <c r="AB918" s="72">
        <f t="shared" si="282"/>
        <v>51897.335143749995</v>
      </c>
      <c r="AC918" s="71">
        <v>53397</v>
      </c>
      <c r="AD918" s="71">
        <v>11048</v>
      </c>
      <c r="AE918" s="71">
        <v>27039</v>
      </c>
      <c r="AF918" s="71">
        <v>0</v>
      </c>
      <c r="AG918" s="71">
        <v>0</v>
      </c>
      <c r="AH918" s="72">
        <f t="shared" si="268"/>
        <v>91484</v>
      </c>
      <c r="AI918" s="73">
        <f t="shared" si="269"/>
        <v>26438.335143749995</v>
      </c>
      <c r="AJ918" s="74">
        <f t="shared" si="261"/>
        <v>25459</v>
      </c>
      <c r="AK918" s="75">
        <v>4561.2</v>
      </c>
      <c r="AL918" s="75">
        <v>20640.78717</v>
      </c>
      <c r="AM918" s="76">
        <v>591</v>
      </c>
      <c r="AN918" s="74">
        <f t="shared" si="270"/>
        <v>24868</v>
      </c>
      <c r="AO918" s="40">
        <f t="shared" si="271"/>
        <v>27938</v>
      </c>
      <c r="AP918" s="64">
        <v>36341</v>
      </c>
      <c r="AQ918" s="75">
        <f t="shared" si="262"/>
        <v>28195.012830000003</v>
      </c>
      <c r="AR918" s="75">
        <f t="shared" si="263"/>
        <v>333.98717000000033</v>
      </c>
      <c r="AS918" s="75">
        <f t="shared" si="264"/>
        <v>24868</v>
      </c>
      <c r="AT918" s="41">
        <f t="shared" si="265"/>
        <v>28195.012830000003</v>
      </c>
      <c r="AX918" s="40">
        <f t="shared" si="272"/>
        <v>-21732.65</v>
      </c>
      <c r="AY918" s="40">
        <f t="shared" si="273"/>
        <v>-2500</v>
      </c>
      <c r="AZ918" s="40">
        <f t="shared" si="274"/>
        <v>-17392.057500000003</v>
      </c>
      <c r="BA918" s="40">
        <f>+'load Info'!S918</f>
        <v>0</v>
      </c>
      <c r="BB918" s="40">
        <f t="shared" si="275"/>
        <v>0</v>
      </c>
      <c r="BE918" s="41">
        <f t="shared" si="276"/>
        <v>-21732.65</v>
      </c>
      <c r="BF918" s="41">
        <f t="shared" si="277"/>
        <v>-2500</v>
      </c>
      <c r="BG918" s="41">
        <f t="shared" si="278"/>
        <v>-17392.057500000003</v>
      </c>
      <c r="BH918" s="41">
        <f t="shared" si="279"/>
        <v>0</v>
      </c>
      <c r="BI918" s="41">
        <f t="shared" si="280"/>
        <v>0</v>
      </c>
      <c r="BJ918" s="40">
        <f t="shared" si="281"/>
        <v>-41624.707500000004</v>
      </c>
    </row>
    <row r="919" spans="2:62" ht="15" x14ac:dyDescent="0.25">
      <c r="B919" s="63">
        <f t="shared" si="266"/>
        <v>7</v>
      </c>
      <c r="C919" s="63"/>
      <c r="D919" s="64">
        <v>36342</v>
      </c>
      <c r="E919" s="65">
        <v>0</v>
      </c>
      <c r="F919" s="65">
        <v>0</v>
      </c>
      <c r="G919" s="65">
        <v>75</v>
      </c>
      <c r="H919" s="65">
        <v>90</v>
      </c>
      <c r="I919" s="66">
        <f t="shared" si="267"/>
        <v>82.5</v>
      </c>
      <c r="J919" s="67" t="s">
        <v>50</v>
      </c>
      <c r="K919" s="68">
        <v>14241</v>
      </c>
      <c r="L919" s="69">
        <v>19043</v>
      </c>
      <c r="M919" s="69">
        <v>-19604.009999999998</v>
      </c>
      <c r="N919" s="69">
        <v>-1500</v>
      </c>
      <c r="O919" s="70"/>
      <c r="P919" s="68">
        <v>16568</v>
      </c>
      <c r="Q919" s="69">
        <v>2133</v>
      </c>
      <c r="R919" s="70">
        <v>-16445.375</v>
      </c>
      <c r="S919" s="71">
        <v>0</v>
      </c>
      <c r="T919" s="71"/>
      <c r="U919" s="71">
        <v>-5.6390624999999996</v>
      </c>
      <c r="V919" s="68">
        <v>15930</v>
      </c>
      <c r="W919" s="69">
        <v>20000</v>
      </c>
      <c r="X919" s="69">
        <v>-200</v>
      </c>
      <c r="Y919" s="69">
        <v>0</v>
      </c>
      <c r="Z919" s="70">
        <v>-357</v>
      </c>
      <c r="AA919" s="71">
        <v>0</v>
      </c>
      <c r="AB919" s="72">
        <f t="shared" si="282"/>
        <v>49802.975937499999</v>
      </c>
      <c r="AC919" s="71">
        <v>48387</v>
      </c>
      <c r="AD919" s="71">
        <v>33173</v>
      </c>
      <c r="AE919" s="71">
        <v>64</v>
      </c>
      <c r="AF919" s="71">
        <v>0</v>
      </c>
      <c r="AG919" s="71">
        <v>0</v>
      </c>
      <c r="AH919" s="72">
        <f t="shared" si="268"/>
        <v>81624</v>
      </c>
      <c r="AI919" s="73">
        <f t="shared" si="269"/>
        <v>28626.975937499999</v>
      </c>
      <c r="AJ919" s="74">
        <f t="shared" si="261"/>
        <v>21176</v>
      </c>
      <c r="AK919" s="75">
        <v>4680</v>
      </c>
      <c r="AL919" s="75">
        <v>24133.959719999999</v>
      </c>
      <c r="AM919" s="76">
        <v>719</v>
      </c>
      <c r="AN919" s="74">
        <f t="shared" si="270"/>
        <v>20457</v>
      </c>
      <c r="AO919" s="40">
        <f t="shared" si="271"/>
        <v>27211</v>
      </c>
      <c r="AP919" s="64">
        <v>36342</v>
      </c>
      <c r="AQ919" s="75">
        <f t="shared" si="262"/>
        <v>19573.040280000001</v>
      </c>
      <c r="AR919" s="75">
        <f t="shared" si="263"/>
        <v>8356.9597199999989</v>
      </c>
      <c r="AS919" s="75">
        <f t="shared" si="264"/>
        <v>20457</v>
      </c>
      <c r="AT919" s="41">
        <f t="shared" si="265"/>
        <v>19573.040280000001</v>
      </c>
      <c r="AX919" s="40">
        <f t="shared" si="272"/>
        <v>-19604.009999999998</v>
      </c>
      <c r="AY919" s="40">
        <f t="shared" si="273"/>
        <v>-1500</v>
      </c>
      <c r="AZ919" s="40">
        <f t="shared" si="274"/>
        <v>-16445.375</v>
      </c>
      <c r="BA919" s="40">
        <f>+'load Info'!S919</f>
        <v>0</v>
      </c>
      <c r="BB919" s="40">
        <f t="shared" si="275"/>
        <v>-200</v>
      </c>
      <c r="BE919" s="41">
        <f t="shared" si="276"/>
        <v>-19604.009999999998</v>
      </c>
      <c r="BF919" s="41">
        <f t="shared" si="277"/>
        <v>-1500</v>
      </c>
      <c r="BG919" s="41">
        <f t="shared" si="278"/>
        <v>-16445.375</v>
      </c>
      <c r="BH919" s="41">
        <f t="shared" si="279"/>
        <v>0</v>
      </c>
      <c r="BI919" s="41">
        <f t="shared" si="280"/>
        <v>-200</v>
      </c>
      <c r="BJ919" s="40">
        <f t="shared" si="281"/>
        <v>-37749.384999999995</v>
      </c>
    </row>
    <row r="920" spans="2:62" ht="15" x14ac:dyDescent="0.25">
      <c r="B920" s="63">
        <f t="shared" si="266"/>
        <v>7</v>
      </c>
      <c r="C920" s="63"/>
      <c r="D920" s="64">
        <v>36343</v>
      </c>
      <c r="E920" s="65">
        <v>0</v>
      </c>
      <c r="F920" s="65">
        <v>0</v>
      </c>
      <c r="G920" s="65">
        <v>74</v>
      </c>
      <c r="H920" s="65">
        <v>91</v>
      </c>
      <c r="I920" s="66">
        <f t="shared" si="267"/>
        <v>82.5</v>
      </c>
      <c r="J920" s="67" t="s">
        <v>50</v>
      </c>
      <c r="K920" s="68">
        <v>14241</v>
      </c>
      <c r="L920" s="69">
        <v>17091</v>
      </c>
      <c r="M920" s="69">
        <v>-18023.009999999998</v>
      </c>
      <c r="N920" s="69">
        <v>-1500</v>
      </c>
      <c r="O920" s="70"/>
      <c r="P920" s="68">
        <v>16568</v>
      </c>
      <c r="Q920" s="69">
        <v>2241</v>
      </c>
      <c r="R920" s="70">
        <v>-16983.447500000002</v>
      </c>
      <c r="S920" s="71">
        <v>0</v>
      </c>
      <c r="T920" s="71"/>
      <c r="U920" s="71">
        <v>-4.5638812499999952</v>
      </c>
      <c r="V920" s="68">
        <v>15930</v>
      </c>
      <c r="W920" s="69">
        <v>20000</v>
      </c>
      <c r="X920" s="69">
        <v>-200</v>
      </c>
      <c r="Y920" s="69">
        <v>0</v>
      </c>
      <c r="Z920" s="70">
        <v>-357</v>
      </c>
      <c r="AA920" s="71">
        <v>0</v>
      </c>
      <c r="AB920" s="72">
        <f t="shared" si="282"/>
        <v>49002.978618749999</v>
      </c>
      <c r="AC920" s="71">
        <v>47954</v>
      </c>
      <c r="AD920" s="71">
        <v>48420</v>
      </c>
      <c r="AE920" s="71">
        <v>49</v>
      </c>
      <c r="AF920" s="71">
        <v>0</v>
      </c>
      <c r="AG920" s="71">
        <v>0</v>
      </c>
      <c r="AH920" s="72">
        <f t="shared" si="268"/>
        <v>96423</v>
      </c>
      <c r="AI920" s="73">
        <f t="shared" si="269"/>
        <v>29670.978618749999</v>
      </c>
      <c r="AJ920" s="74">
        <f t="shared" si="261"/>
        <v>19332</v>
      </c>
      <c r="AK920" s="75">
        <v>3776.4</v>
      </c>
      <c r="AL920" s="75">
        <v>20254.349620000001</v>
      </c>
      <c r="AM920" s="76">
        <v>719</v>
      </c>
      <c r="AN920" s="74">
        <f t="shared" si="270"/>
        <v>18613</v>
      </c>
      <c r="AO920" s="40">
        <f t="shared" si="271"/>
        <v>28622</v>
      </c>
      <c r="AP920" s="64">
        <v>36343</v>
      </c>
      <c r="AQ920" s="75">
        <f t="shared" si="262"/>
        <v>23923.250379999998</v>
      </c>
      <c r="AR920" s="75">
        <f t="shared" si="263"/>
        <v>5417.7496200000023</v>
      </c>
      <c r="AS920" s="75">
        <f t="shared" si="264"/>
        <v>18613</v>
      </c>
      <c r="AT920" s="41">
        <f t="shared" si="265"/>
        <v>23923.250379999998</v>
      </c>
      <c r="AX920" s="40">
        <f t="shared" si="272"/>
        <v>-18023.009999999998</v>
      </c>
      <c r="AY920" s="40">
        <f t="shared" si="273"/>
        <v>-1500</v>
      </c>
      <c r="AZ920" s="40">
        <f t="shared" si="274"/>
        <v>-16983.447500000002</v>
      </c>
      <c r="BA920" s="40">
        <f>+'load Info'!S920</f>
        <v>0</v>
      </c>
      <c r="BB920" s="40">
        <f t="shared" si="275"/>
        <v>-200</v>
      </c>
      <c r="BE920" s="41">
        <f t="shared" si="276"/>
        <v>-18023.009999999998</v>
      </c>
      <c r="BF920" s="41">
        <f t="shared" si="277"/>
        <v>-1500</v>
      </c>
      <c r="BG920" s="41">
        <f t="shared" si="278"/>
        <v>-16983.447500000002</v>
      </c>
      <c r="BH920" s="41">
        <f t="shared" si="279"/>
        <v>0</v>
      </c>
      <c r="BI920" s="41">
        <f t="shared" si="280"/>
        <v>-200</v>
      </c>
      <c r="BJ920" s="40">
        <f t="shared" si="281"/>
        <v>-36706.457500000004</v>
      </c>
    </row>
    <row r="921" spans="2:62" ht="15" x14ac:dyDescent="0.25">
      <c r="B921" s="63">
        <f t="shared" si="266"/>
        <v>7</v>
      </c>
      <c r="C921" s="63"/>
      <c r="D921" s="64">
        <v>36344</v>
      </c>
      <c r="E921" s="65">
        <v>0</v>
      </c>
      <c r="F921" s="65">
        <v>0</v>
      </c>
      <c r="G921" s="65">
        <v>74</v>
      </c>
      <c r="H921" s="65">
        <v>92</v>
      </c>
      <c r="I921" s="66">
        <f t="shared" si="267"/>
        <v>83</v>
      </c>
      <c r="J921" s="67" t="s">
        <v>50</v>
      </c>
      <c r="K921" s="68">
        <v>14241</v>
      </c>
      <c r="L921" s="69">
        <v>19071</v>
      </c>
      <c r="M921" s="69">
        <v>-22817.01</v>
      </c>
      <c r="N921" s="69">
        <v>-1500</v>
      </c>
      <c r="O921" s="70"/>
      <c r="P921" s="68">
        <v>16290</v>
      </c>
      <c r="Q921" s="69">
        <v>2241</v>
      </c>
      <c r="R921" s="70">
        <v>-17854.3125</v>
      </c>
      <c r="S921" s="71">
        <v>0</v>
      </c>
      <c r="T921" s="71"/>
      <c r="U921" s="71">
        <v>-1.6917187499999999</v>
      </c>
      <c r="V921" s="68">
        <v>15930</v>
      </c>
      <c r="W921" s="69">
        <v>20000</v>
      </c>
      <c r="X921" s="69">
        <v>-200</v>
      </c>
      <c r="Y921" s="69">
        <v>0</v>
      </c>
      <c r="Z921" s="70">
        <v>-357</v>
      </c>
      <c r="AA921" s="71">
        <v>0</v>
      </c>
      <c r="AB921" s="72">
        <f t="shared" si="282"/>
        <v>45042.985781249998</v>
      </c>
      <c r="AC921" s="71">
        <v>45043</v>
      </c>
      <c r="AD921" s="71">
        <v>49437</v>
      </c>
      <c r="AE921" s="71">
        <v>31560</v>
      </c>
      <c r="AF921" s="71">
        <v>0</v>
      </c>
      <c r="AG921" s="71">
        <v>0</v>
      </c>
      <c r="AH921" s="72">
        <f t="shared" si="268"/>
        <v>126040</v>
      </c>
      <c r="AI921" s="73">
        <f t="shared" si="269"/>
        <v>23730.985781249998</v>
      </c>
      <c r="AJ921" s="74">
        <f t="shared" si="261"/>
        <v>21312</v>
      </c>
      <c r="AK921" s="75">
        <v>2334.4</v>
      </c>
      <c r="AL921" s="75">
        <v>19642.958029999998</v>
      </c>
      <c r="AM921" s="76">
        <v>719</v>
      </c>
      <c r="AN921" s="74">
        <f t="shared" si="270"/>
        <v>20593</v>
      </c>
      <c r="AO921" s="40">
        <f t="shared" si="271"/>
        <v>23731</v>
      </c>
      <c r="AP921" s="64">
        <v>36344</v>
      </c>
      <c r="AQ921" s="75">
        <f t="shared" si="262"/>
        <v>23065.641970000001</v>
      </c>
      <c r="AR921" s="75">
        <f t="shared" si="263"/>
        <v>1384.3580299999994</v>
      </c>
      <c r="AS921" s="75">
        <f t="shared" si="264"/>
        <v>20593</v>
      </c>
      <c r="AT921" s="41">
        <f t="shared" si="265"/>
        <v>23065.641970000001</v>
      </c>
      <c r="AX921" s="40">
        <f t="shared" si="272"/>
        <v>-22817.01</v>
      </c>
      <c r="AY921" s="40">
        <f t="shared" si="273"/>
        <v>-1500</v>
      </c>
      <c r="AZ921" s="40">
        <f t="shared" si="274"/>
        <v>-17854.3125</v>
      </c>
      <c r="BA921" s="40">
        <f>+'load Info'!S921</f>
        <v>0</v>
      </c>
      <c r="BB921" s="40">
        <f t="shared" si="275"/>
        <v>-200</v>
      </c>
      <c r="BE921" s="41">
        <f t="shared" si="276"/>
        <v>-22817.01</v>
      </c>
      <c r="BF921" s="41">
        <f t="shared" si="277"/>
        <v>-1500</v>
      </c>
      <c r="BG921" s="41">
        <f t="shared" si="278"/>
        <v>-17854.3125</v>
      </c>
      <c r="BH921" s="41">
        <f t="shared" si="279"/>
        <v>0</v>
      </c>
      <c r="BI921" s="41">
        <f t="shared" si="280"/>
        <v>-200</v>
      </c>
      <c r="BJ921" s="40">
        <f t="shared" si="281"/>
        <v>-42371.322499999995</v>
      </c>
    </row>
    <row r="922" spans="2:62" ht="15" x14ac:dyDescent="0.25">
      <c r="B922" s="63">
        <f t="shared" si="266"/>
        <v>7</v>
      </c>
      <c r="C922" s="63"/>
      <c r="D922" s="64">
        <v>36345</v>
      </c>
      <c r="E922" s="65">
        <v>0</v>
      </c>
      <c r="F922" s="65">
        <v>0</v>
      </c>
      <c r="G922" s="65">
        <v>76</v>
      </c>
      <c r="H922" s="65">
        <v>95</v>
      </c>
      <c r="I922" s="66">
        <f t="shared" si="267"/>
        <v>85.5</v>
      </c>
      <c r="J922" s="67" t="s">
        <v>50</v>
      </c>
      <c r="K922" s="68">
        <v>14241</v>
      </c>
      <c r="L922" s="69">
        <v>18818</v>
      </c>
      <c r="M922" s="69">
        <v>-23388.85</v>
      </c>
      <c r="N922" s="69">
        <v>-3244</v>
      </c>
      <c r="O922" s="70"/>
      <c r="P922" s="68">
        <v>16290</v>
      </c>
      <c r="Q922" s="69">
        <v>2241</v>
      </c>
      <c r="R922" s="70">
        <v>-17904.4375</v>
      </c>
      <c r="S922" s="71">
        <v>0</v>
      </c>
      <c r="T922" s="71"/>
      <c r="U922" s="71">
        <v>-1.56640625</v>
      </c>
      <c r="V922" s="68">
        <v>15930</v>
      </c>
      <c r="W922" s="69">
        <v>20000</v>
      </c>
      <c r="X922" s="69">
        <v>-200</v>
      </c>
      <c r="Y922" s="69">
        <v>0</v>
      </c>
      <c r="Z922" s="70">
        <v>-357</v>
      </c>
      <c r="AA922" s="71">
        <v>0</v>
      </c>
      <c r="AB922" s="72">
        <f t="shared" si="282"/>
        <v>42424.146093750001</v>
      </c>
      <c r="AC922" s="71">
        <v>42424</v>
      </c>
      <c r="AD922" s="71">
        <v>81899</v>
      </c>
      <c r="AE922" s="71">
        <v>34695</v>
      </c>
      <c r="AF922" s="71">
        <v>0</v>
      </c>
      <c r="AG922" s="71">
        <v>1</v>
      </c>
      <c r="AH922" s="72">
        <f t="shared" si="268"/>
        <v>159019</v>
      </c>
      <c r="AI922" s="73">
        <f t="shared" si="269"/>
        <v>21365.146093750001</v>
      </c>
      <c r="AJ922" s="74">
        <f t="shared" si="261"/>
        <v>21059</v>
      </c>
      <c r="AK922" s="75">
        <v>2244.8000000000002</v>
      </c>
      <c r="AL922" s="75">
        <v>22047.289700000001</v>
      </c>
      <c r="AM922" s="76">
        <v>719</v>
      </c>
      <c r="AN922" s="74">
        <f t="shared" si="270"/>
        <v>20340</v>
      </c>
      <c r="AO922" s="40">
        <f t="shared" si="271"/>
        <v>21365</v>
      </c>
      <c r="AP922" s="64">
        <v>36345</v>
      </c>
      <c r="AQ922" s="75">
        <f t="shared" si="262"/>
        <v>18131.910299999996</v>
      </c>
      <c r="AR922" s="75">
        <f t="shared" si="263"/>
        <v>3952.0897000000004</v>
      </c>
      <c r="AS922" s="75">
        <f t="shared" si="264"/>
        <v>20340</v>
      </c>
      <c r="AT922" s="41">
        <f t="shared" si="265"/>
        <v>18131.910299999996</v>
      </c>
      <c r="AX922" s="40">
        <f t="shared" si="272"/>
        <v>-23388.85</v>
      </c>
      <c r="AY922" s="40">
        <f t="shared" si="273"/>
        <v>-3244</v>
      </c>
      <c r="AZ922" s="40">
        <f t="shared" si="274"/>
        <v>-17904.4375</v>
      </c>
      <c r="BA922" s="40">
        <f>+'load Info'!S922</f>
        <v>0</v>
      </c>
      <c r="BB922" s="40">
        <f t="shared" si="275"/>
        <v>-200</v>
      </c>
      <c r="BE922" s="41">
        <f t="shared" si="276"/>
        <v>-23388.85</v>
      </c>
      <c r="BF922" s="41">
        <f t="shared" si="277"/>
        <v>-3244</v>
      </c>
      <c r="BG922" s="41">
        <f t="shared" si="278"/>
        <v>-17904.4375</v>
      </c>
      <c r="BH922" s="41">
        <f t="shared" si="279"/>
        <v>0</v>
      </c>
      <c r="BI922" s="41">
        <f t="shared" si="280"/>
        <v>-200</v>
      </c>
      <c r="BJ922" s="40">
        <f t="shared" si="281"/>
        <v>-44737.287499999999</v>
      </c>
    </row>
    <row r="923" spans="2:62" ht="15" x14ac:dyDescent="0.25">
      <c r="B923" s="63">
        <f t="shared" si="266"/>
        <v>7</v>
      </c>
      <c r="C923" s="63"/>
      <c r="D923" s="64">
        <v>36346</v>
      </c>
      <c r="E923" s="65">
        <v>0</v>
      </c>
      <c r="F923" s="65">
        <v>0</v>
      </c>
      <c r="G923" s="65">
        <v>80</v>
      </c>
      <c r="H923" s="65">
        <v>96</v>
      </c>
      <c r="I923" s="66">
        <f t="shared" si="267"/>
        <v>88</v>
      </c>
      <c r="J923" s="67" t="s">
        <v>50</v>
      </c>
      <c r="K923" s="68">
        <v>14241</v>
      </c>
      <c r="L923" s="69">
        <v>18818</v>
      </c>
      <c r="M923" s="69">
        <v>-19333.849999999999</v>
      </c>
      <c r="N923" s="69">
        <v>-3244</v>
      </c>
      <c r="O923" s="70"/>
      <c r="P923" s="68">
        <v>16290</v>
      </c>
      <c r="Q923" s="69">
        <v>2241</v>
      </c>
      <c r="R923" s="70">
        <v>-17479.377500000002</v>
      </c>
      <c r="S923" s="71">
        <v>0</v>
      </c>
      <c r="T923" s="71"/>
      <c r="U923" s="71">
        <v>-2.6290562499999943</v>
      </c>
      <c r="V923" s="68">
        <v>15930</v>
      </c>
      <c r="W923" s="69">
        <v>20000</v>
      </c>
      <c r="X923" s="69">
        <v>-200</v>
      </c>
      <c r="Y923" s="69">
        <v>0</v>
      </c>
      <c r="Z923" s="70">
        <v>-357</v>
      </c>
      <c r="AA923" s="71">
        <v>0</v>
      </c>
      <c r="AB923" s="72">
        <f t="shared" si="282"/>
        <v>46903.143443749999</v>
      </c>
      <c r="AC923" s="71">
        <v>46510</v>
      </c>
      <c r="AD923" s="71">
        <v>113840</v>
      </c>
      <c r="AE923" s="71">
        <v>84926</v>
      </c>
      <c r="AF923" s="71">
        <v>0</v>
      </c>
      <c r="AG923" s="71">
        <v>1</v>
      </c>
      <c r="AH923" s="72">
        <f t="shared" si="268"/>
        <v>245277</v>
      </c>
      <c r="AI923" s="73">
        <f t="shared" si="269"/>
        <v>25844.143443749999</v>
      </c>
      <c r="AJ923" s="74">
        <f t="shared" si="261"/>
        <v>21059</v>
      </c>
      <c r="AK923" s="75">
        <v>2888.3</v>
      </c>
      <c r="AL923" s="75">
        <v>20738.274989999998</v>
      </c>
      <c r="AM923" s="76">
        <v>719</v>
      </c>
      <c r="AN923" s="74">
        <f t="shared" si="270"/>
        <v>20340</v>
      </c>
      <c r="AO923" s="40">
        <f t="shared" si="271"/>
        <v>25451</v>
      </c>
      <c r="AP923" s="64">
        <v>36346</v>
      </c>
      <c r="AQ923" s="75">
        <f t="shared" si="262"/>
        <v>22883.425009999999</v>
      </c>
      <c r="AR923" s="75">
        <f t="shared" si="263"/>
        <v>3286.5749899999973</v>
      </c>
      <c r="AS923" s="75">
        <f t="shared" si="264"/>
        <v>20340</v>
      </c>
      <c r="AT923" s="41">
        <f t="shared" si="265"/>
        <v>22883.425009999999</v>
      </c>
      <c r="AX923" s="40">
        <f t="shared" si="272"/>
        <v>-19333.849999999999</v>
      </c>
      <c r="AY923" s="40">
        <f t="shared" si="273"/>
        <v>-3244</v>
      </c>
      <c r="AZ923" s="40">
        <f t="shared" si="274"/>
        <v>-17479.377500000002</v>
      </c>
      <c r="BA923" s="40">
        <f>+'load Info'!S923</f>
        <v>0</v>
      </c>
      <c r="BB923" s="40">
        <f t="shared" si="275"/>
        <v>-200</v>
      </c>
      <c r="BE923" s="41">
        <f t="shared" si="276"/>
        <v>-19333.849999999999</v>
      </c>
      <c r="BF923" s="41">
        <f t="shared" si="277"/>
        <v>-3244</v>
      </c>
      <c r="BG923" s="41">
        <f t="shared" si="278"/>
        <v>-17479.377500000002</v>
      </c>
      <c r="BH923" s="41">
        <f t="shared" si="279"/>
        <v>0</v>
      </c>
      <c r="BI923" s="41">
        <f t="shared" si="280"/>
        <v>-200</v>
      </c>
      <c r="BJ923" s="40">
        <f t="shared" si="281"/>
        <v>-40257.227500000001</v>
      </c>
    </row>
    <row r="924" spans="2:62" ht="15" x14ac:dyDescent="0.25">
      <c r="B924" s="63">
        <f t="shared" si="266"/>
        <v>7</v>
      </c>
      <c r="C924" s="63"/>
      <c r="D924" s="64">
        <v>36347</v>
      </c>
      <c r="E924" s="65">
        <v>0</v>
      </c>
      <c r="F924" s="65">
        <v>0</v>
      </c>
      <c r="G924" s="65">
        <v>80</v>
      </c>
      <c r="H924" s="65">
        <v>99</v>
      </c>
      <c r="I924" s="66">
        <f t="shared" si="267"/>
        <v>89.5</v>
      </c>
      <c r="J924" s="67" t="s">
        <v>50</v>
      </c>
      <c r="K924" s="68">
        <v>14241</v>
      </c>
      <c r="L924" s="69">
        <v>18818</v>
      </c>
      <c r="M924" s="69">
        <v>-19323.11</v>
      </c>
      <c r="N924" s="69">
        <v>-3244</v>
      </c>
      <c r="O924" s="70"/>
      <c r="P924" s="68">
        <v>16290</v>
      </c>
      <c r="Q924" s="69">
        <v>2241</v>
      </c>
      <c r="R924" s="70">
        <v>-17354.064999999999</v>
      </c>
      <c r="S924" s="71">
        <v>0</v>
      </c>
      <c r="T924" s="71"/>
      <c r="U924" s="71">
        <v>-2.9423374999999941</v>
      </c>
      <c r="V924" s="68">
        <v>15930</v>
      </c>
      <c r="W924" s="69">
        <v>20000</v>
      </c>
      <c r="X924" s="69">
        <v>-200</v>
      </c>
      <c r="Y924" s="69">
        <v>0</v>
      </c>
      <c r="Z924" s="70">
        <v>-357</v>
      </c>
      <c r="AA924" s="71">
        <v>0</v>
      </c>
      <c r="AB924" s="72">
        <f t="shared" si="282"/>
        <v>47038.8826625</v>
      </c>
      <c r="AC924" s="71">
        <v>46551</v>
      </c>
      <c r="AD924" s="71">
        <v>115708</v>
      </c>
      <c r="AE924" s="71">
        <v>91769</v>
      </c>
      <c r="AF924" s="71">
        <v>0</v>
      </c>
      <c r="AG924" s="71">
        <v>2</v>
      </c>
      <c r="AH924" s="72">
        <f t="shared" si="268"/>
        <v>254030</v>
      </c>
      <c r="AI924" s="73">
        <f t="shared" si="269"/>
        <v>25979.8826625</v>
      </c>
      <c r="AJ924" s="74">
        <f t="shared" si="261"/>
        <v>21059</v>
      </c>
      <c r="AK924" s="75">
        <v>3320</v>
      </c>
      <c r="AL924" s="75">
        <v>21405.291660000003</v>
      </c>
      <c r="AM924" s="76">
        <v>719</v>
      </c>
      <c r="AN924" s="74">
        <f t="shared" si="270"/>
        <v>20340</v>
      </c>
      <c r="AO924" s="40">
        <f t="shared" si="271"/>
        <v>25492</v>
      </c>
      <c r="AP924" s="64">
        <v>36347</v>
      </c>
      <c r="AQ924" s="75">
        <f t="shared" si="262"/>
        <v>21825.708339999997</v>
      </c>
      <c r="AR924" s="75">
        <f t="shared" si="263"/>
        <v>4385.2916600000026</v>
      </c>
      <c r="AS924" s="75">
        <f t="shared" si="264"/>
        <v>20340</v>
      </c>
      <c r="AT924" s="41">
        <f t="shared" si="265"/>
        <v>21825.708339999997</v>
      </c>
      <c r="AX924" s="40">
        <f t="shared" si="272"/>
        <v>-19323.11</v>
      </c>
      <c r="AY924" s="40">
        <f t="shared" si="273"/>
        <v>-3244</v>
      </c>
      <c r="AZ924" s="40">
        <f t="shared" si="274"/>
        <v>-17354.064999999999</v>
      </c>
      <c r="BA924" s="40">
        <f>+'load Info'!S924</f>
        <v>0</v>
      </c>
      <c r="BB924" s="40">
        <f t="shared" si="275"/>
        <v>-200</v>
      </c>
      <c r="BE924" s="41">
        <f t="shared" si="276"/>
        <v>-19323.11</v>
      </c>
      <c r="BF924" s="41">
        <f t="shared" si="277"/>
        <v>-3244</v>
      </c>
      <c r="BG924" s="41">
        <f t="shared" si="278"/>
        <v>-17354.064999999999</v>
      </c>
      <c r="BH924" s="41">
        <f t="shared" si="279"/>
        <v>0</v>
      </c>
      <c r="BI924" s="41">
        <f t="shared" si="280"/>
        <v>-200</v>
      </c>
      <c r="BJ924" s="40">
        <f t="shared" si="281"/>
        <v>-40121.175000000003</v>
      </c>
    </row>
    <row r="925" spans="2:62" ht="15" x14ac:dyDescent="0.25">
      <c r="B925" s="63">
        <f t="shared" si="266"/>
        <v>7</v>
      </c>
      <c r="C925" s="63"/>
      <c r="D925" s="64">
        <v>36348</v>
      </c>
      <c r="E925" s="65">
        <v>0</v>
      </c>
      <c r="F925" s="65">
        <v>0</v>
      </c>
      <c r="G925" s="65">
        <v>71</v>
      </c>
      <c r="H925" s="65">
        <v>90</v>
      </c>
      <c r="I925" s="66">
        <f t="shared" si="267"/>
        <v>80.5</v>
      </c>
      <c r="J925" s="67" t="s">
        <v>50</v>
      </c>
      <c r="K925" s="68">
        <v>14241</v>
      </c>
      <c r="L925" s="69">
        <v>18927</v>
      </c>
      <c r="M925" s="69">
        <v>-22714.01</v>
      </c>
      <c r="N925" s="69">
        <v>-1500</v>
      </c>
      <c r="O925" s="70"/>
      <c r="P925" s="68">
        <v>16290</v>
      </c>
      <c r="Q925" s="69">
        <v>12241</v>
      </c>
      <c r="R925" s="70">
        <v>-16015.79</v>
      </c>
      <c r="S925" s="71">
        <v>0</v>
      </c>
      <c r="T925" s="71"/>
      <c r="U925" s="71">
        <v>-31.288025000000001</v>
      </c>
      <c r="V925" s="68">
        <v>15930</v>
      </c>
      <c r="W925" s="69">
        <v>20000</v>
      </c>
      <c r="X925" s="69">
        <v>-200</v>
      </c>
      <c r="Y925" s="69">
        <v>0</v>
      </c>
      <c r="Z925" s="70">
        <v>-357</v>
      </c>
      <c r="AA925" s="71">
        <v>0</v>
      </c>
      <c r="AB925" s="72">
        <f t="shared" si="282"/>
        <v>56810.911975000003</v>
      </c>
      <c r="AC925" s="71">
        <v>45012</v>
      </c>
      <c r="AD925" s="71">
        <v>64252</v>
      </c>
      <c r="AE925" s="71">
        <v>59237</v>
      </c>
      <c r="AF925" s="71">
        <v>0</v>
      </c>
      <c r="AG925" s="71">
        <v>2</v>
      </c>
      <c r="AH925" s="72">
        <f t="shared" si="268"/>
        <v>168503</v>
      </c>
      <c r="AI925" s="73">
        <f t="shared" si="269"/>
        <v>25642.911975000003</v>
      </c>
      <c r="AJ925" s="74">
        <f t="shared" si="261"/>
        <v>31168</v>
      </c>
      <c r="AK925" s="75">
        <v>3330.1</v>
      </c>
      <c r="AL925" s="75">
        <v>23444.74797</v>
      </c>
      <c r="AM925" s="76">
        <v>719</v>
      </c>
      <c r="AN925" s="74">
        <f t="shared" si="270"/>
        <v>30449</v>
      </c>
      <c r="AO925" s="40">
        <f t="shared" si="271"/>
        <v>13844</v>
      </c>
      <c r="AP925" s="64">
        <v>36348</v>
      </c>
      <c r="AQ925" s="75">
        <f t="shared" si="262"/>
        <v>18237.152030000001</v>
      </c>
      <c r="AR925" s="75">
        <f t="shared" si="263"/>
        <v>-3674.1520300000011</v>
      </c>
      <c r="AS925" s="75">
        <f t="shared" si="264"/>
        <v>30449</v>
      </c>
      <c r="AT925" s="41">
        <f t="shared" si="265"/>
        <v>21911.304060000002</v>
      </c>
      <c r="AX925" s="40">
        <f t="shared" si="272"/>
        <v>-22714.01</v>
      </c>
      <c r="AY925" s="40">
        <f t="shared" si="273"/>
        <v>-1500</v>
      </c>
      <c r="AZ925" s="40">
        <f t="shared" si="274"/>
        <v>-16015.79</v>
      </c>
      <c r="BA925" s="40">
        <f>+'load Info'!S925</f>
        <v>0</v>
      </c>
      <c r="BB925" s="40">
        <f t="shared" si="275"/>
        <v>-200</v>
      </c>
      <c r="BE925" s="41">
        <f t="shared" si="276"/>
        <v>-22714.01</v>
      </c>
      <c r="BF925" s="41">
        <f t="shared" si="277"/>
        <v>-1500</v>
      </c>
      <c r="BG925" s="41">
        <f t="shared" si="278"/>
        <v>-16015.79</v>
      </c>
      <c r="BH925" s="41">
        <f t="shared" si="279"/>
        <v>0</v>
      </c>
      <c r="BI925" s="41">
        <f t="shared" si="280"/>
        <v>-200</v>
      </c>
      <c r="BJ925" s="40">
        <f t="shared" si="281"/>
        <v>-40429.800000000003</v>
      </c>
    </row>
    <row r="926" spans="2:62" ht="15" x14ac:dyDescent="0.25">
      <c r="B926" s="63">
        <f t="shared" si="266"/>
        <v>7</v>
      </c>
      <c r="C926" s="63"/>
      <c r="D926" s="64">
        <v>36349</v>
      </c>
      <c r="E926" s="65">
        <v>0</v>
      </c>
      <c r="F926" s="65">
        <v>0</v>
      </c>
      <c r="G926" s="65">
        <v>72</v>
      </c>
      <c r="H926" s="65">
        <v>87</v>
      </c>
      <c r="I926" s="66">
        <f t="shared" si="267"/>
        <v>79.5</v>
      </c>
      <c r="J926" s="67" t="s">
        <v>50</v>
      </c>
      <c r="K926" s="68">
        <v>14241</v>
      </c>
      <c r="L926" s="69">
        <v>17201</v>
      </c>
      <c r="M926" s="69">
        <v>-24245.01</v>
      </c>
      <c r="N926" s="69">
        <v>-1500</v>
      </c>
      <c r="O926" s="70"/>
      <c r="P926" s="68">
        <v>16290</v>
      </c>
      <c r="Q926" s="69">
        <v>7341</v>
      </c>
      <c r="R926" s="70">
        <v>-14809</v>
      </c>
      <c r="S926" s="71">
        <v>0</v>
      </c>
      <c r="T926" s="71"/>
      <c r="U926" s="71">
        <v>-22.055</v>
      </c>
      <c r="V926" s="68">
        <v>15930</v>
      </c>
      <c r="W926" s="69">
        <v>20000</v>
      </c>
      <c r="X926" s="69">
        <v>-200</v>
      </c>
      <c r="Y926" s="69">
        <v>0</v>
      </c>
      <c r="Z926" s="70">
        <v>-357</v>
      </c>
      <c r="AA926" s="71">
        <v>0</v>
      </c>
      <c r="AB926" s="72">
        <f t="shared" si="282"/>
        <v>49869.934999999998</v>
      </c>
      <c r="AC926" s="71">
        <v>49154</v>
      </c>
      <c r="AD926" s="71">
        <v>54928</v>
      </c>
      <c r="AE926" s="71">
        <v>31989</v>
      </c>
      <c r="AF926" s="71">
        <v>0</v>
      </c>
      <c r="AG926" s="71">
        <v>2</v>
      </c>
      <c r="AH926" s="72">
        <f t="shared" si="268"/>
        <v>136073</v>
      </c>
      <c r="AI926" s="73">
        <f t="shared" si="269"/>
        <v>25327.934999999998</v>
      </c>
      <c r="AJ926" s="74">
        <f t="shared" si="261"/>
        <v>24542</v>
      </c>
      <c r="AK926" s="75">
        <v>3337.2</v>
      </c>
      <c r="AL926" s="75">
        <v>23331.03645</v>
      </c>
      <c r="AM926" s="76">
        <v>719</v>
      </c>
      <c r="AN926" s="74">
        <f t="shared" si="270"/>
        <v>23823</v>
      </c>
      <c r="AO926" s="40">
        <f t="shared" si="271"/>
        <v>24612</v>
      </c>
      <c r="AP926" s="64">
        <v>36349</v>
      </c>
      <c r="AQ926" s="75">
        <f t="shared" si="262"/>
        <v>22485.763550000003</v>
      </c>
      <c r="AR926" s="75">
        <f t="shared" si="263"/>
        <v>2845.2364500000003</v>
      </c>
      <c r="AS926" s="75">
        <f t="shared" si="264"/>
        <v>23823</v>
      </c>
      <c r="AT926" s="41">
        <f t="shared" si="265"/>
        <v>22485.763550000003</v>
      </c>
      <c r="AX926" s="40">
        <f t="shared" si="272"/>
        <v>-24245.01</v>
      </c>
      <c r="AY926" s="40">
        <f t="shared" si="273"/>
        <v>-1500</v>
      </c>
      <c r="AZ926" s="40">
        <f t="shared" si="274"/>
        <v>-14809</v>
      </c>
      <c r="BA926" s="40">
        <f>+'load Info'!S926</f>
        <v>0</v>
      </c>
      <c r="BB926" s="40">
        <f t="shared" si="275"/>
        <v>-200</v>
      </c>
      <c r="BE926" s="41">
        <f t="shared" si="276"/>
        <v>-24245.01</v>
      </c>
      <c r="BF926" s="41">
        <f t="shared" si="277"/>
        <v>-1500</v>
      </c>
      <c r="BG926" s="41">
        <f t="shared" si="278"/>
        <v>-14809</v>
      </c>
      <c r="BH926" s="41">
        <f t="shared" si="279"/>
        <v>0</v>
      </c>
      <c r="BI926" s="41">
        <f t="shared" si="280"/>
        <v>-200</v>
      </c>
      <c r="BJ926" s="40">
        <f t="shared" si="281"/>
        <v>-40754.009999999995</v>
      </c>
    </row>
    <row r="927" spans="2:62" ht="15" x14ac:dyDescent="0.25">
      <c r="B927" s="63">
        <f t="shared" si="266"/>
        <v>7</v>
      </c>
      <c r="C927" s="63"/>
      <c r="D927" s="64">
        <v>36350</v>
      </c>
      <c r="E927" s="65">
        <v>0</v>
      </c>
      <c r="F927" s="65">
        <v>0</v>
      </c>
      <c r="G927" s="65">
        <v>74</v>
      </c>
      <c r="H927" s="65">
        <v>96</v>
      </c>
      <c r="I927" s="66">
        <f t="shared" si="267"/>
        <v>85</v>
      </c>
      <c r="J927" s="67" t="s">
        <v>50</v>
      </c>
      <c r="K927" s="68">
        <v>9242</v>
      </c>
      <c r="L927" s="69">
        <v>12027</v>
      </c>
      <c r="M927" s="69">
        <v>-22996.01</v>
      </c>
      <c r="N927" s="69">
        <v>-1500</v>
      </c>
      <c r="O927" s="70"/>
      <c r="P927" s="68">
        <v>16290</v>
      </c>
      <c r="Q927" s="69">
        <v>13466</v>
      </c>
      <c r="R927" s="70">
        <v>-14798.7</v>
      </c>
      <c r="S927" s="71">
        <v>0</v>
      </c>
      <c r="T927" s="71"/>
      <c r="U927" s="71">
        <v>-37.393250000000002</v>
      </c>
      <c r="V927" s="68">
        <v>15930</v>
      </c>
      <c r="W927" s="69">
        <v>20000</v>
      </c>
      <c r="X927" s="69">
        <v>-200</v>
      </c>
      <c r="Y927" s="69">
        <v>0</v>
      </c>
      <c r="Z927" s="70">
        <v>-357</v>
      </c>
      <c r="AA927" s="71">
        <v>0</v>
      </c>
      <c r="AB927" s="72">
        <f t="shared" si="282"/>
        <v>47065.89675</v>
      </c>
      <c r="AC927" s="71">
        <v>47825</v>
      </c>
      <c r="AD927" s="71">
        <v>93650</v>
      </c>
      <c r="AE927" s="71">
        <v>71154</v>
      </c>
      <c r="AF927" s="71">
        <v>0</v>
      </c>
      <c r="AG927" s="71">
        <v>2</v>
      </c>
      <c r="AH927" s="72">
        <f t="shared" si="268"/>
        <v>212631</v>
      </c>
      <c r="AI927" s="73">
        <f t="shared" si="269"/>
        <v>21572.89675</v>
      </c>
      <c r="AJ927" s="74">
        <f t="shared" si="261"/>
        <v>25493</v>
      </c>
      <c r="AK927" s="75">
        <v>2820.9</v>
      </c>
      <c r="AL927" s="75">
        <v>19737.623300000003</v>
      </c>
      <c r="AM927" s="76">
        <v>719</v>
      </c>
      <c r="AN927" s="74">
        <f t="shared" si="270"/>
        <v>24774</v>
      </c>
      <c r="AO927" s="40">
        <f t="shared" si="271"/>
        <v>22332</v>
      </c>
      <c r="AP927" s="64">
        <v>36350</v>
      </c>
      <c r="AQ927" s="75">
        <f t="shared" si="262"/>
        <v>25266.476699999996</v>
      </c>
      <c r="AR927" s="75">
        <f t="shared" si="263"/>
        <v>-2215.4766999999956</v>
      </c>
      <c r="AS927" s="75">
        <f t="shared" si="264"/>
        <v>24774</v>
      </c>
      <c r="AT927" s="41">
        <f t="shared" si="265"/>
        <v>27481.953399999991</v>
      </c>
      <c r="AX927" s="40">
        <f t="shared" si="272"/>
        <v>-22996.01</v>
      </c>
      <c r="AY927" s="40">
        <f t="shared" si="273"/>
        <v>-1500</v>
      </c>
      <c r="AZ927" s="40">
        <f t="shared" si="274"/>
        <v>-14798.7</v>
      </c>
      <c r="BA927" s="40">
        <f>+'load Info'!S927</f>
        <v>0</v>
      </c>
      <c r="BB927" s="40">
        <f t="shared" si="275"/>
        <v>-200</v>
      </c>
      <c r="BE927" s="41">
        <f t="shared" si="276"/>
        <v>-22996.01</v>
      </c>
      <c r="BF927" s="41">
        <f t="shared" si="277"/>
        <v>-1500</v>
      </c>
      <c r="BG927" s="41">
        <f t="shared" si="278"/>
        <v>-14798.7</v>
      </c>
      <c r="BH927" s="41">
        <f t="shared" si="279"/>
        <v>0</v>
      </c>
      <c r="BI927" s="41">
        <f t="shared" si="280"/>
        <v>-200</v>
      </c>
      <c r="BJ927" s="40">
        <f t="shared" si="281"/>
        <v>-39494.71</v>
      </c>
    </row>
    <row r="928" spans="2:62" ht="15" x14ac:dyDescent="0.25">
      <c r="B928" s="63">
        <f t="shared" si="266"/>
        <v>7</v>
      </c>
      <c r="C928" s="63"/>
      <c r="D928" s="64">
        <v>36351</v>
      </c>
      <c r="E928" s="65">
        <v>0</v>
      </c>
      <c r="F928" s="65">
        <v>0</v>
      </c>
      <c r="G928" s="65">
        <v>76</v>
      </c>
      <c r="H928" s="65">
        <v>93</v>
      </c>
      <c r="I928" s="66">
        <f t="shared" si="267"/>
        <v>84.5</v>
      </c>
      <c r="J928" s="67" t="s">
        <v>50</v>
      </c>
      <c r="K928" s="68">
        <v>6242</v>
      </c>
      <c r="L928" s="69">
        <v>11095</v>
      </c>
      <c r="M928" s="69">
        <v>-21361.01</v>
      </c>
      <c r="N928" s="69">
        <v>-1500</v>
      </c>
      <c r="O928" s="70"/>
      <c r="P928" s="68">
        <v>16290</v>
      </c>
      <c r="Q928" s="69">
        <v>13566</v>
      </c>
      <c r="R928" s="70">
        <v>-14670.13</v>
      </c>
      <c r="S928" s="71">
        <v>0</v>
      </c>
      <c r="T928" s="71"/>
      <c r="U928" s="71">
        <v>-37.964675</v>
      </c>
      <c r="V928" s="68">
        <v>15930</v>
      </c>
      <c r="W928" s="69">
        <v>20000</v>
      </c>
      <c r="X928" s="69">
        <v>-200</v>
      </c>
      <c r="Y928" s="69">
        <v>0</v>
      </c>
      <c r="Z928" s="70">
        <v>-357</v>
      </c>
      <c r="AA928" s="71">
        <v>0</v>
      </c>
      <c r="AB928" s="72">
        <f t="shared" si="282"/>
        <v>44996.895325000005</v>
      </c>
      <c r="AC928" s="71">
        <v>44090</v>
      </c>
      <c r="AD928" s="71">
        <v>63252</v>
      </c>
      <c r="AE928" s="71">
        <v>26035</v>
      </c>
      <c r="AF928" s="71">
        <v>0</v>
      </c>
      <c r="AG928" s="71">
        <v>2</v>
      </c>
      <c r="AH928" s="72">
        <f t="shared" si="268"/>
        <v>133379</v>
      </c>
      <c r="AI928" s="73">
        <f t="shared" si="269"/>
        <v>20335.895325000005</v>
      </c>
      <c r="AJ928" s="74">
        <f t="shared" ref="AJ928:AJ991" si="283">L928+Q928</f>
        <v>24661</v>
      </c>
      <c r="AK928" s="75">
        <v>2456.4</v>
      </c>
      <c r="AL928" s="75">
        <v>21396.40987</v>
      </c>
      <c r="AM928" s="76">
        <v>719</v>
      </c>
      <c r="AN928" s="74">
        <f t="shared" si="270"/>
        <v>23942</v>
      </c>
      <c r="AO928" s="40">
        <f t="shared" si="271"/>
        <v>19429</v>
      </c>
      <c r="AP928" s="64">
        <v>36351</v>
      </c>
      <c r="AQ928" s="75">
        <f t="shared" si="262"/>
        <v>20237.190129999999</v>
      </c>
      <c r="AR928" s="75">
        <f t="shared" si="263"/>
        <v>-89.190129999999044</v>
      </c>
      <c r="AS928" s="75">
        <f t="shared" si="264"/>
        <v>23942</v>
      </c>
      <c r="AT928" s="41">
        <f t="shared" si="265"/>
        <v>20326.380259999998</v>
      </c>
      <c r="AX928" s="40">
        <f t="shared" si="272"/>
        <v>-21361.01</v>
      </c>
      <c r="AY928" s="40">
        <f t="shared" si="273"/>
        <v>-1500</v>
      </c>
      <c r="AZ928" s="40">
        <f t="shared" si="274"/>
        <v>-14670.13</v>
      </c>
      <c r="BA928" s="40">
        <f>+'load Info'!S928</f>
        <v>0</v>
      </c>
      <c r="BB928" s="40">
        <f t="shared" si="275"/>
        <v>-200</v>
      </c>
      <c r="BE928" s="41">
        <f t="shared" si="276"/>
        <v>-21361.01</v>
      </c>
      <c r="BF928" s="41">
        <f t="shared" si="277"/>
        <v>-1500</v>
      </c>
      <c r="BG928" s="41">
        <f t="shared" si="278"/>
        <v>-14670.13</v>
      </c>
      <c r="BH928" s="41">
        <f t="shared" si="279"/>
        <v>0</v>
      </c>
      <c r="BI928" s="41">
        <f t="shared" si="280"/>
        <v>-200</v>
      </c>
      <c r="BJ928" s="40">
        <f t="shared" si="281"/>
        <v>-37731.14</v>
      </c>
    </row>
    <row r="929" spans="2:62" ht="15" x14ac:dyDescent="0.25">
      <c r="B929" s="63">
        <f t="shared" si="266"/>
        <v>7</v>
      </c>
      <c r="C929" s="63"/>
      <c r="D929" s="64">
        <v>36352</v>
      </c>
      <c r="E929" s="65">
        <v>0</v>
      </c>
      <c r="F929" s="65">
        <v>0</v>
      </c>
      <c r="G929" s="65">
        <v>68</v>
      </c>
      <c r="H929" s="65">
        <v>78</v>
      </c>
      <c r="I929" s="66">
        <f t="shared" si="267"/>
        <v>73</v>
      </c>
      <c r="J929" s="67" t="s">
        <v>50</v>
      </c>
      <c r="K929" s="68">
        <v>6242</v>
      </c>
      <c r="L929" s="69">
        <v>11095</v>
      </c>
      <c r="M929" s="69">
        <v>-19746.009999999998</v>
      </c>
      <c r="N929" s="69">
        <v>-1500</v>
      </c>
      <c r="O929" s="70"/>
      <c r="P929" s="68">
        <v>16290</v>
      </c>
      <c r="Q929" s="69">
        <v>13566</v>
      </c>
      <c r="R929" s="70">
        <v>-15004.965</v>
      </c>
      <c r="S929" s="71">
        <v>0</v>
      </c>
      <c r="T929" s="71"/>
      <c r="U929" s="71">
        <v>-37.127587499999997</v>
      </c>
      <c r="V929" s="68">
        <v>15930</v>
      </c>
      <c r="W929" s="69">
        <v>20000</v>
      </c>
      <c r="X929" s="69">
        <v>-200</v>
      </c>
      <c r="Y929" s="69">
        <v>0</v>
      </c>
      <c r="Z929" s="70">
        <v>-357</v>
      </c>
      <c r="AA929" s="71">
        <v>0</v>
      </c>
      <c r="AB929" s="72">
        <f t="shared" si="282"/>
        <v>46277.897412500002</v>
      </c>
      <c r="AC929" s="71">
        <v>47631</v>
      </c>
      <c r="AD929" s="71">
        <v>13207</v>
      </c>
      <c r="AE929" s="71">
        <v>27043</v>
      </c>
      <c r="AF929" s="71">
        <v>0</v>
      </c>
      <c r="AG929" s="71">
        <v>2</v>
      </c>
      <c r="AH929" s="72">
        <f t="shared" si="268"/>
        <v>87883</v>
      </c>
      <c r="AI929" s="73">
        <f t="shared" si="269"/>
        <v>21616.897412500002</v>
      </c>
      <c r="AJ929" s="74">
        <f t="shared" si="283"/>
        <v>24661</v>
      </c>
      <c r="AK929" s="75">
        <v>2958.2</v>
      </c>
      <c r="AL929" s="75">
        <v>22251.87673</v>
      </c>
      <c r="AM929" s="76">
        <v>719</v>
      </c>
      <c r="AN929" s="74">
        <f t="shared" si="270"/>
        <v>23942</v>
      </c>
      <c r="AO929" s="40">
        <f t="shared" si="271"/>
        <v>22970</v>
      </c>
      <c r="AP929" s="64">
        <v>36352</v>
      </c>
      <c r="AQ929" s="75">
        <f t="shared" si="262"/>
        <v>22420.923270000003</v>
      </c>
      <c r="AR929" s="75">
        <f t="shared" si="263"/>
        <v>1268.0767300000007</v>
      </c>
      <c r="AS929" s="75">
        <f t="shared" si="264"/>
        <v>23942</v>
      </c>
      <c r="AT929" s="41">
        <f t="shared" si="265"/>
        <v>22420.923270000003</v>
      </c>
      <c r="AX929" s="40">
        <f t="shared" si="272"/>
        <v>-19746.009999999998</v>
      </c>
      <c r="AY929" s="40">
        <f t="shared" si="273"/>
        <v>-1500</v>
      </c>
      <c r="AZ929" s="40">
        <f t="shared" si="274"/>
        <v>-15004.965</v>
      </c>
      <c r="BA929" s="40">
        <f>+'load Info'!S929</f>
        <v>0</v>
      </c>
      <c r="BB929" s="40">
        <f t="shared" si="275"/>
        <v>-200</v>
      </c>
      <c r="BE929" s="41">
        <f t="shared" si="276"/>
        <v>-19746.009999999998</v>
      </c>
      <c r="BF929" s="41">
        <f t="shared" si="277"/>
        <v>-1500</v>
      </c>
      <c r="BG929" s="41">
        <f t="shared" si="278"/>
        <v>-15004.965</v>
      </c>
      <c r="BH929" s="41">
        <f t="shared" si="279"/>
        <v>0</v>
      </c>
      <c r="BI929" s="41">
        <f t="shared" si="280"/>
        <v>-200</v>
      </c>
      <c r="BJ929" s="40">
        <f t="shared" si="281"/>
        <v>-36450.974999999999</v>
      </c>
    </row>
    <row r="930" spans="2:62" ht="15" x14ac:dyDescent="0.25">
      <c r="B930" s="63">
        <f t="shared" si="266"/>
        <v>7</v>
      </c>
      <c r="C930" s="63"/>
      <c r="D930" s="64">
        <v>36353</v>
      </c>
      <c r="E930" s="65">
        <v>0</v>
      </c>
      <c r="F930" s="65">
        <v>0</v>
      </c>
      <c r="G930" s="65">
        <v>67</v>
      </c>
      <c r="H930" s="65">
        <v>74</v>
      </c>
      <c r="I930" s="66">
        <f t="shared" si="267"/>
        <v>70.5</v>
      </c>
      <c r="J930" s="67" t="s">
        <v>50</v>
      </c>
      <c r="K930" s="68">
        <v>9242</v>
      </c>
      <c r="L930" s="69">
        <v>12160</v>
      </c>
      <c r="M930" s="69">
        <v>-15068.01</v>
      </c>
      <c r="N930" s="69">
        <v>-1500</v>
      </c>
      <c r="O930" s="70"/>
      <c r="P930" s="68">
        <v>16290</v>
      </c>
      <c r="Q930" s="69">
        <v>8550</v>
      </c>
      <c r="R930" s="70">
        <v>-13817.512500000001</v>
      </c>
      <c r="S930" s="71">
        <v>0</v>
      </c>
      <c r="T930" s="71"/>
      <c r="U930" s="71">
        <v>-27.556218749999999</v>
      </c>
      <c r="V930" s="68">
        <v>15930</v>
      </c>
      <c r="W930" s="69">
        <v>20000</v>
      </c>
      <c r="X930" s="69">
        <v>-200</v>
      </c>
      <c r="Y930" s="69">
        <v>0</v>
      </c>
      <c r="Z930" s="70">
        <v>-357</v>
      </c>
      <c r="AA930" s="71">
        <v>0</v>
      </c>
      <c r="AB930" s="72">
        <f t="shared" si="282"/>
        <v>51201.921281249997</v>
      </c>
      <c r="AC930" s="71">
        <v>50842</v>
      </c>
      <c r="AD930" s="71">
        <v>6593</v>
      </c>
      <c r="AE930" s="71">
        <v>15065</v>
      </c>
      <c r="AF930" s="71">
        <v>0</v>
      </c>
      <c r="AG930" s="71">
        <v>0</v>
      </c>
      <c r="AH930" s="72">
        <f t="shared" si="268"/>
        <v>72500</v>
      </c>
      <c r="AI930" s="73">
        <f t="shared" si="269"/>
        <v>30491.921281249997</v>
      </c>
      <c r="AJ930" s="74">
        <f t="shared" si="283"/>
        <v>20710</v>
      </c>
      <c r="AK930" s="75">
        <v>3534.3</v>
      </c>
      <c r="AL930" s="75">
        <v>21922.127419999997</v>
      </c>
      <c r="AM930" s="76">
        <v>719</v>
      </c>
      <c r="AN930" s="74">
        <f t="shared" si="270"/>
        <v>19991</v>
      </c>
      <c r="AO930" s="40">
        <f t="shared" si="271"/>
        <v>30132</v>
      </c>
      <c r="AP930" s="64">
        <v>36353</v>
      </c>
      <c r="AQ930" s="75">
        <f t="shared" si="262"/>
        <v>25385.57258</v>
      </c>
      <c r="AR930" s="75">
        <f t="shared" si="263"/>
        <v>5465.4274199999963</v>
      </c>
      <c r="AS930" s="75">
        <f t="shared" si="264"/>
        <v>19991</v>
      </c>
      <c r="AT930" s="41">
        <f t="shared" si="265"/>
        <v>25385.57258</v>
      </c>
      <c r="AX930" s="40">
        <f t="shared" si="272"/>
        <v>-15068.01</v>
      </c>
      <c r="AY930" s="40">
        <f t="shared" si="273"/>
        <v>-1500</v>
      </c>
      <c r="AZ930" s="40">
        <f t="shared" si="274"/>
        <v>-13817.512500000001</v>
      </c>
      <c r="BA930" s="40">
        <f>+'load Info'!S930</f>
        <v>0</v>
      </c>
      <c r="BB930" s="40">
        <f t="shared" si="275"/>
        <v>-200</v>
      </c>
      <c r="BE930" s="41">
        <f t="shared" si="276"/>
        <v>-15068.01</v>
      </c>
      <c r="BF930" s="41">
        <f t="shared" si="277"/>
        <v>-1500</v>
      </c>
      <c r="BG930" s="41">
        <f t="shared" si="278"/>
        <v>-13817.512500000001</v>
      </c>
      <c r="BH930" s="41">
        <f t="shared" si="279"/>
        <v>0</v>
      </c>
      <c r="BI930" s="41">
        <f t="shared" si="280"/>
        <v>-200</v>
      </c>
      <c r="BJ930" s="40">
        <f t="shared" si="281"/>
        <v>-30585.522500000003</v>
      </c>
    </row>
    <row r="931" spans="2:62" ht="15" x14ac:dyDescent="0.25">
      <c r="B931" s="63">
        <f t="shared" si="266"/>
        <v>7</v>
      </c>
      <c r="C931" s="63"/>
      <c r="D931" s="64">
        <v>36354</v>
      </c>
      <c r="E931" s="65">
        <v>0</v>
      </c>
      <c r="F931" s="65">
        <v>0</v>
      </c>
      <c r="G931" s="65">
        <v>68</v>
      </c>
      <c r="H931" s="65">
        <v>72</v>
      </c>
      <c r="I931" s="66">
        <f t="shared" si="267"/>
        <v>70</v>
      </c>
      <c r="J931" s="67" t="s">
        <v>50</v>
      </c>
      <c r="K931" s="68">
        <v>16207</v>
      </c>
      <c r="L931" s="69">
        <v>12200</v>
      </c>
      <c r="M931" s="69">
        <v>-20831.009999999998</v>
      </c>
      <c r="N931" s="69">
        <v>-1500</v>
      </c>
      <c r="O931" s="70"/>
      <c r="P931" s="68">
        <v>16290</v>
      </c>
      <c r="Q931" s="69">
        <v>9443</v>
      </c>
      <c r="R931" s="70">
        <v>-10637.355</v>
      </c>
      <c r="S931" s="71">
        <v>0</v>
      </c>
      <c r="T931" s="71"/>
      <c r="U931" s="71">
        <v>-37.739112499999997</v>
      </c>
      <c r="V931" s="68">
        <v>15930</v>
      </c>
      <c r="W931" s="69">
        <v>20000</v>
      </c>
      <c r="X931" s="69">
        <v>-200</v>
      </c>
      <c r="Y931" s="69">
        <v>0</v>
      </c>
      <c r="Z931" s="70">
        <v>-357</v>
      </c>
      <c r="AA931" s="71">
        <v>0</v>
      </c>
      <c r="AB931" s="72">
        <f t="shared" si="282"/>
        <v>56506.895887500003</v>
      </c>
      <c r="AC931" s="71">
        <v>55334</v>
      </c>
      <c r="AD931" s="71">
        <v>36141</v>
      </c>
      <c r="AE931" s="71">
        <v>33700</v>
      </c>
      <c r="AF931" s="71">
        <v>0</v>
      </c>
      <c r="AG931" s="71">
        <v>0</v>
      </c>
      <c r="AH931" s="72">
        <f t="shared" si="268"/>
        <v>125175</v>
      </c>
      <c r="AI931" s="73">
        <f t="shared" si="269"/>
        <v>34863.895887500003</v>
      </c>
      <c r="AJ931" s="74">
        <f t="shared" si="283"/>
        <v>21643</v>
      </c>
      <c r="AK931" s="75">
        <v>3707.2</v>
      </c>
      <c r="AL931" s="75">
        <v>21419.17729</v>
      </c>
      <c r="AM931" s="76">
        <v>719</v>
      </c>
      <c r="AN931" s="74">
        <f t="shared" si="270"/>
        <v>20924</v>
      </c>
      <c r="AO931" s="40">
        <f t="shared" si="271"/>
        <v>33691</v>
      </c>
      <c r="AP931" s="64">
        <v>36354</v>
      </c>
      <c r="AQ931" s="75">
        <f t="shared" ref="AQ931:AQ994" si="284">+AC931-AK931-AL931</f>
        <v>30207.622710000003</v>
      </c>
      <c r="AR931" s="75">
        <f t="shared" ref="AR931:AR994" si="285">+AK931+AL931-AN931</f>
        <v>4202.3772900000004</v>
      </c>
      <c r="AS931" s="75">
        <f t="shared" ref="AS931:AS994" si="286">+AN931</f>
        <v>20924</v>
      </c>
      <c r="AT931" s="41">
        <f t="shared" ref="AT931:AT994" si="287">+AQ931+IF(AR931&lt;0,-AR931,0)</f>
        <v>30207.622710000003</v>
      </c>
      <c r="AX931" s="40">
        <f t="shared" si="272"/>
        <v>-20831.009999999998</v>
      </c>
      <c r="AY931" s="40">
        <f t="shared" si="273"/>
        <v>-1500</v>
      </c>
      <c r="AZ931" s="40">
        <f t="shared" si="274"/>
        <v>-10637.355</v>
      </c>
      <c r="BA931" s="40">
        <f>+'load Info'!S931</f>
        <v>0</v>
      </c>
      <c r="BB931" s="40">
        <f t="shared" si="275"/>
        <v>-200</v>
      </c>
      <c r="BE931" s="41">
        <f t="shared" si="276"/>
        <v>-20831.009999999998</v>
      </c>
      <c r="BF931" s="41">
        <f t="shared" si="277"/>
        <v>-1500</v>
      </c>
      <c r="BG931" s="41">
        <f t="shared" si="278"/>
        <v>-10637.355</v>
      </c>
      <c r="BH931" s="41">
        <f t="shared" si="279"/>
        <v>0</v>
      </c>
      <c r="BI931" s="41">
        <f t="shared" si="280"/>
        <v>-200</v>
      </c>
      <c r="BJ931" s="40">
        <f t="shared" si="281"/>
        <v>-33168.364999999998</v>
      </c>
    </row>
    <row r="932" spans="2:62" ht="15" x14ac:dyDescent="0.25">
      <c r="B932" s="63">
        <f t="shared" si="266"/>
        <v>7</v>
      </c>
      <c r="C932" s="63"/>
      <c r="D932" s="64">
        <v>36355</v>
      </c>
      <c r="E932" s="65">
        <v>0</v>
      </c>
      <c r="F932" s="65">
        <v>0</v>
      </c>
      <c r="G932" s="65">
        <v>68</v>
      </c>
      <c r="H932" s="65">
        <v>72</v>
      </c>
      <c r="I932" s="66">
        <f t="shared" si="267"/>
        <v>70</v>
      </c>
      <c r="J932" s="67" t="s">
        <v>50</v>
      </c>
      <c r="K932" s="68">
        <v>16207</v>
      </c>
      <c r="L932" s="69">
        <v>11956</v>
      </c>
      <c r="M932" s="69">
        <v>-21685.01</v>
      </c>
      <c r="N932" s="69">
        <v>-1500</v>
      </c>
      <c r="O932" s="70"/>
      <c r="P932" s="68">
        <v>16290</v>
      </c>
      <c r="Q932" s="69">
        <v>8922</v>
      </c>
      <c r="R932" s="70">
        <v>-14436.127500000001</v>
      </c>
      <c r="S932" s="71">
        <v>0</v>
      </c>
      <c r="T932" s="71"/>
      <c r="U932" s="71">
        <v>-26.93968125</v>
      </c>
      <c r="V932" s="68">
        <v>15930</v>
      </c>
      <c r="W932" s="69">
        <v>20000</v>
      </c>
      <c r="X932" s="69">
        <v>-200</v>
      </c>
      <c r="Y932" s="69">
        <v>0</v>
      </c>
      <c r="Z932" s="70">
        <v>-357</v>
      </c>
      <c r="AA932" s="71">
        <v>0</v>
      </c>
      <c r="AB932" s="72">
        <f t="shared" si="282"/>
        <v>51099.922818749998</v>
      </c>
      <c r="AC932" s="71">
        <v>50465</v>
      </c>
      <c r="AD932" s="71">
        <v>60014</v>
      </c>
      <c r="AE932" s="71">
        <v>33309</v>
      </c>
      <c r="AF932" s="71">
        <v>0</v>
      </c>
      <c r="AG932" s="71">
        <v>0</v>
      </c>
      <c r="AH932" s="72">
        <f t="shared" si="268"/>
        <v>143788</v>
      </c>
      <c r="AI932" s="73">
        <f t="shared" si="269"/>
        <v>30221.922818749998</v>
      </c>
      <c r="AJ932" s="74">
        <f t="shared" si="283"/>
        <v>20878</v>
      </c>
      <c r="AK932" s="75">
        <v>3605.1</v>
      </c>
      <c r="AL932" s="75">
        <v>26725.292079999999</v>
      </c>
      <c r="AM932" s="76">
        <v>719</v>
      </c>
      <c r="AN932" s="74">
        <f t="shared" si="270"/>
        <v>20159</v>
      </c>
      <c r="AO932" s="40">
        <f t="shared" si="271"/>
        <v>29587</v>
      </c>
      <c r="AP932" s="64">
        <v>36355</v>
      </c>
      <c r="AQ932" s="75">
        <f t="shared" si="284"/>
        <v>20134.607920000002</v>
      </c>
      <c r="AR932" s="75">
        <f t="shared" si="285"/>
        <v>10171.392079999998</v>
      </c>
      <c r="AS932" s="75">
        <f t="shared" si="286"/>
        <v>20159</v>
      </c>
      <c r="AT932" s="41">
        <f t="shared" si="287"/>
        <v>20134.607920000002</v>
      </c>
      <c r="AX932" s="40">
        <f t="shared" si="272"/>
        <v>-21685.01</v>
      </c>
      <c r="AY932" s="40">
        <f t="shared" si="273"/>
        <v>-1500</v>
      </c>
      <c r="AZ932" s="40">
        <f t="shared" si="274"/>
        <v>-14436.127500000001</v>
      </c>
      <c r="BA932" s="40">
        <f>+'load Info'!S932</f>
        <v>0</v>
      </c>
      <c r="BB932" s="40">
        <f t="shared" si="275"/>
        <v>-200</v>
      </c>
      <c r="BE932" s="41">
        <f t="shared" si="276"/>
        <v>-21685.01</v>
      </c>
      <c r="BF932" s="41">
        <f t="shared" si="277"/>
        <v>-1500</v>
      </c>
      <c r="BG932" s="41">
        <f t="shared" si="278"/>
        <v>-14436.127500000001</v>
      </c>
      <c r="BH932" s="41">
        <f t="shared" si="279"/>
        <v>0</v>
      </c>
      <c r="BI932" s="41">
        <f t="shared" si="280"/>
        <v>-200</v>
      </c>
      <c r="BJ932" s="40">
        <f t="shared" si="281"/>
        <v>-37821.137499999997</v>
      </c>
    </row>
    <row r="933" spans="2:62" ht="15" x14ac:dyDescent="0.25">
      <c r="B933" s="63">
        <f t="shared" si="266"/>
        <v>7</v>
      </c>
      <c r="C933" s="63"/>
      <c r="D933" s="64">
        <v>36356</v>
      </c>
      <c r="E933" s="65">
        <v>0</v>
      </c>
      <c r="F933" s="65">
        <v>0</v>
      </c>
      <c r="G933" s="65">
        <v>68</v>
      </c>
      <c r="H933" s="65">
        <v>79</v>
      </c>
      <c r="I933" s="66">
        <f t="shared" si="267"/>
        <v>73.5</v>
      </c>
      <c r="J933" s="67" t="s">
        <v>50</v>
      </c>
      <c r="K933" s="68">
        <v>18241</v>
      </c>
      <c r="L933" s="69">
        <v>11965</v>
      </c>
      <c r="M933" s="69">
        <v>-26411.01</v>
      </c>
      <c r="N933" s="69">
        <v>-1500</v>
      </c>
      <c r="O933" s="70"/>
      <c r="P933" s="68">
        <v>16290</v>
      </c>
      <c r="Q933" s="69">
        <v>9111</v>
      </c>
      <c r="R933" s="70">
        <v>-15227.63</v>
      </c>
      <c r="S933" s="71">
        <v>0</v>
      </c>
      <c r="T933" s="71"/>
      <c r="U933" s="71">
        <v>-25.433425</v>
      </c>
      <c r="V933" s="68">
        <v>15930</v>
      </c>
      <c r="W933" s="69">
        <v>20000</v>
      </c>
      <c r="X933" s="69">
        <v>-200</v>
      </c>
      <c r="Y933" s="69">
        <v>0</v>
      </c>
      <c r="Z933" s="70">
        <v>-357</v>
      </c>
      <c r="AA933" s="71">
        <v>0</v>
      </c>
      <c r="AB933" s="72">
        <f t="shared" si="282"/>
        <v>47815.926575000005</v>
      </c>
      <c r="AC933" s="71">
        <v>55987</v>
      </c>
      <c r="AD933" s="71">
        <v>75439</v>
      </c>
      <c r="AE933" s="71">
        <v>74338</v>
      </c>
      <c r="AF933" s="71">
        <v>0</v>
      </c>
      <c r="AG933" s="71">
        <v>0</v>
      </c>
      <c r="AH933" s="72">
        <f t="shared" si="268"/>
        <v>205764</v>
      </c>
      <c r="AI933" s="73">
        <f t="shared" si="269"/>
        <v>26739.926575000005</v>
      </c>
      <c r="AJ933" s="74">
        <f t="shared" si="283"/>
        <v>21076</v>
      </c>
      <c r="AK933" s="75">
        <v>3396.8</v>
      </c>
      <c r="AL933" s="75">
        <v>21263.025290000001</v>
      </c>
      <c r="AM933" s="76">
        <v>719</v>
      </c>
      <c r="AN933" s="74">
        <f t="shared" si="270"/>
        <v>20357</v>
      </c>
      <c r="AO933" s="40">
        <f t="shared" si="271"/>
        <v>34911</v>
      </c>
      <c r="AP933" s="64">
        <v>36356</v>
      </c>
      <c r="AQ933" s="75">
        <f t="shared" si="284"/>
        <v>31327.174709999996</v>
      </c>
      <c r="AR933" s="75">
        <f t="shared" si="285"/>
        <v>4302.8252900000007</v>
      </c>
      <c r="AS933" s="75">
        <f t="shared" si="286"/>
        <v>20357</v>
      </c>
      <c r="AT933" s="41">
        <f t="shared" si="287"/>
        <v>31327.174709999996</v>
      </c>
      <c r="AX933" s="40">
        <f t="shared" si="272"/>
        <v>-26411.01</v>
      </c>
      <c r="AY933" s="40">
        <f t="shared" si="273"/>
        <v>-1500</v>
      </c>
      <c r="AZ933" s="40">
        <f t="shared" si="274"/>
        <v>-15227.63</v>
      </c>
      <c r="BA933" s="40">
        <f>+'load Info'!S933</f>
        <v>0</v>
      </c>
      <c r="BB933" s="40">
        <f t="shared" si="275"/>
        <v>-200</v>
      </c>
      <c r="BE933" s="41">
        <f t="shared" si="276"/>
        <v>-26411.01</v>
      </c>
      <c r="BF933" s="41">
        <f t="shared" si="277"/>
        <v>-1500</v>
      </c>
      <c r="BG933" s="41">
        <f t="shared" si="278"/>
        <v>-15227.63</v>
      </c>
      <c r="BH933" s="41">
        <f t="shared" si="279"/>
        <v>0</v>
      </c>
      <c r="BI933" s="41">
        <f t="shared" si="280"/>
        <v>-200</v>
      </c>
      <c r="BJ933" s="40">
        <f t="shared" si="281"/>
        <v>-43338.64</v>
      </c>
    </row>
    <row r="934" spans="2:62" ht="15" x14ac:dyDescent="0.25">
      <c r="B934" s="63">
        <f t="shared" si="266"/>
        <v>7</v>
      </c>
      <c r="C934" s="63"/>
      <c r="D934" s="64">
        <v>36357</v>
      </c>
      <c r="E934" s="65">
        <v>0</v>
      </c>
      <c r="F934" s="65">
        <v>0</v>
      </c>
      <c r="G934" s="65">
        <v>66</v>
      </c>
      <c r="H934" s="65">
        <v>84</v>
      </c>
      <c r="I934" s="66">
        <f t="shared" si="267"/>
        <v>75</v>
      </c>
      <c r="J934" s="67" t="s">
        <v>50</v>
      </c>
      <c r="K934" s="68">
        <v>12242</v>
      </c>
      <c r="L934" s="69">
        <v>12156</v>
      </c>
      <c r="M934" s="69">
        <v>-20941.009999999998</v>
      </c>
      <c r="N934" s="69">
        <v>-1500</v>
      </c>
      <c r="O934" s="70"/>
      <c r="P934" s="68">
        <v>16290</v>
      </c>
      <c r="Q934" s="69">
        <v>9174</v>
      </c>
      <c r="R934" s="70">
        <v>-14515.6975</v>
      </c>
      <c r="S934" s="71">
        <v>0</v>
      </c>
      <c r="T934" s="71"/>
      <c r="U934" s="71">
        <v>-27.370756249999999</v>
      </c>
      <c r="V934" s="68">
        <v>15930</v>
      </c>
      <c r="W934" s="69">
        <v>20000</v>
      </c>
      <c r="X934" s="69">
        <v>-200</v>
      </c>
      <c r="Y934" s="69">
        <v>0</v>
      </c>
      <c r="Z934" s="70">
        <v>-357</v>
      </c>
      <c r="AA934" s="71">
        <v>0</v>
      </c>
      <c r="AB934" s="72">
        <f t="shared" si="282"/>
        <v>48250.921743750005</v>
      </c>
      <c r="AC934" s="71">
        <v>47404</v>
      </c>
      <c r="AD934" s="71">
        <v>2422</v>
      </c>
      <c r="AE934" s="71">
        <v>78379</v>
      </c>
      <c r="AF934" s="71">
        <v>0</v>
      </c>
      <c r="AG934" s="71">
        <v>0</v>
      </c>
      <c r="AH934" s="72">
        <f t="shared" si="268"/>
        <v>128205</v>
      </c>
      <c r="AI934" s="73">
        <f t="shared" si="269"/>
        <v>26920.921743750005</v>
      </c>
      <c r="AJ934" s="74">
        <f t="shared" si="283"/>
        <v>21330</v>
      </c>
      <c r="AK934" s="75">
        <v>3282.4</v>
      </c>
      <c r="AL934" s="75">
        <v>20076.326399999998</v>
      </c>
      <c r="AM934" s="76">
        <v>719</v>
      </c>
      <c r="AN934" s="74">
        <f t="shared" si="270"/>
        <v>20611</v>
      </c>
      <c r="AO934" s="40">
        <f t="shared" si="271"/>
        <v>26074</v>
      </c>
      <c r="AP934" s="64">
        <v>36357</v>
      </c>
      <c r="AQ934" s="75">
        <f t="shared" si="284"/>
        <v>24045.2736</v>
      </c>
      <c r="AR934" s="75">
        <f t="shared" si="285"/>
        <v>2747.7263999999996</v>
      </c>
      <c r="AS934" s="75">
        <f t="shared" si="286"/>
        <v>20611</v>
      </c>
      <c r="AT934" s="41">
        <f t="shared" si="287"/>
        <v>24045.2736</v>
      </c>
      <c r="AX934" s="40">
        <f t="shared" si="272"/>
        <v>-20941.009999999998</v>
      </c>
      <c r="AY934" s="40">
        <f t="shared" si="273"/>
        <v>-1500</v>
      </c>
      <c r="AZ934" s="40">
        <f t="shared" si="274"/>
        <v>-14515.6975</v>
      </c>
      <c r="BA934" s="40">
        <f>+'load Info'!S934</f>
        <v>0</v>
      </c>
      <c r="BB934" s="40">
        <f t="shared" si="275"/>
        <v>-200</v>
      </c>
      <c r="BE934" s="41">
        <f t="shared" si="276"/>
        <v>-20941.009999999998</v>
      </c>
      <c r="BF934" s="41">
        <f t="shared" si="277"/>
        <v>-1500</v>
      </c>
      <c r="BG934" s="41">
        <f t="shared" si="278"/>
        <v>-14515.6975</v>
      </c>
      <c r="BH934" s="41">
        <f t="shared" si="279"/>
        <v>0</v>
      </c>
      <c r="BI934" s="41">
        <f t="shared" si="280"/>
        <v>-200</v>
      </c>
      <c r="BJ934" s="40">
        <f t="shared" si="281"/>
        <v>-37156.707499999997</v>
      </c>
    </row>
    <row r="935" spans="2:62" ht="15" x14ac:dyDescent="0.25">
      <c r="B935" s="63">
        <f t="shared" si="266"/>
        <v>7</v>
      </c>
      <c r="C935" s="63"/>
      <c r="D935" s="64">
        <v>36358</v>
      </c>
      <c r="E935" s="65">
        <v>0</v>
      </c>
      <c r="F935" s="65">
        <v>0</v>
      </c>
      <c r="G935" s="65">
        <v>70</v>
      </c>
      <c r="H935" s="65">
        <v>88</v>
      </c>
      <c r="I935" s="66">
        <f t="shared" si="267"/>
        <v>79</v>
      </c>
      <c r="J935" s="67" t="s">
        <v>50</v>
      </c>
      <c r="K935" s="68">
        <v>10442</v>
      </c>
      <c r="L935" s="69">
        <v>12229</v>
      </c>
      <c r="M935" s="69">
        <v>-21909.01</v>
      </c>
      <c r="N935" s="69">
        <v>-1500</v>
      </c>
      <c r="O935" s="70"/>
      <c r="P935" s="68">
        <v>16290</v>
      </c>
      <c r="Q935" s="69">
        <v>8720</v>
      </c>
      <c r="R935" s="70">
        <v>-14781.4925</v>
      </c>
      <c r="S935" s="71">
        <v>0</v>
      </c>
      <c r="T935" s="71"/>
      <c r="U935" s="71">
        <v>-25.571268750000002</v>
      </c>
      <c r="V935" s="68">
        <v>15930</v>
      </c>
      <c r="W935" s="69">
        <v>20000</v>
      </c>
      <c r="X935" s="69">
        <v>-200</v>
      </c>
      <c r="Y935" s="69">
        <v>0</v>
      </c>
      <c r="Z935" s="70">
        <v>-357</v>
      </c>
      <c r="AA935" s="71">
        <v>0</v>
      </c>
      <c r="AB935" s="72">
        <f t="shared" si="282"/>
        <v>44837.92623125</v>
      </c>
      <c r="AC935" s="71">
        <v>46056</v>
      </c>
      <c r="AD935" s="71">
        <v>44187</v>
      </c>
      <c r="AE935" s="71">
        <v>66677</v>
      </c>
      <c r="AF935" s="71">
        <v>0</v>
      </c>
      <c r="AG935" s="71">
        <v>0</v>
      </c>
      <c r="AH935" s="72">
        <f t="shared" si="268"/>
        <v>156920</v>
      </c>
      <c r="AI935" s="73">
        <f t="shared" si="269"/>
        <v>23888.92623125</v>
      </c>
      <c r="AJ935" s="74">
        <f t="shared" si="283"/>
        <v>20949</v>
      </c>
      <c r="AK935" s="75">
        <v>2665.7</v>
      </c>
      <c r="AL935" s="75">
        <v>19833.864710000002</v>
      </c>
      <c r="AM935" s="76">
        <v>719</v>
      </c>
      <c r="AN935" s="74">
        <f t="shared" si="270"/>
        <v>20230</v>
      </c>
      <c r="AO935" s="40">
        <f t="shared" si="271"/>
        <v>25107</v>
      </c>
      <c r="AP935" s="64">
        <v>36358</v>
      </c>
      <c r="AQ935" s="75">
        <f t="shared" si="284"/>
        <v>23556.435290000001</v>
      </c>
      <c r="AR935" s="75">
        <f t="shared" si="285"/>
        <v>2269.5647100000024</v>
      </c>
      <c r="AS935" s="75">
        <f t="shared" si="286"/>
        <v>20230</v>
      </c>
      <c r="AT935" s="41">
        <f t="shared" si="287"/>
        <v>23556.435290000001</v>
      </c>
      <c r="AX935" s="40">
        <f t="shared" si="272"/>
        <v>-21909.01</v>
      </c>
      <c r="AY935" s="40">
        <f t="shared" si="273"/>
        <v>-1500</v>
      </c>
      <c r="AZ935" s="40">
        <f t="shared" si="274"/>
        <v>-14781.4925</v>
      </c>
      <c r="BA935" s="40">
        <f>+'load Info'!S935</f>
        <v>0</v>
      </c>
      <c r="BB935" s="40">
        <f t="shared" si="275"/>
        <v>-200</v>
      </c>
      <c r="BE935" s="41">
        <f t="shared" si="276"/>
        <v>-21909.01</v>
      </c>
      <c r="BF935" s="41">
        <f t="shared" si="277"/>
        <v>-1500</v>
      </c>
      <c r="BG935" s="41">
        <f t="shared" si="278"/>
        <v>-14781.4925</v>
      </c>
      <c r="BH935" s="41">
        <f t="shared" si="279"/>
        <v>0</v>
      </c>
      <c r="BI935" s="41">
        <f t="shared" si="280"/>
        <v>-200</v>
      </c>
      <c r="BJ935" s="40">
        <f t="shared" si="281"/>
        <v>-38390.502500000002</v>
      </c>
    </row>
    <row r="936" spans="2:62" ht="15" x14ac:dyDescent="0.25">
      <c r="B936" s="63">
        <f t="shared" si="266"/>
        <v>7</v>
      </c>
      <c r="C936" s="63"/>
      <c r="D936" s="64">
        <v>36359</v>
      </c>
      <c r="E936" s="65">
        <v>0</v>
      </c>
      <c r="F936" s="65">
        <v>0</v>
      </c>
      <c r="G936" s="65">
        <v>73</v>
      </c>
      <c r="H936" s="65">
        <v>90</v>
      </c>
      <c r="I936" s="66">
        <f t="shared" si="267"/>
        <v>81.5</v>
      </c>
      <c r="J936" s="67" t="s">
        <v>50</v>
      </c>
      <c r="K936" s="68">
        <v>10442</v>
      </c>
      <c r="L936" s="69">
        <v>12857</v>
      </c>
      <c r="M936" s="69">
        <v>-21005.01</v>
      </c>
      <c r="N936" s="69">
        <v>-1500</v>
      </c>
      <c r="O936" s="70"/>
      <c r="P936" s="68">
        <v>16290</v>
      </c>
      <c r="Q936" s="69">
        <v>8669</v>
      </c>
      <c r="R936" s="70">
        <v>-14721.47</v>
      </c>
      <c r="S936" s="71">
        <v>0</v>
      </c>
      <c r="T936" s="71"/>
      <c r="U936" s="71">
        <v>-25.593824999999999</v>
      </c>
      <c r="V936" s="68">
        <v>15930</v>
      </c>
      <c r="W936" s="69">
        <v>20000</v>
      </c>
      <c r="X936" s="69">
        <v>-200</v>
      </c>
      <c r="Y936" s="69">
        <v>0</v>
      </c>
      <c r="Z936" s="70">
        <v>-357</v>
      </c>
      <c r="AA936" s="71">
        <v>0</v>
      </c>
      <c r="AB936" s="72">
        <f t="shared" si="282"/>
        <v>46378.926175000001</v>
      </c>
      <c r="AC936" s="71">
        <v>46134</v>
      </c>
      <c r="AD936" s="71">
        <v>68994</v>
      </c>
      <c r="AE936" s="71">
        <v>34950</v>
      </c>
      <c r="AF936" s="71">
        <v>0</v>
      </c>
      <c r="AG936" s="71">
        <v>0</v>
      </c>
      <c r="AH936" s="72">
        <f t="shared" si="268"/>
        <v>150078</v>
      </c>
      <c r="AI936" s="73">
        <f t="shared" si="269"/>
        <v>24852.926175000001</v>
      </c>
      <c r="AJ936" s="74">
        <f t="shared" si="283"/>
        <v>21526</v>
      </c>
      <c r="AK936" s="75">
        <v>3068.1</v>
      </c>
      <c r="AL936" s="75">
        <v>23977.115589999998</v>
      </c>
      <c r="AM936" s="76">
        <v>719</v>
      </c>
      <c r="AN936" s="74">
        <f t="shared" si="270"/>
        <v>20807</v>
      </c>
      <c r="AO936" s="40">
        <f t="shared" si="271"/>
        <v>24608</v>
      </c>
      <c r="AP936" s="64">
        <v>36359</v>
      </c>
      <c r="AQ936" s="75">
        <f t="shared" si="284"/>
        <v>19088.784410000004</v>
      </c>
      <c r="AR936" s="75">
        <f t="shared" si="285"/>
        <v>6238.2155899999962</v>
      </c>
      <c r="AS936" s="75">
        <f t="shared" si="286"/>
        <v>20807</v>
      </c>
      <c r="AT936" s="41">
        <f t="shared" si="287"/>
        <v>19088.784410000004</v>
      </c>
      <c r="AX936" s="40">
        <f t="shared" si="272"/>
        <v>-21005.01</v>
      </c>
      <c r="AY936" s="40">
        <f t="shared" si="273"/>
        <v>-1500</v>
      </c>
      <c r="AZ936" s="40">
        <f t="shared" si="274"/>
        <v>-14721.47</v>
      </c>
      <c r="BA936" s="40">
        <f>+'load Info'!S936</f>
        <v>0</v>
      </c>
      <c r="BB936" s="40">
        <f t="shared" si="275"/>
        <v>-200</v>
      </c>
      <c r="BE936" s="41">
        <f t="shared" si="276"/>
        <v>-21005.01</v>
      </c>
      <c r="BF936" s="41">
        <f t="shared" si="277"/>
        <v>-1500</v>
      </c>
      <c r="BG936" s="41">
        <f t="shared" si="278"/>
        <v>-14721.47</v>
      </c>
      <c r="BH936" s="41">
        <f t="shared" si="279"/>
        <v>0</v>
      </c>
      <c r="BI936" s="41">
        <f t="shared" si="280"/>
        <v>-200</v>
      </c>
      <c r="BJ936" s="40">
        <f t="shared" si="281"/>
        <v>-37426.479999999996</v>
      </c>
    </row>
    <row r="937" spans="2:62" ht="15" x14ac:dyDescent="0.25">
      <c r="B937" s="63">
        <f t="shared" si="266"/>
        <v>7</v>
      </c>
      <c r="C937" s="63"/>
      <c r="D937" s="64">
        <v>36360</v>
      </c>
      <c r="E937" s="65">
        <v>0</v>
      </c>
      <c r="F937" s="65">
        <v>0</v>
      </c>
      <c r="G937" s="65">
        <v>75</v>
      </c>
      <c r="H937" s="65">
        <v>93</v>
      </c>
      <c r="I937" s="66">
        <f t="shared" si="267"/>
        <v>84</v>
      </c>
      <c r="J937" s="67" t="s">
        <v>50</v>
      </c>
      <c r="K937" s="68">
        <v>17242</v>
      </c>
      <c r="L937" s="69">
        <v>9575</v>
      </c>
      <c r="M937" s="69">
        <v>-17717.009999999998</v>
      </c>
      <c r="N937" s="69">
        <v>-1500</v>
      </c>
      <c r="O937" s="70"/>
      <c r="P937" s="68">
        <v>16290</v>
      </c>
      <c r="Q937" s="69">
        <v>8968</v>
      </c>
      <c r="R937" s="70">
        <v>-15020.47</v>
      </c>
      <c r="S937" s="71">
        <v>0</v>
      </c>
      <c r="T937" s="71"/>
      <c r="U937" s="71">
        <v>-25.593824999999999</v>
      </c>
      <c r="V937" s="68">
        <v>15930</v>
      </c>
      <c r="W937" s="69">
        <v>20000</v>
      </c>
      <c r="X937" s="69">
        <v>-200</v>
      </c>
      <c r="Y937" s="69">
        <v>0</v>
      </c>
      <c r="Z937" s="70">
        <v>-357</v>
      </c>
      <c r="AA937" s="71">
        <v>0</v>
      </c>
      <c r="AB937" s="72">
        <f t="shared" si="282"/>
        <v>53184.926175000001</v>
      </c>
      <c r="AC937" s="71">
        <v>51753</v>
      </c>
      <c r="AD937" s="71">
        <v>68994</v>
      </c>
      <c r="AE937" s="71">
        <v>68597</v>
      </c>
      <c r="AF937" s="71">
        <v>0</v>
      </c>
      <c r="AG937" s="71">
        <v>0</v>
      </c>
      <c r="AH937" s="72">
        <f t="shared" si="268"/>
        <v>189344</v>
      </c>
      <c r="AI937" s="73">
        <f t="shared" si="269"/>
        <v>34641.926175000001</v>
      </c>
      <c r="AJ937" s="74">
        <f t="shared" si="283"/>
        <v>18543</v>
      </c>
      <c r="AK937" s="75">
        <v>4018</v>
      </c>
      <c r="AL937" s="75">
        <v>22995.22406</v>
      </c>
      <c r="AM937" s="76">
        <v>719</v>
      </c>
      <c r="AN937" s="74">
        <f t="shared" si="270"/>
        <v>17824</v>
      </c>
      <c r="AO937" s="40">
        <f t="shared" si="271"/>
        <v>33210</v>
      </c>
      <c r="AP937" s="64">
        <v>36360</v>
      </c>
      <c r="AQ937" s="75">
        <f t="shared" si="284"/>
        <v>24739.77594</v>
      </c>
      <c r="AR937" s="75">
        <f t="shared" si="285"/>
        <v>9189.2240600000005</v>
      </c>
      <c r="AS937" s="75">
        <f t="shared" si="286"/>
        <v>17824</v>
      </c>
      <c r="AT937" s="41">
        <f t="shared" si="287"/>
        <v>24739.77594</v>
      </c>
      <c r="AX937" s="40">
        <f t="shared" si="272"/>
        <v>-17717.009999999998</v>
      </c>
      <c r="AY937" s="40">
        <f t="shared" si="273"/>
        <v>-1500</v>
      </c>
      <c r="AZ937" s="40">
        <f t="shared" si="274"/>
        <v>-15020.47</v>
      </c>
      <c r="BA937" s="40">
        <f>+'load Info'!S937</f>
        <v>0</v>
      </c>
      <c r="BB937" s="40">
        <f t="shared" si="275"/>
        <v>-200</v>
      </c>
      <c r="BE937" s="41">
        <f t="shared" si="276"/>
        <v>-17717.009999999998</v>
      </c>
      <c r="BF937" s="41">
        <f t="shared" si="277"/>
        <v>-1500</v>
      </c>
      <c r="BG937" s="41">
        <f t="shared" si="278"/>
        <v>-15020.47</v>
      </c>
      <c r="BH937" s="41">
        <f t="shared" si="279"/>
        <v>0</v>
      </c>
      <c r="BI937" s="41">
        <f t="shared" si="280"/>
        <v>-200</v>
      </c>
      <c r="BJ937" s="40">
        <f t="shared" si="281"/>
        <v>-34437.479999999996</v>
      </c>
    </row>
    <row r="938" spans="2:62" ht="15" x14ac:dyDescent="0.25">
      <c r="B938" s="63">
        <f t="shared" si="266"/>
        <v>7</v>
      </c>
      <c r="C938" s="63"/>
      <c r="D938" s="64">
        <v>36361</v>
      </c>
      <c r="E938" s="65">
        <v>0</v>
      </c>
      <c r="F938" s="65">
        <v>0</v>
      </c>
      <c r="G938" s="65">
        <v>76</v>
      </c>
      <c r="H938" s="65">
        <v>91</v>
      </c>
      <c r="I938" s="66">
        <f t="shared" si="267"/>
        <v>83.5</v>
      </c>
      <c r="J938" s="67" t="s">
        <v>50</v>
      </c>
      <c r="K938" s="68">
        <v>17242</v>
      </c>
      <c r="L938" s="69">
        <v>9137</v>
      </c>
      <c r="M938" s="69">
        <v>-20878.009999999998</v>
      </c>
      <c r="N938" s="69">
        <v>-1500</v>
      </c>
      <c r="O938" s="70"/>
      <c r="P938" s="68">
        <v>16290</v>
      </c>
      <c r="Q938" s="69">
        <v>9045</v>
      </c>
      <c r="R938" s="70">
        <v>-14535.067500000001</v>
      </c>
      <c r="S938" s="71">
        <v>0</v>
      </c>
      <c r="T938" s="71"/>
      <c r="U938" s="71">
        <v>-26.99983125</v>
      </c>
      <c r="V938" s="68">
        <v>15930</v>
      </c>
      <c r="W938" s="69">
        <v>20000</v>
      </c>
      <c r="X938" s="69">
        <v>-200</v>
      </c>
      <c r="Y938" s="69">
        <v>0</v>
      </c>
      <c r="Z938" s="70">
        <v>-357</v>
      </c>
      <c r="AA938" s="71">
        <v>0</v>
      </c>
      <c r="AB938" s="72">
        <f t="shared" si="282"/>
        <v>50146.922668750005</v>
      </c>
      <c r="AC938" s="71">
        <v>50643</v>
      </c>
      <c r="AD938" s="71">
        <v>76607</v>
      </c>
      <c r="AE938" s="71">
        <v>45841</v>
      </c>
      <c r="AF938" s="71">
        <v>0</v>
      </c>
      <c r="AG938" s="71">
        <v>0</v>
      </c>
      <c r="AH938" s="72">
        <f t="shared" si="268"/>
        <v>173091</v>
      </c>
      <c r="AI938" s="73">
        <f t="shared" si="269"/>
        <v>31964.922668750005</v>
      </c>
      <c r="AJ938" s="74">
        <f t="shared" si="283"/>
        <v>18182</v>
      </c>
      <c r="AK938" s="75">
        <v>3767.1</v>
      </c>
      <c r="AL938" s="75">
        <v>28707.69687</v>
      </c>
      <c r="AM938" s="76">
        <v>719</v>
      </c>
      <c r="AN938" s="74">
        <f t="shared" si="270"/>
        <v>17463</v>
      </c>
      <c r="AO938" s="40">
        <f t="shared" si="271"/>
        <v>32461</v>
      </c>
      <c r="AP938" s="64">
        <v>36361</v>
      </c>
      <c r="AQ938" s="75">
        <f t="shared" si="284"/>
        <v>18168.203130000002</v>
      </c>
      <c r="AR938" s="75">
        <f t="shared" si="285"/>
        <v>15011.796869999998</v>
      </c>
      <c r="AS938" s="75">
        <f t="shared" si="286"/>
        <v>17463</v>
      </c>
      <c r="AT938" s="41">
        <f t="shared" si="287"/>
        <v>18168.203130000002</v>
      </c>
      <c r="AX938" s="40">
        <f t="shared" si="272"/>
        <v>-20878.009999999998</v>
      </c>
      <c r="AY938" s="40">
        <f t="shared" si="273"/>
        <v>-1500</v>
      </c>
      <c r="AZ938" s="40">
        <f t="shared" si="274"/>
        <v>-14535.067500000001</v>
      </c>
      <c r="BA938" s="40">
        <f>+'load Info'!S938</f>
        <v>0</v>
      </c>
      <c r="BB938" s="40">
        <f t="shared" si="275"/>
        <v>-200</v>
      </c>
      <c r="BE938" s="41">
        <f t="shared" si="276"/>
        <v>-20878.009999999998</v>
      </c>
      <c r="BF938" s="41">
        <f t="shared" si="277"/>
        <v>-1500</v>
      </c>
      <c r="BG938" s="41">
        <f t="shared" si="278"/>
        <v>-14535.067500000001</v>
      </c>
      <c r="BH938" s="41">
        <f t="shared" si="279"/>
        <v>0</v>
      </c>
      <c r="BI938" s="41">
        <f t="shared" si="280"/>
        <v>-200</v>
      </c>
      <c r="BJ938" s="40">
        <f t="shared" si="281"/>
        <v>-37113.077499999999</v>
      </c>
    </row>
    <row r="939" spans="2:62" ht="15" x14ac:dyDescent="0.25">
      <c r="B939" s="63">
        <f t="shared" si="266"/>
        <v>7</v>
      </c>
      <c r="C939" s="63"/>
      <c r="D939" s="64">
        <v>36362</v>
      </c>
      <c r="E939" s="65">
        <v>0</v>
      </c>
      <c r="F939" s="65">
        <v>0</v>
      </c>
      <c r="G939" s="65">
        <v>76</v>
      </c>
      <c r="H939" s="65">
        <v>83</v>
      </c>
      <c r="I939" s="66">
        <f t="shared" si="267"/>
        <v>79.5</v>
      </c>
      <c r="J939" s="67" t="s">
        <v>50</v>
      </c>
      <c r="K939" s="68">
        <v>17242</v>
      </c>
      <c r="L939" s="69">
        <v>9137</v>
      </c>
      <c r="M939" s="69">
        <v>-15680.01</v>
      </c>
      <c r="N939" s="69">
        <v>-1500</v>
      </c>
      <c r="O939" s="70"/>
      <c r="P939" s="68">
        <v>16290</v>
      </c>
      <c r="Q939" s="69">
        <v>10446</v>
      </c>
      <c r="R939" s="70">
        <v>-17627.285</v>
      </c>
      <c r="S939" s="71">
        <v>0</v>
      </c>
      <c r="T939" s="71"/>
      <c r="U939" s="71">
        <v>-22.771787500000002</v>
      </c>
      <c r="V939" s="68">
        <v>15930</v>
      </c>
      <c r="W939" s="69">
        <v>20000</v>
      </c>
      <c r="X939" s="69">
        <v>-200</v>
      </c>
      <c r="Y939" s="69">
        <v>0</v>
      </c>
      <c r="Z939" s="70">
        <v>-357</v>
      </c>
      <c r="AA939" s="71">
        <v>0</v>
      </c>
      <c r="AB939" s="72">
        <f t="shared" si="282"/>
        <v>53657.933212499993</v>
      </c>
      <c r="AC939" s="71">
        <v>56606</v>
      </c>
      <c r="AD939" s="71">
        <v>73813</v>
      </c>
      <c r="AE939" s="71">
        <v>35917</v>
      </c>
      <c r="AF939" s="71">
        <v>0</v>
      </c>
      <c r="AG939" s="71">
        <v>11</v>
      </c>
      <c r="AH939" s="72">
        <f t="shared" si="268"/>
        <v>166347</v>
      </c>
      <c r="AI939" s="73">
        <f t="shared" si="269"/>
        <v>34074.933212499993</v>
      </c>
      <c r="AJ939" s="74">
        <f t="shared" si="283"/>
        <v>19583</v>
      </c>
      <c r="AK939" s="75">
        <v>3948.6</v>
      </c>
      <c r="AL939" s="75">
        <v>27154.15713</v>
      </c>
      <c r="AM939" s="76">
        <v>719</v>
      </c>
      <c r="AN939" s="74">
        <f t="shared" si="270"/>
        <v>18864</v>
      </c>
      <c r="AO939" s="40">
        <f t="shared" si="271"/>
        <v>37023</v>
      </c>
      <c r="AP939" s="64">
        <v>36362</v>
      </c>
      <c r="AQ939" s="75">
        <f t="shared" si="284"/>
        <v>25503.242870000002</v>
      </c>
      <c r="AR939" s="75">
        <f t="shared" si="285"/>
        <v>12238.757129999998</v>
      </c>
      <c r="AS939" s="75">
        <f t="shared" si="286"/>
        <v>18864</v>
      </c>
      <c r="AT939" s="41">
        <f t="shared" si="287"/>
        <v>25503.242870000002</v>
      </c>
      <c r="AX939" s="40">
        <f t="shared" si="272"/>
        <v>-15680.01</v>
      </c>
      <c r="AY939" s="40">
        <f t="shared" si="273"/>
        <v>-1500</v>
      </c>
      <c r="AZ939" s="40">
        <f t="shared" si="274"/>
        <v>-17627.285</v>
      </c>
      <c r="BA939" s="40">
        <f>+'load Info'!S939</f>
        <v>0</v>
      </c>
      <c r="BB939" s="40">
        <f t="shared" si="275"/>
        <v>-200</v>
      </c>
      <c r="BE939" s="41">
        <f t="shared" si="276"/>
        <v>-15680.01</v>
      </c>
      <c r="BF939" s="41">
        <f t="shared" si="277"/>
        <v>-1500</v>
      </c>
      <c r="BG939" s="41">
        <f t="shared" si="278"/>
        <v>-17627.285</v>
      </c>
      <c r="BH939" s="41">
        <f t="shared" si="279"/>
        <v>0</v>
      </c>
      <c r="BI939" s="41">
        <f t="shared" si="280"/>
        <v>-200</v>
      </c>
      <c r="BJ939" s="40">
        <f t="shared" si="281"/>
        <v>-35007.294999999998</v>
      </c>
    </row>
    <row r="940" spans="2:62" ht="15" x14ac:dyDescent="0.25">
      <c r="B940" s="63">
        <f t="shared" si="266"/>
        <v>7</v>
      </c>
      <c r="C940" s="63"/>
      <c r="D940" s="64">
        <v>36363</v>
      </c>
      <c r="E940" s="65">
        <v>0</v>
      </c>
      <c r="F940" s="65">
        <v>0</v>
      </c>
      <c r="G940" s="65">
        <v>75</v>
      </c>
      <c r="H940" s="65">
        <v>88</v>
      </c>
      <c r="I940" s="66">
        <f t="shared" si="267"/>
        <v>81.5</v>
      </c>
      <c r="J940" s="67" t="s">
        <v>50</v>
      </c>
      <c r="K940" s="68">
        <v>12242</v>
      </c>
      <c r="L940" s="69">
        <v>9137</v>
      </c>
      <c r="M940" s="69">
        <v>-13035.01</v>
      </c>
      <c r="N940" s="69">
        <v>-1500</v>
      </c>
      <c r="O940" s="70"/>
      <c r="P940" s="68">
        <v>16290</v>
      </c>
      <c r="Q940" s="69">
        <v>10335</v>
      </c>
      <c r="R940" s="70">
        <v>-13964.4275</v>
      </c>
      <c r="S940" s="71">
        <v>0</v>
      </c>
      <c r="T940" s="71"/>
      <c r="U940" s="71">
        <v>-31.651431250000002</v>
      </c>
      <c r="V940" s="68">
        <v>15930</v>
      </c>
      <c r="W940" s="69">
        <v>20000</v>
      </c>
      <c r="X940" s="69">
        <v>-200</v>
      </c>
      <c r="Y940" s="69">
        <v>0</v>
      </c>
      <c r="Z940" s="70">
        <v>-357</v>
      </c>
      <c r="AA940" s="71">
        <v>0</v>
      </c>
      <c r="AB940" s="72">
        <f t="shared" si="282"/>
        <v>54845.91106875</v>
      </c>
      <c r="AC940" s="71">
        <v>54649</v>
      </c>
      <c r="AD940" s="71">
        <v>90451</v>
      </c>
      <c r="AE940" s="71">
        <v>82043</v>
      </c>
      <c r="AF940" s="71">
        <v>0</v>
      </c>
      <c r="AG940" s="71">
        <v>0</v>
      </c>
      <c r="AH940" s="72">
        <f t="shared" si="268"/>
        <v>227143</v>
      </c>
      <c r="AI940" s="73">
        <f t="shared" si="269"/>
        <v>35373.91106875</v>
      </c>
      <c r="AJ940" s="74">
        <f t="shared" si="283"/>
        <v>19472</v>
      </c>
      <c r="AK940" s="75">
        <v>4041.2</v>
      </c>
      <c r="AL940" s="75">
        <v>27180.884709999998</v>
      </c>
      <c r="AM940" s="76">
        <v>719</v>
      </c>
      <c r="AN940" s="74">
        <f t="shared" si="270"/>
        <v>18753</v>
      </c>
      <c r="AO940" s="40">
        <f t="shared" si="271"/>
        <v>35177</v>
      </c>
      <c r="AP940" s="64">
        <v>36363</v>
      </c>
      <c r="AQ940" s="75">
        <f t="shared" si="284"/>
        <v>23426.915290000004</v>
      </c>
      <c r="AR940" s="75">
        <f t="shared" si="285"/>
        <v>12469.084709999999</v>
      </c>
      <c r="AS940" s="75">
        <f t="shared" si="286"/>
        <v>18753</v>
      </c>
      <c r="AT940" s="41">
        <f t="shared" si="287"/>
        <v>23426.915290000004</v>
      </c>
      <c r="AX940" s="40">
        <f t="shared" si="272"/>
        <v>-13035.01</v>
      </c>
      <c r="AY940" s="40">
        <f t="shared" si="273"/>
        <v>-1500</v>
      </c>
      <c r="AZ940" s="40">
        <f t="shared" si="274"/>
        <v>-13964.4275</v>
      </c>
      <c r="BA940" s="40">
        <f>+'load Info'!S940</f>
        <v>0</v>
      </c>
      <c r="BB940" s="40">
        <f t="shared" si="275"/>
        <v>-200</v>
      </c>
      <c r="BE940" s="41">
        <f t="shared" si="276"/>
        <v>-13035.01</v>
      </c>
      <c r="BF940" s="41">
        <f t="shared" si="277"/>
        <v>-1500</v>
      </c>
      <c r="BG940" s="41">
        <f t="shared" si="278"/>
        <v>-13964.4275</v>
      </c>
      <c r="BH940" s="41">
        <f t="shared" si="279"/>
        <v>0</v>
      </c>
      <c r="BI940" s="41">
        <f t="shared" si="280"/>
        <v>-200</v>
      </c>
      <c r="BJ940" s="40">
        <f t="shared" si="281"/>
        <v>-28699.4375</v>
      </c>
    </row>
    <row r="941" spans="2:62" ht="15" x14ac:dyDescent="0.25">
      <c r="B941" s="63">
        <f t="shared" si="266"/>
        <v>7</v>
      </c>
      <c r="C941" s="63"/>
      <c r="D941" s="64">
        <v>36364</v>
      </c>
      <c r="E941" s="65">
        <v>0</v>
      </c>
      <c r="F941" s="65">
        <v>0</v>
      </c>
      <c r="G941" s="65">
        <v>78</v>
      </c>
      <c r="H941" s="65">
        <v>87</v>
      </c>
      <c r="I941" s="66">
        <f t="shared" si="267"/>
        <v>82.5</v>
      </c>
      <c r="J941" s="67" t="s">
        <v>50</v>
      </c>
      <c r="K941" s="68">
        <v>12242</v>
      </c>
      <c r="L941" s="69">
        <v>11037</v>
      </c>
      <c r="M941" s="69">
        <v>-15999.01</v>
      </c>
      <c r="N941" s="69">
        <v>-1500</v>
      </c>
      <c r="O941" s="70"/>
      <c r="P941" s="68">
        <v>16290</v>
      </c>
      <c r="Q941" s="69">
        <v>10530</v>
      </c>
      <c r="R941" s="70">
        <v>-14514.3125</v>
      </c>
      <c r="S941" s="71">
        <v>0</v>
      </c>
      <c r="T941" s="71"/>
      <c r="U941" s="71">
        <v>-30.764218750000001</v>
      </c>
      <c r="V941" s="68">
        <v>15930</v>
      </c>
      <c r="W941" s="69">
        <v>20000</v>
      </c>
      <c r="X941" s="69">
        <v>-200</v>
      </c>
      <c r="Y941" s="69">
        <v>0</v>
      </c>
      <c r="Z941" s="70">
        <v>-357</v>
      </c>
      <c r="AA941" s="71">
        <v>0</v>
      </c>
      <c r="AB941" s="72">
        <f t="shared" si="282"/>
        <v>53427.913281250003</v>
      </c>
      <c r="AC941" s="71">
        <v>53562</v>
      </c>
      <c r="AD941" s="71">
        <v>90451</v>
      </c>
      <c r="AE941" s="71">
        <v>83453</v>
      </c>
      <c r="AF941" s="71">
        <v>0</v>
      </c>
      <c r="AG941" s="71">
        <v>0</v>
      </c>
      <c r="AH941" s="72">
        <f t="shared" si="268"/>
        <v>227466</v>
      </c>
      <c r="AI941" s="73">
        <f t="shared" si="269"/>
        <v>31860.913281250003</v>
      </c>
      <c r="AJ941" s="74">
        <f t="shared" si="283"/>
        <v>21567</v>
      </c>
      <c r="AK941" s="75">
        <v>3833</v>
      </c>
      <c r="AL941" s="75">
        <v>19229.02</v>
      </c>
      <c r="AM941" s="76">
        <v>719</v>
      </c>
      <c r="AN941" s="74">
        <f t="shared" si="270"/>
        <v>20848</v>
      </c>
      <c r="AO941" s="40">
        <f t="shared" si="271"/>
        <v>31995</v>
      </c>
      <c r="AP941" s="64">
        <v>36364</v>
      </c>
      <c r="AQ941" s="75">
        <f t="shared" si="284"/>
        <v>30499.98</v>
      </c>
      <c r="AR941" s="75">
        <f t="shared" si="285"/>
        <v>2214.0200000000004</v>
      </c>
      <c r="AS941" s="75">
        <f t="shared" si="286"/>
        <v>20848</v>
      </c>
      <c r="AT941" s="41">
        <f t="shared" si="287"/>
        <v>30499.98</v>
      </c>
      <c r="AX941" s="40">
        <f t="shared" si="272"/>
        <v>-15999.01</v>
      </c>
      <c r="AY941" s="40">
        <f t="shared" si="273"/>
        <v>-1500</v>
      </c>
      <c r="AZ941" s="40">
        <f t="shared" si="274"/>
        <v>-14514.3125</v>
      </c>
      <c r="BA941" s="40">
        <f>+'load Info'!S941</f>
        <v>0</v>
      </c>
      <c r="BB941" s="40">
        <f t="shared" si="275"/>
        <v>-200</v>
      </c>
      <c r="BE941" s="41">
        <f t="shared" si="276"/>
        <v>-15999.01</v>
      </c>
      <c r="BF941" s="41">
        <f t="shared" si="277"/>
        <v>-1500</v>
      </c>
      <c r="BG941" s="41">
        <f t="shared" si="278"/>
        <v>-14514.3125</v>
      </c>
      <c r="BH941" s="41">
        <f t="shared" si="279"/>
        <v>0</v>
      </c>
      <c r="BI941" s="41">
        <f t="shared" si="280"/>
        <v>-200</v>
      </c>
      <c r="BJ941" s="40">
        <f t="shared" si="281"/>
        <v>-32213.322500000002</v>
      </c>
    </row>
    <row r="942" spans="2:62" ht="15" x14ac:dyDescent="0.25">
      <c r="B942" s="63">
        <f t="shared" si="266"/>
        <v>7</v>
      </c>
      <c r="C942" s="63"/>
      <c r="D942" s="64">
        <v>36365</v>
      </c>
      <c r="E942" s="65">
        <v>0</v>
      </c>
      <c r="F942" s="65">
        <v>0</v>
      </c>
      <c r="G942" s="65">
        <v>73</v>
      </c>
      <c r="H942" s="65">
        <v>95</v>
      </c>
      <c r="I942" s="66">
        <f t="shared" si="267"/>
        <v>84</v>
      </c>
      <c r="J942" s="67" t="s">
        <v>50</v>
      </c>
      <c r="K942" s="68">
        <v>7242</v>
      </c>
      <c r="L942" s="69">
        <v>11136</v>
      </c>
      <c r="M942" s="69">
        <v>-21320.01</v>
      </c>
      <c r="N942" s="69">
        <v>-1500</v>
      </c>
      <c r="O942" s="70"/>
      <c r="P942" s="68">
        <v>16290</v>
      </c>
      <c r="Q942" s="69">
        <v>11929</v>
      </c>
      <c r="R942" s="70">
        <v>-15918.325000000001</v>
      </c>
      <c r="S942" s="71">
        <v>0</v>
      </c>
      <c r="T942" s="71"/>
      <c r="U942" s="71">
        <v>-30.751687499999999</v>
      </c>
      <c r="V942" s="68">
        <v>15930</v>
      </c>
      <c r="W942" s="69">
        <v>20000</v>
      </c>
      <c r="X942" s="69">
        <v>-200</v>
      </c>
      <c r="Y942" s="69">
        <v>0</v>
      </c>
      <c r="Z942" s="70">
        <v>-357</v>
      </c>
      <c r="AA942" s="71">
        <v>0</v>
      </c>
      <c r="AB942" s="72">
        <f t="shared" si="282"/>
        <v>43200.913312500001</v>
      </c>
      <c r="AC942" s="71">
        <v>43324</v>
      </c>
      <c r="AD942" s="71">
        <v>63082</v>
      </c>
      <c r="AE942" s="71">
        <v>45641</v>
      </c>
      <c r="AF942" s="71">
        <v>0</v>
      </c>
      <c r="AG942" s="71">
        <v>0</v>
      </c>
      <c r="AH942" s="72">
        <f t="shared" si="268"/>
        <v>152047</v>
      </c>
      <c r="AI942" s="73">
        <f t="shared" si="269"/>
        <v>20135.913312500001</v>
      </c>
      <c r="AJ942" s="74">
        <f t="shared" si="283"/>
        <v>23065</v>
      </c>
      <c r="AK942" s="75">
        <v>2948.2</v>
      </c>
      <c r="AL942" s="75">
        <v>20999.104349999998</v>
      </c>
      <c r="AM942" s="76">
        <v>719</v>
      </c>
      <c r="AN942" s="74">
        <f t="shared" si="270"/>
        <v>22346</v>
      </c>
      <c r="AO942" s="40">
        <f t="shared" si="271"/>
        <v>20259</v>
      </c>
      <c r="AP942" s="64">
        <v>36365</v>
      </c>
      <c r="AQ942" s="75">
        <f t="shared" si="284"/>
        <v>19376.695650000005</v>
      </c>
      <c r="AR942" s="75">
        <f t="shared" si="285"/>
        <v>1601.3043499999985</v>
      </c>
      <c r="AS942" s="75">
        <f t="shared" si="286"/>
        <v>22346</v>
      </c>
      <c r="AT942" s="41">
        <f t="shared" si="287"/>
        <v>19376.695650000005</v>
      </c>
      <c r="AX942" s="40">
        <f t="shared" si="272"/>
        <v>-21320.01</v>
      </c>
      <c r="AY942" s="40">
        <f t="shared" si="273"/>
        <v>-1500</v>
      </c>
      <c r="AZ942" s="40">
        <f t="shared" si="274"/>
        <v>-15918.325000000001</v>
      </c>
      <c r="BA942" s="40">
        <f>+'load Info'!S942</f>
        <v>0</v>
      </c>
      <c r="BB942" s="40">
        <f t="shared" si="275"/>
        <v>-200</v>
      </c>
      <c r="BE942" s="41">
        <f t="shared" si="276"/>
        <v>-21320.01</v>
      </c>
      <c r="BF942" s="41">
        <f t="shared" si="277"/>
        <v>-1500</v>
      </c>
      <c r="BG942" s="41">
        <f t="shared" si="278"/>
        <v>-15918.325000000001</v>
      </c>
      <c r="BH942" s="41">
        <f t="shared" si="279"/>
        <v>0</v>
      </c>
      <c r="BI942" s="41">
        <f t="shared" si="280"/>
        <v>-200</v>
      </c>
      <c r="BJ942" s="40">
        <f t="shared" si="281"/>
        <v>-38938.334999999999</v>
      </c>
    </row>
    <row r="943" spans="2:62" ht="15" x14ac:dyDescent="0.25">
      <c r="B943" s="63">
        <f t="shared" si="266"/>
        <v>7</v>
      </c>
      <c r="C943" s="63"/>
      <c r="D943" s="64">
        <v>36366</v>
      </c>
      <c r="E943" s="65">
        <v>0</v>
      </c>
      <c r="F943" s="65">
        <v>0</v>
      </c>
      <c r="G943" s="65">
        <v>74</v>
      </c>
      <c r="H943" s="65">
        <v>91</v>
      </c>
      <c r="I943" s="66">
        <f t="shared" si="267"/>
        <v>82.5</v>
      </c>
      <c r="J943" s="67" t="s">
        <v>50</v>
      </c>
      <c r="K943" s="68">
        <v>7242</v>
      </c>
      <c r="L943" s="69">
        <v>11137</v>
      </c>
      <c r="M943" s="69">
        <v>-21259.01</v>
      </c>
      <c r="N943" s="69">
        <v>-1500</v>
      </c>
      <c r="O943" s="70"/>
      <c r="P943" s="68">
        <v>16290</v>
      </c>
      <c r="Q943" s="69">
        <v>11929</v>
      </c>
      <c r="R943" s="70">
        <v>-14367.4575</v>
      </c>
      <c r="S943" s="71">
        <v>0</v>
      </c>
      <c r="T943" s="71"/>
      <c r="U943" s="71">
        <v>-34.628856249999998</v>
      </c>
      <c r="V943" s="68">
        <v>15930</v>
      </c>
      <c r="W943" s="69">
        <v>20000</v>
      </c>
      <c r="X943" s="69">
        <v>-200</v>
      </c>
      <c r="Y943" s="69">
        <v>0</v>
      </c>
      <c r="Z943" s="70">
        <v>-357</v>
      </c>
      <c r="AA943" s="71">
        <v>0</v>
      </c>
      <c r="AB943" s="72">
        <f t="shared" si="282"/>
        <v>44809.903643750004</v>
      </c>
      <c r="AC943" s="71">
        <v>44782</v>
      </c>
      <c r="AD943" s="71">
        <v>78127</v>
      </c>
      <c r="AE943" s="71">
        <v>65342</v>
      </c>
      <c r="AF943" s="71">
        <v>0</v>
      </c>
      <c r="AG943" s="71">
        <v>0</v>
      </c>
      <c r="AH943" s="72">
        <f t="shared" si="268"/>
        <v>188251</v>
      </c>
      <c r="AI943" s="73">
        <f t="shared" si="269"/>
        <v>21743.903643750004</v>
      </c>
      <c r="AJ943" s="74">
        <f t="shared" si="283"/>
        <v>23066</v>
      </c>
      <c r="AK943" s="75">
        <v>3115.1</v>
      </c>
      <c r="AL943" s="75">
        <v>22295.258609999997</v>
      </c>
      <c r="AM943" s="76">
        <v>719</v>
      </c>
      <c r="AN943" s="74">
        <f t="shared" si="270"/>
        <v>22347</v>
      </c>
      <c r="AO943" s="40">
        <f t="shared" si="271"/>
        <v>21716</v>
      </c>
      <c r="AP943" s="64">
        <v>36366</v>
      </c>
      <c r="AQ943" s="75">
        <f t="shared" si="284"/>
        <v>19371.641390000004</v>
      </c>
      <c r="AR943" s="75">
        <f t="shared" si="285"/>
        <v>3063.3586099999957</v>
      </c>
      <c r="AS943" s="75">
        <f t="shared" si="286"/>
        <v>22347</v>
      </c>
      <c r="AT943" s="41">
        <f t="shared" si="287"/>
        <v>19371.641390000004</v>
      </c>
      <c r="AX943" s="40">
        <f t="shared" si="272"/>
        <v>-21259.01</v>
      </c>
      <c r="AY943" s="40">
        <f t="shared" si="273"/>
        <v>-1500</v>
      </c>
      <c r="AZ943" s="40">
        <f t="shared" si="274"/>
        <v>-14367.4575</v>
      </c>
      <c r="BA943" s="40">
        <f>+'load Info'!S943</f>
        <v>0</v>
      </c>
      <c r="BB943" s="40">
        <f t="shared" si="275"/>
        <v>-200</v>
      </c>
      <c r="BE943" s="41">
        <f t="shared" si="276"/>
        <v>-21259.01</v>
      </c>
      <c r="BF943" s="41">
        <f t="shared" si="277"/>
        <v>-1500</v>
      </c>
      <c r="BG943" s="41">
        <f t="shared" si="278"/>
        <v>-14367.4575</v>
      </c>
      <c r="BH943" s="41">
        <f t="shared" si="279"/>
        <v>0</v>
      </c>
      <c r="BI943" s="41">
        <f t="shared" si="280"/>
        <v>-200</v>
      </c>
      <c r="BJ943" s="40">
        <f t="shared" si="281"/>
        <v>-37326.467499999999</v>
      </c>
    </row>
    <row r="944" spans="2:62" ht="15" x14ac:dyDescent="0.25">
      <c r="B944" s="63">
        <f t="shared" si="266"/>
        <v>7</v>
      </c>
      <c r="C944" s="63"/>
      <c r="D944" s="64">
        <v>36367</v>
      </c>
      <c r="E944" s="65">
        <v>0</v>
      </c>
      <c r="F944" s="65">
        <v>0</v>
      </c>
      <c r="G944" s="65">
        <v>76</v>
      </c>
      <c r="H944" s="65">
        <v>90</v>
      </c>
      <c r="I944" s="66">
        <f t="shared" si="267"/>
        <v>83</v>
      </c>
      <c r="J944" s="67" t="s">
        <v>50</v>
      </c>
      <c r="K944" s="68">
        <v>12241</v>
      </c>
      <c r="L944" s="69">
        <v>11137</v>
      </c>
      <c r="M944" s="69">
        <v>-20399.009999999998</v>
      </c>
      <c r="N944" s="69">
        <v>-1500</v>
      </c>
      <c r="O944" s="70"/>
      <c r="P944" s="68">
        <v>16290</v>
      </c>
      <c r="Q944" s="69">
        <v>10929</v>
      </c>
      <c r="R944" s="70">
        <v>-13927.855</v>
      </c>
      <c r="S944" s="71">
        <v>0</v>
      </c>
      <c r="T944" s="71"/>
      <c r="U944" s="71">
        <v>-33.227862500000001</v>
      </c>
      <c r="V944" s="68">
        <v>15930</v>
      </c>
      <c r="W944" s="69">
        <v>20000</v>
      </c>
      <c r="X944" s="69">
        <v>-200</v>
      </c>
      <c r="Y944" s="69">
        <v>0</v>
      </c>
      <c r="Z944" s="70">
        <v>-357</v>
      </c>
      <c r="AA944" s="71">
        <v>0</v>
      </c>
      <c r="AB944" s="72">
        <f t="shared" si="282"/>
        <v>50109.907137500006</v>
      </c>
      <c r="AC944" s="71">
        <v>50263</v>
      </c>
      <c r="AD944" s="71">
        <v>76271</v>
      </c>
      <c r="AE944" s="71">
        <v>72290</v>
      </c>
      <c r="AF944" s="71">
        <v>0</v>
      </c>
      <c r="AG944" s="71">
        <v>0</v>
      </c>
      <c r="AH944" s="72">
        <f t="shared" si="268"/>
        <v>198824</v>
      </c>
      <c r="AI944" s="73">
        <f t="shared" si="269"/>
        <v>28043.907137500006</v>
      </c>
      <c r="AJ944" s="74">
        <f t="shared" si="283"/>
        <v>22066</v>
      </c>
      <c r="AK944" s="75">
        <v>5812</v>
      </c>
      <c r="AL944" s="75">
        <v>21861.950279999997</v>
      </c>
      <c r="AM944" s="76">
        <v>719</v>
      </c>
      <c r="AN944" s="74">
        <f t="shared" si="270"/>
        <v>21347</v>
      </c>
      <c r="AO944" s="40">
        <f t="shared" si="271"/>
        <v>28197</v>
      </c>
      <c r="AP944" s="64">
        <v>36367</v>
      </c>
      <c r="AQ944" s="75">
        <f t="shared" si="284"/>
        <v>22589.049720000003</v>
      </c>
      <c r="AR944" s="75">
        <f t="shared" si="285"/>
        <v>6326.9502799999973</v>
      </c>
      <c r="AS944" s="75">
        <f t="shared" si="286"/>
        <v>21347</v>
      </c>
      <c r="AT944" s="41">
        <f t="shared" si="287"/>
        <v>22589.049720000003</v>
      </c>
      <c r="AX944" s="40">
        <f t="shared" si="272"/>
        <v>-20399.009999999998</v>
      </c>
      <c r="AY944" s="40">
        <f t="shared" si="273"/>
        <v>-1500</v>
      </c>
      <c r="AZ944" s="40">
        <f t="shared" si="274"/>
        <v>-13927.855</v>
      </c>
      <c r="BA944" s="40">
        <f>+'load Info'!S944</f>
        <v>0</v>
      </c>
      <c r="BB944" s="40">
        <f t="shared" si="275"/>
        <v>-200</v>
      </c>
      <c r="BE944" s="41">
        <f t="shared" si="276"/>
        <v>-20399.009999999998</v>
      </c>
      <c r="BF944" s="41">
        <f t="shared" si="277"/>
        <v>-1500</v>
      </c>
      <c r="BG944" s="41">
        <f t="shared" si="278"/>
        <v>-13927.855</v>
      </c>
      <c r="BH944" s="41">
        <f t="shared" si="279"/>
        <v>0</v>
      </c>
      <c r="BI944" s="41">
        <f t="shared" si="280"/>
        <v>-200</v>
      </c>
      <c r="BJ944" s="40">
        <f t="shared" si="281"/>
        <v>-36026.864999999998</v>
      </c>
    </row>
    <row r="945" spans="2:62" ht="15" x14ac:dyDescent="0.25">
      <c r="B945" s="63">
        <f t="shared" si="266"/>
        <v>7</v>
      </c>
      <c r="C945" s="63"/>
      <c r="D945" s="64">
        <v>36368</v>
      </c>
      <c r="E945" s="65">
        <v>0</v>
      </c>
      <c r="F945" s="65">
        <v>0</v>
      </c>
      <c r="G945" s="65">
        <v>73</v>
      </c>
      <c r="H945" s="65">
        <v>92</v>
      </c>
      <c r="I945" s="66">
        <f t="shared" si="267"/>
        <v>82.5</v>
      </c>
      <c r="J945" s="67" t="s">
        <v>50</v>
      </c>
      <c r="K945" s="68">
        <v>12241</v>
      </c>
      <c r="L945" s="69">
        <v>11704</v>
      </c>
      <c r="M945" s="69">
        <v>-22147.68</v>
      </c>
      <c r="N945" s="69">
        <v>-1500</v>
      </c>
      <c r="O945" s="70"/>
      <c r="P945" s="68">
        <v>16290</v>
      </c>
      <c r="Q945" s="69">
        <v>13249</v>
      </c>
      <c r="R945" s="70">
        <v>-13519.05</v>
      </c>
      <c r="S945" s="71">
        <v>0</v>
      </c>
      <c r="T945" s="71"/>
      <c r="U945" s="71">
        <v>-40.049875</v>
      </c>
      <c r="V945" s="68">
        <v>15930</v>
      </c>
      <c r="W945" s="69">
        <v>20000</v>
      </c>
      <c r="X945" s="69">
        <v>-200</v>
      </c>
      <c r="Y945" s="69">
        <v>0</v>
      </c>
      <c r="Z945" s="70">
        <v>-357</v>
      </c>
      <c r="AA945" s="71">
        <v>0</v>
      </c>
      <c r="AB945" s="72">
        <f t="shared" si="282"/>
        <v>51650.220125</v>
      </c>
      <c r="AC945" s="71">
        <v>49981</v>
      </c>
      <c r="AD945" s="71">
        <v>76894</v>
      </c>
      <c r="AE945" s="71">
        <v>86524</v>
      </c>
      <c r="AF945" s="71">
        <v>0</v>
      </c>
      <c r="AG945" s="71">
        <v>0</v>
      </c>
      <c r="AH945" s="72">
        <f t="shared" si="268"/>
        <v>213399</v>
      </c>
      <c r="AI945" s="73">
        <f t="shared" si="269"/>
        <v>26697.220125</v>
      </c>
      <c r="AJ945" s="74">
        <f t="shared" si="283"/>
        <v>24953</v>
      </c>
      <c r="AK945" s="75">
        <v>4262.6000000000004</v>
      </c>
      <c r="AL945" s="75">
        <v>22464.648659999999</v>
      </c>
      <c r="AM945" s="76">
        <v>719</v>
      </c>
      <c r="AN945" s="74">
        <f t="shared" si="270"/>
        <v>24234</v>
      </c>
      <c r="AO945" s="40">
        <f t="shared" si="271"/>
        <v>25028</v>
      </c>
      <c r="AP945" s="64">
        <v>36368</v>
      </c>
      <c r="AQ945" s="75">
        <f t="shared" si="284"/>
        <v>23253.751340000003</v>
      </c>
      <c r="AR945" s="75">
        <f t="shared" si="285"/>
        <v>2493.2486599999975</v>
      </c>
      <c r="AS945" s="75">
        <f t="shared" si="286"/>
        <v>24234</v>
      </c>
      <c r="AT945" s="41">
        <f t="shared" si="287"/>
        <v>23253.751340000003</v>
      </c>
      <c r="AX945" s="40">
        <f t="shared" si="272"/>
        <v>-22147.68</v>
      </c>
      <c r="AY945" s="40">
        <f t="shared" si="273"/>
        <v>-1500</v>
      </c>
      <c r="AZ945" s="40">
        <f t="shared" si="274"/>
        <v>-13519.05</v>
      </c>
      <c r="BA945" s="40">
        <f>+'load Info'!S945</f>
        <v>0</v>
      </c>
      <c r="BB945" s="40">
        <f t="shared" si="275"/>
        <v>-200</v>
      </c>
      <c r="BE945" s="41">
        <f t="shared" si="276"/>
        <v>-22147.68</v>
      </c>
      <c r="BF945" s="41">
        <f t="shared" si="277"/>
        <v>-1500</v>
      </c>
      <c r="BG945" s="41">
        <f t="shared" si="278"/>
        <v>-13519.05</v>
      </c>
      <c r="BH945" s="41">
        <f t="shared" si="279"/>
        <v>0</v>
      </c>
      <c r="BI945" s="41">
        <f t="shared" si="280"/>
        <v>-200</v>
      </c>
      <c r="BJ945" s="40">
        <f t="shared" si="281"/>
        <v>-37366.729999999996</v>
      </c>
    </row>
    <row r="946" spans="2:62" ht="15" x14ac:dyDescent="0.25">
      <c r="B946" s="63">
        <f t="shared" si="266"/>
        <v>7</v>
      </c>
      <c r="C946" s="63"/>
      <c r="D946" s="64">
        <v>36369</v>
      </c>
      <c r="E946" s="65">
        <v>0</v>
      </c>
      <c r="F946" s="65">
        <v>0</v>
      </c>
      <c r="G946" s="65">
        <v>74</v>
      </c>
      <c r="H946" s="65">
        <v>93</v>
      </c>
      <c r="I946" s="66">
        <f t="shared" si="267"/>
        <v>83.5</v>
      </c>
      <c r="J946" s="67" t="s">
        <v>50</v>
      </c>
      <c r="K946" s="68">
        <v>4242</v>
      </c>
      <c r="L946" s="69">
        <v>11704</v>
      </c>
      <c r="M946" s="69">
        <v>-16316.68</v>
      </c>
      <c r="N946" s="69">
        <v>-1500</v>
      </c>
      <c r="O946" s="70"/>
      <c r="P946" s="68">
        <v>16290</v>
      </c>
      <c r="Q946" s="69">
        <v>12533</v>
      </c>
      <c r="R946" s="70">
        <v>-14197.5275</v>
      </c>
      <c r="S946" s="71">
        <v>0</v>
      </c>
      <c r="T946" s="71"/>
      <c r="U946" s="71">
        <v>-36.563681250000002</v>
      </c>
      <c r="V946" s="68">
        <v>15930</v>
      </c>
      <c r="W946" s="69">
        <v>20000</v>
      </c>
      <c r="X946" s="69">
        <v>-200</v>
      </c>
      <c r="Y946" s="69">
        <v>0</v>
      </c>
      <c r="Z946" s="70">
        <v>-357</v>
      </c>
      <c r="AA946" s="71">
        <v>0</v>
      </c>
      <c r="AB946" s="72">
        <f t="shared" si="282"/>
        <v>48091.228818750002</v>
      </c>
      <c r="AC946" s="71">
        <v>49779</v>
      </c>
      <c r="AD946" s="71">
        <v>76479</v>
      </c>
      <c r="AE946" s="71">
        <v>71762</v>
      </c>
      <c r="AF946" s="71">
        <v>0</v>
      </c>
      <c r="AG946" s="71">
        <v>0</v>
      </c>
      <c r="AH946" s="72">
        <f t="shared" si="268"/>
        <v>198020</v>
      </c>
      <c r="AI946" s="73">
        <f t="shared" si="269"/>
        <v>23854.228818750002</v>
      </c>
      <c r="AJ946" s="74">
        <f t="shared" si="283"/>
        <v>24237</v>
      </c>
      <c r="AK946" s="75">
        <v>4135.3999999999996</v>
      </c>
      <c r="AL946" s="75">
        <v>23249.034900000002</v>
      </c>
      <c r="AM946" s="76">
        <v>719</v>
      </c>
      <c r="AN946" s="74">
        <f t="shared" si="270"/>
        <v>23518</v>
      </c>
      <c r="AO946" s="40">
        <f t="shared" si="271"/>
        <v>25542</v>
      </c>
      <c r="AP946" s="64">
        <v>36369</v>
      </c>
      <c r="AQ946" s="75">
        <f t="shared" si="284"/>
        <v>22394.565099999996</v>
      </c>
      <c r="AR946" s="75">
        <f t="shared" si="285"/>
        <v>3866.4349000000002</v>
      </c>
      <c r="AS946" s="75">
        <f t="shared" si="286"/>
        <v>23518</v>
      </c>
      <c r="AT946" s="41">
        <f t="shared" si="287"/>
        <v>22394.565099999996</v>
      </c>
      <c r="AX946" s="40">
        <f t="shared" si="272"/>
        <v>-16316.68</v>
      </c>
      <c r="AY946" s="40">
        <f t="shared" si="273"/>
        <v>-1500</v>
      </c>
      <c r="AZ946" s="40">
        <f t="shared" si="274"/>
        <v>-14197.5275</v>
      </c>
      <c r="BA946" s="40">
        <f>+'load Info'!S946</f>
        <v>0</v>
      </c>
      <c r="BB946" s="40">
        <f t="shared" si="275"/>
        <v>-200</v>
      </c>
      <c r="BE946" s="41">
        <f t="shared" si="276"/>
        <v>-16316.68</v>
      </c>
      <c r="BF946" s="41">
        <f t="shared" si="277"/>
        <v>-1500</v>
      </c>
      <c r="BG946" s="41">
        <f t="shared" si="278"/>
        <v>-14197.5275</v>
      </c>
      <c r="BH946" s="41">
        <f t="shared" si="279"/>
        <v>0</v>
      </c>
      <c r="BI946" s="41">
        <f t="shared" si="280"/>
        <v>-200</v>
      </c>
      <c r="BJ946" s="40">
        <f t="shared" si="281"/>
        <v>-32214.2075</v>
      </c>
    </row>
    <row r="947" spans="2:62" ht="15" x14ac:dyDescent="0.25">
      <c r="B947" s="63">
        <f t="shared" si="266"/>
        <v>7</v>
      </c>
      <c r="C947" s="63"/>
      <c r="D947" s="64">
        <v>36370</v>
      </c>
      <c r="E947" s="65">
        <v>0</v>
      </c>
      <c r="F947" s="65">
        <v>0</v>
      </c>
      <c r="G947" s="65">
        <v>73</v>
      </c>
      <c r="H947" s="65">
        <v>88</v>
      </c>
      <c r="I947" s="66">
        <f t="shared" si="267"/>
        <v>80.5</v>
      </c>
      <c r="J947" s="67" t="s">
        <v>50</v>
      </c>
      <c r="K947" s="68">
        <v>4242</v>
      </c>
      <c r="L947" s="69">
        <v>10703</v>
      </c>
      <c r="M947" s="69">
        <v>-13663.68</v>
      </c>
      <c r="N947" s="69">
        <v>-1500</v>
      </c>
      <c r="O947" s="70"/>
      <c r="P947" s="68">
        <v>16290</v>
      </c>
      <c r="Q947" s="69">
        <v>16013</v>
      </c>
      <c r="R947" s="70">
        <v>-14725.165000000001</v>
      </c>
      <c r="S947" s="71">
        <v>0</v>
      </c>
      <c r="T947" s="71"/>
      <c r="U947" s="71">
        <v>-43.944587499999997</v>
      </c>
      <c r="V947" s="68">
        <v>15930</v>
      </c>
      <c r="W947" s="69">
        <v>20000</v>
      </c>
      <c r="X947" s="69">
        <v>-200</v>
      </c>
      <c r="Y947" s="69">
        <v>0</v>
      </c>
      <c r="Z947" s="70">
        <v>-357</v>
      </c>
      <c r="AA947" s="71">
        <v>0</v>
      </c>
      <c r="AB947" s="72">
        <f t="shared" si="282"/>
        <v>52688.210412500004</v>
      </c>
      <c r="AC947" s="71">
        <v>51115</v>
      </c>
      <c r="AD947" s="71">
        <v>77866</v>
      </c>
      <c r="AE947" s="71">
        <v>76579</v>
      </c>
      <c r="AF947" s="71">
        <v>0</v>
      </c>
      <c r="AG947" s="71">
        <v>0</v>
      </c>
      <c r="AH947" s="72">
        <f t="shared" si="268"/>
        <v>205560</v>
      </c>
      <c r="AI947" s="73">
        <f t="shared" si="269"/>
        <v>25972.210412500004</v>
      </c>
      <c r="AJ947" s="74">
        <f t="shared" si="283"/>
        <v>26716</v>
      </c>
      <c r="AK947" s="75">
        <v>4358.7</v>
      </c>
      <c r="AL947" s="75">
        <v>22049.053970000001</v>
      </c>
      <c r="AM947" s="76">
        <v>719</v>
      </c>
      <c r="AN947" s="74">
        <f t="shared" si="270"/>
        <v>25997</v>
      </c>
      <c r="AO947" s="40">
        <f t="shared" si="271"/>
        <v>24399</v>
      </c>
      <c r="AP947" s="64">
        <v>36370</v>
      </c>
      <c r="AQ947" s="75">
        <f t="shared" si="284"/>
        <v>24707.246030000002</v>
      </c>
      <c r="AR947" s="75">
        <f t="shared" si="285"/>
        <v>410.75397000000157</v>
      </c>
      <c r="AS947" s="75">
        <f t="shared" si="286"/>
        <v>25997</v>
      </c>
      <c r="AT947" s="41">
        <f t="shared" si="287"/>
        <v>24707.246030000002</v>
      </c>
      <c r="AX947" s="40">
        <f t="shared" si="272"/>
        <v>-13663.68</v>
      </c>
      <c r="AY947" s="40">
        <f t="shared" si="273"/>
        <v>-1500</v>
      </c>
      <c r="AZ947" s="40">
        <f t="shared" si="274"/>
        <v>-14725.165000000001</v>
      </c>
      <c r="BA947" s="40">
        <f>+'load Info'!S947</f>
        <v>0</v>
      </c>
      <c r="BB947" s="40">
        <f t="shared" si="275"/>
        <v>-200</v>
      </c>
      <c r="BE947" s="41">
        <f t="shared" si="276"/>
        <v>-13663.68</v>
      </c>
      <c r="BF947" s="41">
        <f t="shared" si="277"/>
        <v>-1500</v>
      </c>
      <c r="BG947" s="41">
        <f t="shared" si="278"/>
        <v>-14725.165000000001</v>
      </c>
      <c r="BH947" s="41">
        <f t="shared" si="279"/>
        <v>0</v>
      </c>
      <c r="BI947" s="41">
        <f t="shared" si="280"/>
        <v>-200</v>
      </c>
      <c r="BJ947" s="40">
        <f t="shared" si="281"/>
        <v>-30088.845000000001</v>
      </c>
    </row>
    <row r="948" spans="2:62" ht="15" x14ac:dyDescent="0.25">
      <c r="B948" s="63">
        <f t="shared" si="266"/>
        <v>7</v>
      </c>
      <c r="C948" s="63"/>
      <c r="D948" s="64">
        <v>36371</v>
      </c>
      <c r="E948" s="65">
        <v>0</v>
      </c>
      <c r="F948" s="65">
        <v>0</v>
      </c>
      <c r="G948" s="65">
        <v>78</v>
      </c>
      <c r="H948" s="65">
        <v>95</v>
      </c>
      <c r="I948" s="66">
        <f t="shared" si="267"/>
        <v>86.5</v>
      </c>
      <c r="J948" s="67" t="s">
        <v>50</v>
      </c>
      <c r="K948" s="68">
        <v>4242</v>
      </c>
      <c r="L948" s="69">
        <v>11704</v>
      </c>
      <c r="M948" s="69">
        <v>-18112.68</v>
      </c>
      <c r="N948" s="69">
        <v>-1500</v>
      </c>
      <c r="O948" s="70"/>
      <c r="P948" s="68">
        <v>16290</v>
      </c>
      <c r="Q948" s="69">
        <v>15390</v>
      </c>
      <c r="R948" s="70">
        <v>-14787.875</v>
      </c>
      <c r="S948" s="71">
        <v>0</v>
      </c>
      <c r="T948" s="71"/>
      <c r="U948" s="71">
        <v>-42.230312499999997</v>
      </c>
      <c r="V948" s="68">
        <v>15930</v>
      </c>
      <c r="W948" s="69">
        <v>20000</v>
      </c>
      <c r="X948" s="69">
        <v>-200</v>
      </c>
      <c r="Y948" s="69">
        <v>0</v>
      </c>
      <c r="Z948" s="70">
        <v>-357</v>
      </c>
      <c r="AA948" s="71">
        <v>0</v>
      </c>
      <c r="AB948" s="72">
        <f t="shared" si="282"/>
        <v>48556.214687500003</v>
      </c>
      <c r="AC948" s="71">
        <v>47849</v>
      </c>
      <c r="AD948" s="71">
        <v>77122</v>
      </c>
      <c r="AE948" s="71">
        <v>82760</v>
      </c>
      <c r="AF948" s="71">
        <v>0</v>
      </c>
      <c r="AG948" s="71">
        <v>0</v>
      </c>
      <c r="AH948" s="72">
        <f t="shared" si="268"/>
        <v>207731</v>
      </c>
      <c r="AI948" s="73">
        <f t="shared" si="269"/>
        <v>21462.214687500003</v>
      </c>
      <c r="AJ948" s="74">
        <f t="shared" si="283"/>
        <v>27094</v>
      </c>
      <c r="AK948" s="75">
        <v>3525.9</v>
      </c>
      <c r="AL948" s="75">
        <v>21316.510780000001</v>
      </c>
      <c r="AM948" s="76">
        <v>719</v>
      </c>
      <c r="AN948" s="74">
        <f t="shared" si="270"/>
        <v>26375</v>
      </c>
      <c r="AO948" s="40">
        <f t="shared" si="271"/>
        <v>20755</v>
      </c>
      <c r="AP948" s="64">
        <v>36371</v>
      </c>
      <c r="AQ948" s="75">
        <f t="shared" si="284"/>
        <v>23006.589219999998</v>
      </c>
      <c r="AR948" s="75">
        <f t="shared" si="285"/>
        <v>-1532.589219999998</v>
      </c>
      <c r="AS948" s="75">
        <f t="shared" si="286"/>
        <v>26375</v>
      </c>
      <c r="AT948" s="41">
        <f t="shared" si="287"/>
        <v>24539.178439999996</v>
      </c>
      <c r="AX948" s="40">
        <f t="shared" si="272"/>
        <v>-18112.68</v>
      </c>
      <c r="AY948" s="40">
        <f t="shared" si="273"/>
        <v>-1500</v>
      </c>
      <c r="AZ948" s="40">
        <f t="shared" si="274"/>
        <v>-14787.875</v>
      </c>
      <c r="BA948" s="40">
        <f>+'load Info'!S948</f>
        <v>0</v>
      </c>
      <c r="BB948" s="40">
        <f t="shared" si="275"/>
        <v>-200</v>
      </c>
      <c r="BE948" s="41">
        <f t="shared" si="276"/>
        <v>-18112.68</v>
      </c>
      <c r="BF948" s="41">
        <f t="shared" si="277"/>
        <v>-1500</v>
      </c>
      <c r="BG948" s="41">
        <f t="shared" si="278"/>
        <v>-14787.875</v>
      </c>
      <c r="BH948" s="41">
        <f t="shared" si="279"/>
        <v>0</v>
      </c>
      <c r="BI948" s="41">
        <f t="shared" si="280"/>
        <v>-200</v>
      </c>
      <c r="BJ948" s="40">
        <f t="shared" si="281"/>
        <v>-34600.555</v>
      </c>
    </row>
    <row r="949" spans="2:62" ht="15" x14ac:dyDescent="0.25">
      <c r="B949" s="63">
        <f t="shared" si="266"/>
        <v>7</v>
      </c>
      <c r="C949" s="63"/>
      <c r="D949" s="64">
        <v>36372</v>
      </c>
      <c r="E949" s="65">
        <v>0</v>
      </c>
      <c r="F949" s="65">
        <v>0</v>
      </c>
      <c r="G949" s="65">
        <v>79</v>
      </c>
      <c r="H949" s="65">
        <v>96</v>
      </c>
      <c r="I949" s="66">
        <f t="shared" si="267"/>
        <v>87.5</v>
      </c>
      <c r="J949" s="67" t="s">
        <v>50</v>
      </c>
      <c r="K949" s="68">
        <v>4242</v>
      </c>
      <c r="L949" s="69">
        <v>12880</v>
      </c>
      <c r="M949" s="69">
        <v>-22568.68</v>
      </c>
      <c r="N949" s="69">
        <v>-1500</v>
      </c>
      <c r="O949" s="70"/>
      <c r="P949" s="68">
        <v>16290</v>
      </c>
      <c r="Q949" s="69">
        <v>15596</v>
      </c>
      <c r="R949" s="70">
        <v>-14734.227500000001</v>
      </c>
      <c r="S949" s="71">
        <v>0</v>
      </c>
      <c r="T949" s="71"/>
      <c r="U949" s="71">
        <v>-42.879431249999996</v>
      </c>
      <c r="V949" s="68">
        <v>15930</v>
      </c>
      <c r="W949" s="69">
        <v>20000</v>
      </c>
      <c r="X949" s="69">
        <v>-200</v>
      </c>
      <c r="Y949" s="69">
        <v>0</v>
      </c>
      <c r="Z949" s="70">
        <v>-357</v>
      </c>
      <c r="AA949" s="71">
        <v>0</v>
      </c>
      <c r="AB949" s="72">
        <f t="shared" si="282"/>
        <v>45535.213068750003</v>
      </c>
      <c r="AC949" s="71">
        <v>44141</v>
      </c>
      <c r="AD949" s="71">
        <v>77206</v>
      </c>
      <c r="AE949" s="71">
        <v>86636</v>
      </c>
      <c r="AF949" s="71">
        <v>0</v>
      </c>
      <c r="AG949" s="71">
        <v>0</v>
      </c>
      <c r="AH949" s="72">
        <f t="shared" si="268"/>
        <v>207983</v>
      </c>
      <c r="AI949" s="73">
        <f t="shared" si="269"/>
        <v>17059.213068750003</v>
      </c>
      <c r="AJ949" s="74">
        <f t="shared" si="283"/>
        <v>28476</v>
      </c>
      <c r="AK949" s="75">
        <v>4930.2</v>
      </c>
      <c r="AL949" s="75">
        <v>22831.14157</v>
      </c>
      <c r="AM949" s="76">
        <v>719</v>
      </c>
      <c r="AN949" s="74">
        <f t="shared" si="270"/>
        <v>27757</v>
      </c>
      <c r="AO949" s="40">
        <f t="shared" si="271"/>
        <v>15665</v>
      </c>
      <c r="AP949" s="64">
        <v>36372</v>
      </c>
      <c r="AQ949" s="75">
        <f t="shared" si="284"/>
        <v>16379.658430000003</v>
      </c>
      <c r="AR949" s="75">
        <f t="shared" si="285"/>
        <v>4.3415700000005018</v>
      </c>
      <c r="AS949" s="75">
        <f t="shared" si="286"/>
        <v>27757</v>
      </c>
      <c r="AT949" s="41">
        <f t="shared" si="287"/>
        <v>16379.658430000003</v>
      </c>
      <c r="AX949" s="40">
        <f t="shared" si="272"/>
        <v>-22568.68</v>
      </c>
      <c r="AY949" s="40">
        <f t="shared" si="273"/>
        <v>-1500</v>
      </c>
      <c r="AZ949" s="40">
        <f t="shared" si="274"/>
        <v>-14734.227500000001</v>
      </c>
      <c r="BA949" s="40">
        <f>+'load Info'!S949</f>
        <v>0</v>
      </c>
      <c r="BB949" s="40">
        <f t="shared" si="275"/>
        <v>-200</v>
      </c>
      <c r="BE949" s="41">
        <f t="shared" si="276"/>
        <v>-22568.68</v>
      </c>
      <c r="BF949" s="41">
        <f t="shared" si="277"/>
        <v>-1500</v>
      </c>
      <c r="BG949" s="41">
        <f t="shared" si="278"/>
        <v>-14734.227500000001</v>
      </c>
      <c r="BH949" s="41">
        <f t="shared" si="279"/>
        <v>0</v>
      </c>
      <c r="BI949" s="41">
        <f t="shared" si="280"/>
        <v>-200</v>
      </c>
      <c r="BJ949" s="40">
        <f t="shared" si="281"/>
        <v>-39002.907500000001</v>
      </c>
    </row>
    <row r="950" spans="2:62" ht="15" x14ac:dyDescent="0.25">
      <c r="B950" s="63">
        <f t="shared" si="266"/>
        <v>8</v>
      </c>
      <c r="C950" s="63"/>
      <c r="D950" s="64">
        <v>36373</v>
      </c>
      <c r="E950" s="65">
        <v>0</v>
      </c>
      <c r="F950" s="65">
        <v>0</v>
      </c>
      <c r="G950" s="65">
        <v>78</v>
      </c>
      <c r="H950" s="65">
        <v>97</v>
      </c>
      <c r="I950" s="66">
        <f t="shared" si="267"/>
        <v>87.5</v>
      </c>
      <c r="J950" s="67" t="s">
        <v>50</v>
      </c>
      <c r="K950" s="68">
        <v>2676</v>
      </c>
      <c r="L950" s="69">
        <v>9521</v>
      </c>
      <c r="M950" s="69">
        <v>-14747.51</v>
      </c>
      <c r="N950" s="69">
        <v>-1500</v>
      </c>
      <c r="O950" s="70"/>
      <c r="P950" s="68">
        <v>15711</v>
      </c>
      <c r="Q950" s="69">
        <v>9262</v>
      </c>
      <c r="R950" s="70">
        <v>-10825.72</v>
      </c>
      <c r="S950" s="71">
        <v>0</v>
      </c>
      <c r="T950" s="71"/>
      <c r="U950" s="71">
        <v>-35.368200000000002</v>
      </c>
      <c r="V950" s="68">
        <v>15930</v>
      </c>
      <c r="W950" s="69">
        <v>20000</v>
      </c>
      <c r="X950" s="69">
        <v>-200</v>
      </c>
      <c r="Y950" s="69">
        <v>0</v>
      </c>
      <c r="Z950" s="70">
        <v>-357</v>
      </c>
      <c r="AA950" s="71">
        <v>0</v>
      </c>
      <c r="AB950" s="72">
        <f t="shared" si="282"/>
        <v>45434.4018</v>
      </c>
      <c r="AC950" s="71">
        <v>46299</v>
      </c>
      <c r="AD950" s="71">
        <v>61791</v>
      </c>
      <c r="AE950" s="71">
        <v>77348</v>
      </c>
      <c r="AF950" s="71">
        <v>0</v>
      </c>
      <c r="AG950" s="71">
        <v>0</v>
      </c>
      <c r="AH950" s="72">
        <f t="shared" si="268"/>
        <v>185438</v>
      </c>
      <c r="AI950" s="73">
        <f t="shared" si="269"/>
        <v>26651.4018</v>
      </c>
      <c r="AJ950" s="74">
        <f t="shared" si="283"/>
        <v>18783</v>
      </c>
      <c r="AK950" s="75">
        <v>3389.6</v>
      </c>
      <c r="AL950" s="75">
        <v>24684.29838</v>
      </c>
      <c r="AM950" s="76">
        <v>753</v>
      </c>
      <c r="AN950" s="74">
        <f t="shared" si="270"/>
        <v>18030</v>
      </c>
      <c r="AO950" s="40">
        <f t="shared" si="271"/>
        <v>27516</v>
      </c>
      <c r="AP950" s="64">
        <v>36373</v>
      </c>
      <c r="AQ950" s="75">
        <f t="shared" si="284"/>
        <v>18225.101620000001</v>
      </c>
      <c r="AR950" s="75">
        <f t="shared" si="285"/>
        <v>10043.898379999999</v>
      </c>
      <c r="AS950" s="75">
        <f t="shared" si="286"/>
        <v>18030</v>
      </c>
      <c r="AT950" s="41">
        <f t="shared" si="287"/>
        <v>18225.101620000001</v>
      </c>
      <c r="AX950" s="40">
        <f t="shared" si="272"/>
        <v>-14747.51</v>
      </c>
      <c r="AY950" s="40">
        <f t="shared" si="273"/>
        <v>-1500</v>
      </c>
      <c r="AZ950" s="40">
        <f t="shared" si="274"/>
        <v>-10825.72</v>
      </c>
      <c r="BA950" s="40">
        <f>+'load Info'!S950</f>
        <v>0</v>
      </c>
      <c r="BB950" s="40">
        <f t="shared" si="275"/>
        <v>-200</v>
      </c>
      <c r="BE950" s="41">
        <f t="shared" si="276"/>
        <v>-14747.51</v>
      </c>
      <c r="BF950" s="41">
        <f t="shared" si="277"/>
        <v>-1500</v>
      </c>
      <c r="BG950" s="41">
        <f t="shared" si="278"/>
        <v>-10825.72</v>
      </c>
      <c r="BH950" s="41">
        <f t="shared" si="279"/>
        <v>0</v>
      </c>
      <c r="BI950" s="41">
        <f t="shared" si="280"/>
        <v>-200</v>
      </c>
      <c r="BJ950" s="40">
        <f t="shared" si="281"/>
        <v>-27273.23</v>
      </c>
    </row>
    <row r="951" spans="2:62" ht="15" x14ac:dyDescent="0.25">
      <c r="B951" s="63">
        <f t="shared" si="266"/>
        <v>8</v>
      </c>
      <c r="C951" s="63"/>
      <c r="D951" s="64">
        <v>36374</v>
      </c>
      <c r="E951" s="65">
        <v>0</v>
      </c>
      <c r="F951" s="65">
        <v>0</v>
      </c>
      <c r="G951" s="65">
        <v>77</v>
      </c>
      <c r="H951" s="65">
        <v>86</v>
      </c>
      <c r="I951" s="66">
        <f t="shared" si="267"/>
        <v>81.5</v>
      </c>
      <c r="J951" s="67" t="s">
        <v>50</v>
      </c>
      <c r="K951" s="68">
        <v>2676</v>
      </c>
      <c r="L951" s="69">
        <v>9521</v>
      </c>
      <c r="M951" s="69">
        <v>-12657.51</v>
      </c>
      <c r="N951" s="69">
        <v>-3244</v>
      </c>
      <c r="O951" s="70"/>
      <c r="P951" s="68">
        <v>15711</v>
      </c>
      <c r="Q951" s="69">
        <v>9262</v>
      </c>
      <c r="R951" s="70">
        <v>-4476.8874999999998</v>
      </c>
      <c r="S951" s="71">
        <v>0</v>
      </c>
      <c r="T951" s="71"/>
      <c r="U951" s="71">
        <v>-51.240281250000002</v>
      </c>
      <c r="V951" s="68">
        <v>15930</v>
      </c>
      <c r="W951" s="69">
        <v>20000</v>
      </c>
      <c r="X951" s="69">
        <v>-484</v>
      </c>
      <c r="Y951" s="69">
        <v>0</v>
      </c>
      <c r="Z951" s="70">
        <v>-354</v>
      </c>
      <c r="AA951" s="71">
        <v>0</v>
      </c>
      <c r="AB951" s="72">
        <f t="shared" si="282"/>
        <v>51832.36221875</v>
      </c>
      <c r="AC951" s="71">
        <v>50486</v>
      </c>
      <c r="AD951" s="71">
        <v>77218</v>
      </c>
      <c r="AE951" s="71">
        <v>51713</v>
      </c>
      <c r="AF951" s="71">
        <v>0</v>
      </c>
      <c r="AG951" s="71">
        <v>0</v>
      </c>
      <c r="AH951" s="72">
        <f t="shared" si="268"/>
        <v>179417</v>
      </c>
      <c r="AI951" s="73">
        <f t="shared" si="269"/>
        <v>33049.36221875</v>
      </c>
      <c r="AJ951" s="74">
        <f t="shared" si="283"/>
        <v>18783</v>
      </c>
      <c r="AK951" s="75">
        <v>5107.2</v>
      </c>
      <c r="AL951" s="75">
        <v>25328.10457</v>
      </c>
      <c r="AM951" s="76">
        <v>753</v>
      </c>
      <c r="AN951" s="74">
        <f t="shared" si="270"/>
        <v>18030</v>
      </c>
      <c r="AO951" s="40">
        <f t="shared" si="271"/>
        <v>31703</v>
      </c>
      <c r="AP951" s="64">
        <v>36374</v>
      </c>
      <c r="AQ951" s="75">
        <f t="shared" si="284"/>
        <v>20050.695430000003</v>
      </c>
      <c r="AR951" s="75">
        <f t="shared" si="285"/>
        <v>12405.30457</v>
      </c>
      <c r="AS951" s="75">
        <f t="shared" si="286"/>
        <v>18030</v>
      </c>
      <c r="AT951" s="41">
        <f t="shared" si="287"/>
        <v>20050.695430000003</v>
      </c>
      <c r="AX951" s="40">
        <f t="shared" si="272"/>
        <v>-12657.51</v>
      </c>
      <c r="AY951" s="40">
        <f t="shared" si="273"/>
        <v>-3244</v>
      </c>
      <c r="AZ951" s="40">
        <f t="shared" si="274"/>
        <v>-4476.8874999999998</v>
      </c>
      <c r="BA951" s="40">
        <f>+'load Info'!S951</f>
        <v>0</v>
      </c>
      <c r="BB951" s="40">
        <f t="shared" si="275"/>
        <v>-484</v>
      </c>
      <c r="BE951" s="41">
        <f t="shared" si="276"/>
        <v>-12657.51</v>
      </c>
      <c r="BF951" s="41">
        <f t="shared" si="277"/>
        <v>-3244</v>
      </c>
      <c r="BG951" s="41">
        <f t="shared" si="278"/>
        <v>-4476.8874999999998</v>
      </c>
      <c r="BH951" s="41">
        <f t="shared" si="279"/>
        <v>0</v>
      </c>
      <c r="BI951" s="41">
        <f t="shared" si="280"/>
        <v>-484</v>
      </c>
      <c r="BJ951" s="40">
        <f t="shared" si="281"/>
        <v>-20862.397499999999</v>
      </c>
    </row>
    <row r="952" spans="2:62" ht="15" x14ac:dyDescent="0.25">
      <c r="B952" s="63">
        <f t="shared" si="266"/>
        <v>8</v>
      </c>
      <c r="C952" s="63"/>
      <c r="D952" s="64">
        <v>36375</v>
      </c>
      <c r="E952" s="65">
        <v>0</v>
      </c>
      <c r="F952" s="65">
        <v>0</v>
      </c>
      <c r="G952" s="65">
        <v>76</v>
      </c>
      <c r="H952" s="65">
        <v>84</v>
      </c>
      <c r="I952" s="66">
        <f t="shared" si="267"/>
        <v>80</v>
      </c>
      <c r="J952" s="67" t="s">
        <v>50</v>
      </c>
      <c r="K952" s="68">
        <v>9229</v>
      </c>
      <c r="L952" s="69">
        <v>9521</v>
      </c>
      <c r="M952" s="69">
        <v>-15702.51</v>
      </c>
      <c r="N952" s="69">
        <v>-3244</v>
      </c>
      <c r="O952" s="70"/>
      <c r="P952" s="68">
        <v>15711</v>
      </c>
      <c r="Q952" s="69">
        <v>9262</v>
      </c>
      <c r="R952" s="70">
        <v>-4538.04</v>
      </c>
      <c r="S952" s="71">
        <v>0</v>
      </c>
      <c r="T952" s="71"/>
      <c r="U952" s="71">
        <v>-51.087400000000002</v>
      </c>
      <c r="V952" s="68">
        <v>15930</v>
      </c>
      <c r="W952" s="69">
        <v>20000</v>
      </c>
      <c r="X952" s="69">
        <v>-484</v>
      </c>
      <c r="Y952" s="69">
        <v>0</v>
      </c>
      <c r="Z952" s="70">
        <v>-354</v>
      </c>
      <c r="AA952" s="71">
        <v>0</v>
      </c>
      <c r="AB952" s="72">
        <f t="shared" si="282"/>
        <v>55279.362599999993</v>
      </c>
      <c r="AC952" s="71">
        <v>53265</v>
      </c>
      <c r="AD952" s="71">
        <v>74772</v>
      </c>
      <c r="AE952" s="71">
        <v>62759</v>
      </c>
      <c r="AF952" s="71">
        <v>0</v>
      </c>
      <c r="AG952" s="71">
        <v>5</v>
      </c>
      <c r="AH952" s="72">
        <f t="shared" si="268"/>
        <v>190801</v>
      </c>
      <c r="AI952" s="73">
        <f t="shared" si="269"/>
        <v>36496.362599999993</v>
      </c>
      <c r="AJ952" s="74">
        <f t="shared" si="283"/>
        <v>18783</v>
      </c>
      <c r="AK952" s="75">
        <v>4996.3</v>
      </c>
      <c r="AL952" s="75">
        <v>26134.50373</v>
      </c>
      <c r="AM952" s="76">
        <v>753</v>
      </c>
      <c r="AN952" s="74">
        <f t="shared" si="270"/>
        <v>18030</v>
      </c>
      <c r="AO952" s="40">
        <f t="shared" si="271"/>
        <v>34482</v>
      </c>
      <c r="AP952" s="64">
        <v>36375</v>
      </c>
      <c r="AQ952" s="75">
        <f t="shared" si="284"/>
        <v>22134.196269999997</v>
      </c>
      <c r="AR952" s="75">
        <f t="shared" si="285"/>
        <v>13100.80373</v>
      </c>
      <c r="AS952" s="75">
        <f t="shared" si="286"/>
        <v>18030</v>
      </c>
      <c r="AT952" s="41">
        <f t="shared" si="287"/>
        <v>22134.196269999997</v>
      </c>
      <c r="AX952" s="40">
        <f t="shared" si="272"/>
        <v>-15702.51</v>
      </c>
      <c r="AY952" s="40">
        <f t="shared" si="273"/>
        <v>-3244</v>
      </c>
      <c r="AZ952" s="40">
        <f t="shared" si="274"/>
        <v>-4538.04</v>
      </c>
      <c r="BA952" s="40">
        <f>+'load Info'!S952</f>
        <v>0</v>
      </c>
      <c r="BB952" s="40">
        <f t="shared" si="275"/>
        <v>-484</v>
      </c>
      <c r="BE952" s="41">
        <f t="shared" si="276"/>
        <v>-15702.51</v>
      </c>
      <c r="BF952" s="41">
        <f t="shared" si="277"/>
        <v>-3244</v>
      </c>
      <c r="BG952" s="41">
        <f t="shared" si="278"/>
        <v>-4538.04</v>
      </c>
      <c r="BH952" s="41">
        <f t="shared" si="279"/>
        <v>0</v>
      </c>
      <c r="BI952" s="41">
        <f t="shared" si="280"/>
        <v>-484</v>
      </c>
      <c r="BJ952" s="40">
        <f t="shared" si="281"/>
        <v>-23968.550000000003</v>
      </c>
    </row>
    <row r="953" spans="2:62" ht="15" x14ac:dyDescent="0.25">
      <c r="B953" s="63">
        <f t="shared" si="266"/>
        <v>8</v>
      </c>
      <c r="C953" s="63"/>
      <c r="D953" s="64">
        <v>36376</v>
      </c>
      <c r="E953" s="65">
        <v>0</v>
      </c>
      <c r="F953" s="65">
        <v>0</v>
      </c>
      <c r="G953" s="65">
        <v>72</v>
      </c>
      <c r="H953" s="65">
        <v>84</v>
      </c>
      <c r="I953" s="66">
        <f t="shared" si="267"/>
        <v>78</v>
      </c>
      <c r="J953" s="67" t="s">
        <v>50</v>
      </c>
      <c r="K953" s="68">
        <v>14228</v>
      </c>
      <c r="L953" s="69">
        <v>9521</v>
      </c>
      <c r="M953" s="69">
        <v>-19121.509999999998</v>
      </c>
      <c r="N953" s="69">
        <v>-3244</v>
      </c>
      <c r="O953" s="70"/>
      <c r="P953" s="68">
        <v>15711</v>
      </c>
      <c r="Q953" s="69">
        <v>9262</v>
      </c>
      <c r="R953" s="70">
        <v>-9731.9925000000003</v>
      </c>
      <c r="S953" s="71">
        <v>0</v>
      </c>
      <c r="T953" s="71"/>
      <c r="U953" s="71">
        <v>-38.102518750000002</v>
      </c>
      <c r="V953" s="68">
        <v>15930</v>
      </c>
      <c r="W953" s="69">
        <v>20000</v>
      </c>
      <c r="X953" s="69">
        <v>-484</v>
      </c>
      <c r="Y953" s="69">
        <v>0</v>
      </c>
      <c r="Z953" s="70">
        <v>-354</v>
      </c>
      <c r="AA953" s="71">
        <v>0</v>
      </c>
      <c r="AB953" s="72">
        <f t="shared" si="282"/>
        <v>51678.39498125</v>
      </c>
      <c r="AC953" s="71">
        <v>53569</v>
      </c>
      <c r="AD953" s="71">
        <v>70784</v>
      </c>
      <c r="AE953" s="71">
        <v>39399</v>
      </c>
      <c r="AF953" s="71">
        <v>0</v>
      </c>
      <c r="AG953" s="71">
        <v>0</v>
      </c>
      <c r="AH953" s="72">
        <f t="shared" si="268"/>
        <v>163752</v>
      </c>
      <c r="AI953" s="73">
        <f t="shared" si="269"/>
        <v>32895.39498125</v>
      </c>
      <c r="AJ953" s="74">
        <f t="shared" si="283"/>
        <v>18783</v>
      </c>
      <c r="AK953" s="75">
        <v>4957.7</v>
      </c>
      <c r="AL953" s="75">
        <v>20833.027589999998</v>
      </c>
      <c r="AM953" s="76">
        <v>753</v>
      </c>
      <c r="AN953" s="74">
        <f t="shared" si="270"/>
        <v>18030</v>
      </c>
      <c r="AO953" s="40">
        <f t="shared" si="271"/>
        <v>34786</v>
      </c>
      <c r="AP953" s="64">
        <v>36376</v>
      </c>
      <c r="AQ953" s="75">
        <f t="shared" si="284"/>
        <v>27778.272410000005</v>
      </c>
      <c r="AR953" s="75">
        <f t="shared" si="285"/>
        <v>7760.7275899999986</v>
      </c>
      <c r="AS953" s="75">
        <f t="shared" si="286"/>
        <v>18030</v>
      </c>
      <c r="AT953" s="41">
        <f t="shared" si="287"/>
        <v>27778.272410000005</v>
      </c>
      <c r="AX953" s="40">
        <f t="shared" si="272"/>
        <v>-19121.509999999998</v>
      </c>
      <c r="AY953" s="40">
        <f t="shared" si="273"/>
        <v>-3244</v>
      </c>
      <c r="AZ953" s="40">
        <f t="shared" si="274"/>
        <v>-9731.9925000000003</v>
      </c>
      <c r="BA953" s="40">
        <f>+'load Info'!S953</f>
        <v>0</v>
      </c>
      <c r="BB953" s="40">
        <f t="shared" si="275"/>
        <v>-484</v>
      </c>
      <c r="BE953" s="41">
        <f t="shared" si="276"/>
        <v>-19121.509999999998</v>
      </c>
      <c r="BF953" s="41">
        <f t="shared" si="277"/>
        <v>-3244</v>
      </c>
      <c r="BG953" s="41">
        <f t="shared" si="278"/>
        <v>-9731.9925000000003</v>
      </c>
      <c r="BH953" s="41">
        <f t="shared" si="279"/>
        <v>0</v>
      </c>
      <c r="BI953" s="41">
        <f t="shared" si="280"/>
        <v>-484</v>
      </c>
      <c r="BJ953" s="40">
        <f t="shared" si="281"/>
        <v>-32581.502499999999</v>
      </c>
    </row>
    <row r="954" spans="2:62" ht="15" x14ac:dyDescent="0.25">
      <c r="B954" s="63">
        <f t="shared" si="266"/>
        <v>8</v>
      </c>
      <c r="C954" s="63"/>
      <c r="D954" s="64">
        <v>36377</v>
      </c>
      <c r="E954" s="65">
        <v>0</v>
      </c>
      <c r="F954" s="65">
        <v>0</v>
      </c>
      <c r="G954" s="65">
        <v>70</v>
      </c>
      <c r="H954" s="65">
        <v>92</v>
      </c>
      <c r="I954" s="66">
        <f t="shared" si="267"/>
        <v>81</v>
      </c>
      <c r="J954" s="67" t="s">
        <v>50</v>
      </c>
      <c r="K954" s="68">
        <v>14228</v>
      </c>
      <c r="L954" s="69">
        <v>14521</v>
      </c>
      <c r="M954" s="69">
        <v>-24187.51</v>
      </c>
      <c r="N954" s="69">
        <v>-3244</v>
      </c>
      <c r="O954" s="70"/>
      <c r="P954" s="68">
        <v>15711</v>
      </c>
      <c r="Q954" s="69">
        <v>9145</v>
      </c>
      <c r="R954" s="70">
        <v>-9773.3875000000007</v>
      </c>
      <c r="S954" s="71">
        <v>0</v>
      </c>
      <c r="T954" s="71"/>
      <c r="U954" s="71">
        <v>-37.706531249999998</v>
      </c>
      <c r="V954" s="68">
        <v>15930</v>
      </c>
      <c r="W954" s="69">
        <v>20000</v>
      </c>
      <c r="X954" s="69">
        <v>-484</v>
      </c>
      <c r="Y954" s="69">
        <v>0</v>
      </c>
      <c r="Z954" s="70">
        <v>-354</v>
      </c>
      <c r="AA954" s="71">
        <v>0</v>
      </c>
      <c r="AB954" s="72">
        <f t="shared" si="282"/>
        <v>51454.395968750003</v>
      </c>
      <c r="AC954" s="71">
        <v>47954</v>
      </c>
      <c r="AD954" s="71">
        <v>76156</v>
      </c>
      <c r="AE954" s="71">
        <v>64491</v>
      </c>
      <c r="AF954" s="71">
        <v>0</v>
      </c>
      <c r="AG954" s="71">
        <v>27</v>
      </c>
      <c r="AH954" s="72">
        <f t="shared" si="268"/>
        <v>188628</v>
      </c>
      <c r="AI954" s="73">
        <f t="shared" si="269"/>
        <v>27788.395968750003</v>
      </c>
      <c r="AJ954" s="74">
        <f t="shared" si="283"/>
        <v>23666</v>
      </c>
      <c r="AK954" s="75">
        <v>4950</v>
      </c>
      <c r="AL954" s="75">
        <v>22219.124879999999</v>
      </c>
      <c r="AM954" s="76">
        <v>753</v>
      </c>
      <c r="AN954" s="74">
        <f t="shared" si="270"/>
        <v>22913</v>
      </c>
      <c r="AO954" s="40">
        <f t="shared" si="271"/>
        <v>24288</v>
      </c>
      <c r="AP954" s="64">
        <v>36377</v>
      </c>
      <c r="AQ954" s="75">
        <f t="shared" si="284"/>
        <v>20784.875120000001</v>
      </c>
      <c r="AR954" s="75">
        <f t="shared" si="285"/>
        <v>4256.1248799999994</v>
      </c>
      <c r="AS954" s="75">
        <f t="shared" si="286"/>
        <v>22913</v>
      </c>
      <c r="AT954" s="41">
        <f t="shared" si="287"/>
        <v>20784.875120000001</v>
      </c>
      <c r="AX954" s="40">
        <f t="shared" si="272"/>
        <v>-24187.51</v>
      </c>
      <c r="AY954" s="40">
        <f t="shared" si="273"/>
        <v>-3244</v>
      </c>
      <c r="AZ954" s="40">
        <f t="shared" si="274"/>
        <v>-9773.3875000000007</v>
      </c>
      <c r="BA954" s="40">
        <f>+'load Info'!S954</f>
        <v>0</v>
      </c>
      <c r="BB954" s="40">
        <f t="shared" si="275"/>
        <v>-484</v>
      </c>
      <c r="BE954" s="41">
        <f t="shared" si="276"/>
        <v>-24187.51</v>
      </c>
      <c r="BF954" s="41">
        <f t="shared" si="277"/>
        <v>-3244</v>
      </c>
      <c r="BG954" s="41">
        <f t="shared" si="278"/>
        <v>-9773.3875000000007</v>
      </c>
      <c r="BH954" s="41">
        <f t="shared" si="279"/>
        <v>0</v>
      </c>
      <c r="BI954" s="41">
        <f t="shared" si="280"/>
        <v>-484</v>
      </c>
      <c r="BJ954" s="40">
        <f t="shared" si="281"/>
        <v>-37688.897499999999</v>
      </c>
    </row>
    <row r="955" spans="2:62" ht="15" x14ac:dyDescent="0.25">
      <c r="B955" s="63">
        <f t="shared" si="266"/>
        <v>8</v>
      </c>
      <c r="C955" s="63"/>
      <c r="D955" s="64">
        <v>36378</v>
      </c>
      <c r="E955" s="65">
        <v>0</v>
      </c>
      <c r="F955" s="65">
        <v>0</v>
      </c>
      <c r="G955" s="65">
        <v>73</v>
      </c>
      <c r="H955" s="65">
        <v>87</v>
      </c>
      <c r="I955" s="66">
        <f t="shared" si="267"/>
        <v>80</v>
      </c>
      <c r="J955" s="67" t="s">
        <v>50</v>
      </c>
      <c r="K955" s="68">
        <v>2676</v>
      </c>
      <c r="L955" s="69">
        <v>14521</v>
      </c>
      <c r="M955" s="69">
        <v>-18096.509999999998</v>
      </c>
      <c r="N955" s="69">
        <v>-3244</v>
      </c>
      <c r="O955" s="70"/>
      <c r="P955" s="68">
        <v>15711</v>
      </c>
      <c r="Q955" s="69">
        <v>9145</v>
      </c>
      <c r="R955" s="70">
        <v>-9796.4449999999997</v>
      </c>
      <c r="S955" s="71">
        <v>0</v>
      </c>
      <c r="T955" s="71"/>
      <c r="U955" s="71">
        <v>-37.648887499999994</v>
      </c>
      <c r="V955" s="68">
        <v>15930</v>
      </c>
      <c r="W955" s="69">
        <v>20000</v>
      </c>
      <c r="X955" s="69">
        <v>-484</v>
      </c>
      <c r="Y955" s="69">
        <v>0</v>
      </c>
      <c r="Z955" s="70">
        <v>-354</v>
      </c>
      <c r="AA955" s="71">
        <v>0</v>
      </c>
      <c r="AB955" s="72">
        <f t="shared" si="282"/>
        <v>45970.396112500006</v>
      </c>
      <c r="AC955" s="71">
        <v>46736</v>
      </c>
      <c r="AD955" s="71">
        <v>74826</v>
      </c>
      <c r="AE955" s="71">
        <v>72402</v>
      </c>
      <c r="AF955" s="71">
        <v>0</v>
      </c>
      <c r="AG955" s="71">
        <v>3</v>
      </c>
      <c r="AH955" s="72">
        <f t="shared" si="268"/>
        <v>193967</v>
      </c>
      <c r="AI955" s="73">
        <f t="shared" si="269"/>
        <v>22304.396112500006</v>
      </c>
      <c r="AJ955" s="74">
        <f t="shared" si="283"/>
        <v>23666</v>
      </c>
      <c r="AK955" s="75">
        <v>3903.8</v>
      </c>
      <c r="AL955" s="75">
        <v>20027.99165</v>
      </c>
      <c r="AM955" s="76">
        <v>753</v>
      </c>
      <c r="AN955" s="74">
        <f t="shared" si="270"/>
        <v>22913</v>
      </c>
      <c r="AO955" s="40">
        <f t="shared" si="271"/>
        <v>23070</v>
      </c>
      <c r="AP955" s="64">
        <v>36378</v>
      </c>
      <c r="AQ955" s="75">
        <f t="shared" si="284"/>
        <v>22804.208349999997</v>
      </c>
      <c r="AR955" s="75">
        <f t="shared" si="285"/>
        <v>1018.7916499999992</v>
      </c>
      <c r="AS955" s="75">
        <f t="shared" si="286"/>
        <v>22913</v>
      </c>
      <c r="AT955" s="41">
        <f t="shared" si="287"/>
        <v>22804.208349999997</v>
      </c>
      <c r="AX955" s="40">
        <f t="shared" si="272"/>
        <v>-18096.509999999998</v>
      </c>
      <c r="AY955" s="40">
        <f t="shared" si="273"/>
        <v>-3244</v>
      </c>
      <c r="AZ955" s="40">
        <f t="shared" si="274"/>
        <v>-9796.4449999999997</v>
      </c>
      <c r="BA955" s="40">
        <f>+'load Info'!S955</f>
        <v>0</v>
      </c>
      <c r="BB955" s="40">
        <f t="shared" si="275"/>
        <v>-484</v>
      </c>
      <c r="BE955" s="41">
        <f t="shared" si="276"/>
        <v>-18096.509999999998</v>
      </c>
      <c r="BF955" s="41">
        <f t="shared" si="277"/>
        <v>-3244</v>
      </c>
      <c r="BG955" s="41">
        <f t="shared" si="278"/>
        <v>-9796.4449999999997</v>
      </c>
      <c r="BH955" s="41">
        <f t="shared" si="279"/>
        <v>0</v>
      </c>
      <c r="BI955" s="41">
        <f t="shared" si="280"/>
        <v>-484</v>
      </c>
      <c r="BJ955" s="40">
        <f t="shared" si="281"/>
        <v>-31620.954999999998</v>
      </c>
    </row>
    <row r="956" spans="2:62" ht="15" x14ac:dyDescent="0.25">
      <c r="B956" s="63">
        <f t="shared" si="266"/>
        <v>8</v>
      </c>
      <c r="C956" s="63"/>
      <c r="D956" s="64">
        <v>36379</v>
      </c>
      <c r="E956" s="65">
        <v>0</v>
      </c>
      <c r="F956" s="65">
        <v>0</v>
      </c>
      <c r="G956" s="65">
        <v>72</v>
      </c>
      <c r="H956" s="65">
        <v>91</v>
      </c>
      <c r="I956" s="66">
        <f t="shared" si="267"/>
        <v>81.5</v>
      </c>
      <c r="J956" s="67" t="s">
        <v>50</v>
      </c>
      <c r="K956" s="68">
        <v>2676</v>
      </c>
      <c r="L956" s="69">
        <v>13521</v>
      </c>
      <c r="M956" s="69">
        <v>-20283.509999999998</v>
      </c>
      <c r="N956" s="69">
        <v>-3244</v>
      </c>
      <c r="O956" s="70"/>
      <c r="P956" s="68">
        <v>15711</v>
      </c>
      <c r="Q956" s="69">
        <v>9394</v>
      </c>
      <c r="R956" s="70">
        <v>-11398.82</v>
      </c>
      <c r="S956" s="71">
        <v>0</v>
      </c>
      <c r="T956" s="71"/>
      <c r="U956" s="71">
        <v>-34.265450000000001</v>
      </c>
      <c r="V956" s="68">
        <v>15930</v>
      </c>
      <c r="W956" s="69">
        <v>20000</v>
      </c>
      <c r="X956" s="69">
        <v>-484</v>
      </c>
      <c r="Y956" s="69">
        <v>0</v>
      </c>
      <c r="Z956" s="70">
        <v>-354</v>
      </c>
      <c r="AA956" s="71">
        <v>0</v>
      </c>
      <c r="AB956" s="72">
        <f t="shared" si="282"/>
        <v>41433.404550000007</v>
      </c>
      <c r="AC956" s="71">
        <v>43619</v>
      </c>
      <c r="AD956" s="71">
        <v>79800</v>
      </c>
      <c r="AE956" s="71">
        <v>45871</v>
      </c>
      <c r="AF956" s="71">
        <v>0</v>
      </c>
      <c r="AG956" s="71">
        <v>0</v>
      </c>
      <c r="AH956" s="72">
        <f t="shared" si="268"/>
        <v>169290</v>
      </c>
      <c r="AI956" s="73">
        <f t="shared" si="269"/>
        <v>18518.404550000007</v>
      </c>
      <c r="AJ956" s="74">
        <f t="shared" si="283"/>
        <v>22915</v>
      </c>
      <c r="AK956" s="75">
        <v>2541.6</v>
      </c>
      <c r="AL956" s="75">
        <v>21068.456769999997</v>
      </c>
      <c r="AM956" s="76">
        <v>753</v>
      </c>
      <c r="AN956" s="74">
        <f t="shared" si="270"/>
        <v>22162</v>
      </c>
      <c r="AO956" s="40">
        <f t="shared" si="271"/>
        <v>20704</v>
      </c>
      <c r="AP956" s="64">
        <v>36379</v>
      </c>
      <c r="AQ956" s="75">
        <f t="shared" si="284"/>
        <v>20008.943230000004</v>
      </c>
      <c r="AR956" s="75">
        <f t="shared" si="285"/>
        <v>1448.0567699999956</v>
      </c>
      <c r="AS956" s="75">
        <f t="shared" si="286"/>
        <v>22162</v>
      </c>
      <c r="AT956" s="41">
        <f t="shared" si="287"/>
        <v>20008.943230000004</v>
      </c>
      <c r="AX956" s="40">
        <f t="shared" si="272"/>
        <v>-20283.509999999998</v>
      </c>
      <c r="AY956" s="40">
        <f t="shared" si="273"/>
        <v>-3244</v>
      </c>
      <c r="AZ956" s="40">
        <f t="shared" si="274"/>
        <v>-11398.82</v>
      </c>
      <c r="BA956" s="40">
        <f>+'load Info'!S956</f>
        <v>0</v>
      </c>
      <c r="BB956" s="40">
        <f t="shared" si="275"/>
        <v>-484</v>
      </c>
      <c r="BE956" s="41">
        <f t="shared" si="276"/>
        <v>-20283.509999999998</v>
      </c>
      <c r="BF956" s="41">
        <f t="shared" si="277"/>
        <v>-3244</v>
      </c>
      <c r="BG956" s="41">
        <f t="shared" si="278"/>
        <v>-11398.82</v>
      </c>
      <c r="BH956" s="41">
        <f t="shared" si="279"/>
        <v>0</v>
      </c>
      <c r="BI956" s="41">
        <f t="shared" si="280"/>
        <v>-484</v>
      </c>
      <c r="BJ956" s="40">
        <f t="shared" si="281"/>
        <v>-35410.33</v>
      </c>
    </row>
    <row r="957" spans="2:62" ht="15" x14ac:dyDescent="0.25">
      <c r="B957" s="63">
        <f t="shared" si="266"/>
        <v>8</v>
      </c>
      <c r="C957" s="63"/>
      <c r="D957" s="64">
        <v>36380</v>
      </c>
      <c r="E957" s="65">
        <v>0</v>
      </c>
      <c r="F957" s="65">
        <v>0</v>
      </c>
      <c r="G957" s="65">
        <v>78</v>
      </c>
      <c r="H957" s="65">
        <v>98</v>
      </c>
      <c r="I957" s="66">
        <f t="shared" si="267"/>
        <v>88</v>
      </c>
      <c r="J957" s="67" t="s">
        <v>50</v>
      </c>
      <c r="K957" s="68">
        <v>2676</v>
      </c>
      <c r="L957" s="69">
        <v>9521</v>
      </c>
      <c r="M957" s="69">
        <v>-9603.51</v>
      </c>
      <c r="N957" s="69">
        <v>-3244</v>
      </c>
      <c r="O957" s="70"/>
      <c r="P957" s="68">
        <v>15711</v>
      </c>
      <c r="Q957" s="69">
        <v>9394</v>
      </c>
      <c r="R957" s="70">
        <v>-12044.43</v>
      </c>
      <c r="S957" s="71">
        <v>0</v>
      </c>
      <c r="T957" s="71"/>
      <c r="U957" s="71">
        <v>-32.651425000000003</v>
      </c>
      <c r="V957" s="68">
        <v>15930</v>
      </c>
      <c r="W957" s="69">
        <v>20000</v>
      </c>
      <c r="X957" s="69">
        <v>-484</v>
      </c>
      <c r="Y957" s="69">
        <v>0</v>
      </c>
      <c r="Z957" s="70">
        <v>-354</v>
      </c>
      <c r="AA957" s="71">
        <v>0</v>
      </c>
      <c r="AB957" s="72">
        <f t="shared" si="282"/>
        <v>47469.408574999994</v>
      </c>
      <c r="AC957" s="71">
        <v>45576</v>
      </c>
      <c r="AD957" s="71">
        <v>63031</v>
      </c>
      <c r="AE957" s="71">
        <v>54633</v>
      </c>
      <c r="AF957" s="71">
        <v>0</v>
      </c>
      <c r="AG957" s="71">
        <v>0</v>
      </c>
      <c r="AH957" s="72">
        <f t="shared" si="268"/>
        <v>163240</v>
      </c>
      <c r="AI957" s="73">
        <f t="shared" si="269"/>
        <v>28554.408574999994</v>
      </c>
      <c r="AJ957" s="74">
        <f t="shared" si="283"/>
        <v>18915</v>
      </c>
      <c r="AK957" s="75">
        <v>3611.5</v>
      </c>
      <c r="AL957" s="75">
        <v>23091.67211</v>
      </c>
      <c r="AM957" s="76">
        <v>753</v>
      </c>
      <c r="AN957" s="74">
        <f t="shared" si="270"/>
        <v>18162</v>
      </c>
      <c r="AO957" s="40">
        <f t="shared" si="271"/>
        <v>26661</v>
      </c>
      <c r="AP957" s="64">
        <v>36380</v>
      </c>
      <c r="AQ957" s="75">
        <f t="shared" si="284"/>
        <v>18872.82789</v>
      </c>
      <c r="AR957" s="75">
        <f t="shared" si="285"/>
        <v>8541.1721099999995</v>
      </c>
      <c r="AS957" s="75">
        <f t="shared" si="286"/>
        <v>18162</v>
      </c>
      <c r="AT957" s="41">
        <f t="shared" si="287"/>
        <v>18872.82789</v>
      </c>
      <c r="AX957" s="40">
        <f t="shared" si="272"/>
        <v>-9603.51</v>
      </c>
      <c r="AY957" s="40">
        <f t="shared" si="273"/>
        <v>-3244</v>
      </c>
      <c r="AZ957" s="40">
        <f t="shared" si="274"/>
        <v>-12044.43</v>
      </c>
      <c r="BA957" s="40">
        <f>+'load Info'!S957</f>
        <v>0</v>
      </c>
      <c r="BB957" s="40">
        <f t="shared" si="275"/>
        <v>-484</v>
      </c>
      <c r="BE957" s="41">
        <f t="shared" si="276"/>
        <v>-9603.51</v>
      </c>
      <c r="BF957" s="41">
        <f t="shared" si="277"/>
        <v>-3244</v>
      </c>
      <c r="BG957" s="41">
        <f t="shared" si="278"/>
        <v>-12044.43</v>
      </c>
      <c r="BH957" s="41">
        <f t="shared" si="279"/>
        <v>0</v>
      </c>
      <c r="BI957" s="41">
        <f t="shared" si="280"/>
        <v>-484</v>
      </c>
      <c r="BJ957" s="40">
        <f t="shared" si="281"/>
        <v>-25375.940000000002</v>
      </c>
    </row>
    <row r="958" spans="2:62" ht="15" x14ac:dyDescent="0.25">
      <c r="B958" s="63">
        <f t="shared" si="266"/>
        <v>8</v>
      </c>
      <c r="C958" s="63"/>
      <c r="D958" s="64">
        <v>36381</v>
      </c>
      <c r="E958" s="65">
        <v>0</v>
      </c>
      <c r="F958" s="65">
        <v>0</v>
      </c>
      <c r="G958" s="65">
        <v>68</v>
      </c>
      <c r="H958" s="65">
        <v>81</v>
      </c>
      <c r="I958" s="66">
        <f t="shared" si="267"/>
        <v>74.5</v>
      </c>
      <c r="J958" s="67" t="s">
        <v>50</v>
      </c>
      <c r="K958" s="68">
        <v>12676</v>
      </c>
      <c r="L958" s="69">
        <v>9521</v>
      </c>
      <c r="M958" s="69">
        <v>-5831.51</v>
      </c>
      <c r="N958" s="69">
        <v>-3244</v>
      </c>
      <c r="O958" s="70"/>
      <c r="P958" s="68">
        <v>15711</v>
      </c>
      <c r="Q958" s="69">
        <v>9394</v>
      </c>
      <c r="R958" s="70">
        <v>-19644.3825</v>
      </c>
      <c r="S958" s="71">
        <v>0</v>
      </c>
      <c r="T958" s="71"/>
      <c r="U958" s="71">
        <v>-13.651543750000002</v>
      </c>
      <c r="V958" s="68">
        <v>15930</v>
      </c>
      <c r="W958" s="69">
        <v>20000</v>
      </c>
      <c r="X958" s="69">
        <v>-484</v>
      </c>
      <c r="Y958" s="69">
        <v>0</v>
      </c>
      <c r="Z958" s="70">
        <v>-354</v>
      </c>
      <c r="AA958" s="71">
        <v>0</v>
      </c>
      <c r="AB958" s="72">
        <f t="shared" si="282"/>
        <v>53660.45595625</v>
      </c>
      <c r="AC958" s="71">
        <v>50905</v>
      </c>
      <c r="AD958" s="71">
        <v>34185</v>
      </c>
      <c r="AE958" s="71">
        <v>36690</v>
      </c>
      <c r="AF958" s="71">
        <v>0</v>
      </c>
      <c r="AG958" s="71">
        <v>0</v>
      </c>
      <c r="AH958" s="72">
        <f t="shared" si="268"/>
        <v>121780</v>
      </c>
      <c r="AI958" s="73">
        <f t="shared" si="269"/>
        <v>34745.45595625</v>
      </c>
      <c r="AJ958" s="74">
        <f t="shared" si="283"/>
        <v>18915</v>
      </c>
      <c r="AK958" s="75">
        <v>4125.6000000000004</v>
      </c>
      <c r="AL958" s="75">
        <v>22904.182929999999</v>
      </c>
      <c r="AM958" s="76">
        <v>753</v>
      </c>
      <c r="AN958" s="74">
        <f t="shared" si="270"/>
        <v>18162</v>
      </c>
      <c r="AO958" s="40">
        <f t="shared" si="271"/>
        <v>31990</v>
      </c>
      <c r="AP958" s="64">
        <v>36381</v>
      </c>
      <c r="AQ958" s="75">
        <f t="shared" si="284"/>
        <v>23875.217070000002</v>
      </c>
      <c r="AR958" s="75">
        <f t="shared" si="285"/>
        <v>8867.7829300000012</v>
      </c>
      <c r="AS958" s="75">
        <f t="shared" si="286"/>
        <v>18162</v>
      </c>
      <c r="AT958" s="41">
        <f t="shared" si="287"/>
        <v>23875.217070000002</v>
      </c>
      <c r="AX958" s="40">
        <f t="shared" si="272"/>
        <v>-5831.51</v>
      </c>
      <c r="AY958" s="40">
        <f t="shared" si="273"/>
        <v>-3244</v>
      </c>
      <c r="AZ958" s="40">
        <f t="shared" si="274"/>
        <v>-19644.3825</v>
      </c>
      <c r="BA958" s="40">
        <f>+'load Info'!S958</f>
        <v>0</v>
      </c>
      <c r="BB958" s="40">
        <f t="shared" si="275"/>
        <v>-484</v>
      </c>
      <c r="BE958" s="41">
        <f t="shared" si="276"/>
        <v>-5831.51</v>
      </c>
      <c r="BF958" s="41">
        <f t="shared" si="277"/>
        <v>-3244</v>
      </c>
      <c r="BG958" s="41">
        <f t="shared" si="278"/>
        <v>-19644.3825</v>
      </c>
      <c r="BH958" s="41">
        <f t="shared" si="279"/>
        <v>0</v>
      </c>
      <c r="BI958" s="41">
        <f t="shared" si="280"/>
        <v>-484</v>
      </c>
      <c r="BJ958" s="40">
        <f t="shared" si="281"/>
        <v>-29203.892500000002</v>
      </c>
    </row>
    <row r="959" spans="2:62" ht="15" x14ac:dyDescent="0.25">
      <c r="B959" s="63">
        <f t="shared" si="266"/>
        <v>8</v>
      </c>
      <c r="C959" s="63"/>
      <c r="D959" s="64">
        <v>36382</v>
      </c>
      <c r="E959" s="65">
        <v>0</v>
      </c>
      <c r="F959" s="65">
        <v>0</v>
      </c>
      <c r="G959" s="65">
        <v>65</v>
      </c>
      <c r="H959" s="65">
        <v>86</v>
      </c>
      <c r="I959" s="66">
        <f t="shared" si="267"/>
        <v>75.5</v>
      </c>
      <c r="J959" s="67" t="s">
        <v>50</v>
      </c>
      <c r="K959" s="68">
        <v>12676</v>
      </c>
      <c r="L959" s="69">
        <v>9521</v>
      </c>
      <c r="M959" s="69">
        <v>-19635.509999999998</v>
      </c>
      <c r="N959" s="69">
        <v>-3244</v>
      </c>
      <c r="O959" s="70"/>
      <c r="P959" s="68">
        <v>15711</v>
      </c>
      <c r="Q959" s="69">
        <v>9260</v>
      </c>
      <c r="R959" s="70">
        <v>-9005.1849999999995</v>
      </c>
      <c r="S959" s="71">
        <v>0</v>
      </c>
      <c r="T959" s="71"/>
      <c r="U959" s="71">
        <v>-39.914537499999994</v>
      </c>
      <c r="V959" s="68">
        <v>15930</v>
      </c>
      <c r="W959" s="69">
        <v>20000</v>
      </c>
      <c r="X959" s="69">
        <v>-484</v>
      </c>
      <c r="Y959" s="69">
        <v>0</v>
      </c>
      <c r="Z959" s="70">
        <v>-354</v>
      </c>
      <c r="AA959" s="71">
        <v>0</v>
      </c>
      <c r="AB959" s="72">
        <f t="shared" si="282"/>
        <v>50335.3904625</v>
      </c>
      <c r="AC959" s="71">
        <v>50725</v>
      </c>
      <c r="AD959" s="71">
        <v>32007</v>
      </c>
      <c r="AE959" s="71">
        <v>35954</v>
      </c>
      <c r="AF959" s="71">
        <v>0</v>
      </c>
      <c r="AG959" s="71">
        <v>0</v>
      </c>
      <c r="AH959" s="72">
        <f t="shared" si="268"/>
        <v>118686</v>
      </c>
      <c r="AI959" s="73">
        <f t="shared" si="269"/>
        <v>31554.3904625</v>
      </c>
      <c r="AJ959" s="74">
        <f t="shared" si="283"/>
        <v>18781</v>
      </c>
      <c r="AK959" s="75">
        <v>4960.1000000000004</v>
      </c>
      <c r="AL959" s="75">
        <v>21419.538359999999</v>
      </c>
      <c r="AM959" s="76">
        <v>753</v>
      </c>
      <c r="AN959" s="74">
        <f t="shared" si="270"/>
        <v>18028</v>
      </c>
      <c r="AO959" s="40">
        <f t="shared" si="271"/>
        <v>31944</v>
      </c>
      <c r="AP959" s="64">
        <v>36382</v>
      </c>
      <c r="AQ959" s="75">
        <f t="shared" si="284"/>
        <v>24345.361640000003</v>
      </c>
      <c r="AR959" s="75">
        <f t="shared" si="285"/>
        <v>8351.6383599999972</v>
      </c>
      <c r="AS959" s="75">
        <f t="shared" si="286"/>
        <v>18028</v>
      </c>
      <c r="AT959" s="41">
        <f t="shared" si="287"/>
        <v>24345.361640000003</v>
      </c>
      <c r="AX959" s="40">
        <f t="shared" si="272"/>
        <v>-19635.509999999998</v>
      </c>
      <c r="AY959" s="40">
        <f t="shared" si="273"/>
        <v>-3244</v>
      </c>
      <c r="AZ959" s="40">
        <f t="shared" si="274"/>
        <v>-9005.1849999999995</v>
      </c>
      <c r="BA959" s="40">
        <f>+'load Info'!S959</f>
        <v>0</v>
      </c>
      <c r="BB959" s="40">
        <f t="shared" si="275"/>
        <v>-484</v>
      </c>
      <c r="BE959" s="41">
        <f t="shared" si="276"/>
        <v>-19635.509999999998</v>
      </c>
      <c r="BF959" s="41">
        <f t="shared" si="277"/>
        <v>-3244</v>
      </c>
      <c r="BG959" s="41">
        <f t="shared" si="278"/>
        <v>-9005.1849999999995</v>
      </c>
      <c r="BH959" s="41">
        <f t="shared" si="279"/>
        <v>0</v>
      </c>
      <c r="BI959" s="41">
        <f t="shared" si="280"/>
        <v>-484</v>
      </c>
      <c r="BJ959" s="40">
        <f t="shared" si="281"/>
        <v>-32368.695</v>
      </c>
    </row>
    <row r="960" spans="2:62" ht="15" x14ac:dyDescent="0.25">
      <c r="B960" s="63">
        <f t="shared" si="266"/>
        <v>8</v>
      </c>
      <c r="C960" s="63"/>
      <c r="D960" s="64">
        <v>36383</v>
      </c>
      <c r="E960" s="65">
        <v>0</v>
      </c>
      <c r="F960" s="65">
        <v>0</v>
      </c>
      <c r="G960" s="65">
        <v>72</v>
      </c>
      <c r="H960" s="65">
        <v>93</v>
      </c>
      <c r="I960" s="66">
        <f t="shared" si="267"/>
        <v>82.5</v>
      </c>
      <c r="J960" s="67" t="s">
        <v>50</v>
      </c>
      <c r="K960" s="68">
        <v>12676</v>
      </c>
      <c r="L960" s="69">
        <v>9721</v>
      </c>
      <c r="M960" s="69">
        <v>-20062.509999999998</v>
      </c>
      <c r="N960" s="69">
        <v>-3244</v>
      </c>
      <c r="O960" s="70"/>
      <c r="P960" s="68">
        <v>15711</v>
      </c>
      <c r="Q960" s="69">
        <v>9260</v>
      </c>
      <c r="R960" s="70">
        <v>-9700.92</v>
      </c>
      <c r="S960" s="71">
        <v>0</v>
      </c>
      <c r="T960" s="71"/>
      <c r="U960" s="71">
        <v>-38.175199999999997</v>
      </c>
      <c r="V960" s="68">
        <v>15930</v>
      </c>
      <c r="W960" s="69">
        <v>20000</v>
      </c>
      <c r="X960" s="69">
        <v>-484</v>
      </c>
      <c r="Y960" s="69">
        <v>0</v>
      </c>
      <c r="Z960" s="70">
        <v>-354</v>
      </c>
      <c r="AA960" s="71">
        <v>0</v>
      </c>
      <c r="AB960" s="72">
        <f t="shared" si="282"/>
        <v>49414.394800000002</v>
      </c>
      <c r="AC960" s="71">
        <v>48368</v>
      </c>
      <c r="AD960" s="71">
        <v>75478</v>
      </c>
      <c r="AE960" s="71">
        <v>73887</v>
      </c>
      <c r="AF960" s="71">
        <v>0</v>
      </c>
      <c r="AG960" s="71">
        <v>0</v>
      </c>
      <c r="AH960" s="72">
        <f t="shared" si="268"/>
        <v>197733</v>
      </c>
      <c r="AI960" s="73">
        <f t="shared" si="269"/>
        <v>30433.394800000002</v>
      </c>
      <c r="AJ960" s="74">
        <f t="shared" si="283"/>
        <v>18981</v>
      </c>
      <c r="AK960" s="75">
        <v>4784.3</v>
      </c>
      <c r="AL960" s="75">
        <v>22883.17713</v>
      </c>
      <c r="AM960" s="76">
        <v>753</v>
      </c>
      <c r="AN960" s="74">
        <f t="shared" si="270"/>
        <v>18228</v>
      </c>
      <c r="AO960" s="40">
        <f t="shared" si="271"/>
        <v>29387</v>
      </c>
      <c r="AP960" s="64">
        <v>36383</v>
      </c>
      <c r="AQ960" s="75">
        <f t="shared" si="284"/>
        <v>20700.522869999997</v>
      </c>
      <c r="AR960" s="75">
        <f t="shared" si="285"/>
        <v>9439.4771299999993</v>
      </c>
      <c r="AS960" s="75">
        <f t="shared" si="286"/>
        <v>18228</v>
      </c>
      <c r="AT960" s="41">
        <f t="shared" si="287"/>
        <v>20700.522869999997</v>
      </c>
      <c r="AX960" s="40">
        <f t="shared" si="272"/>
        <v>-20062.509999999998</v>
      </c>
      <c r="AY960" s="40">
        <f t="shared" si="273"/>
        <v>-3244</v>
      </c>
      <c r="AZ960" s="40">
        <f t="shared" si="274"/>
        <v>-9700.92</v>
      </c>
      <c r="BA960" s="40">
        <f>+'load Info'!S960</f>
        <v>0</v>
      </c>
      <c r="BB960" s="40">
        <f t="shared" si="275"/>
        <v>-484</v>
      </c>
      <c r="BE960" s="41">
        <f t="shared" si="276"/>
        <v>-20062.509999999998</v>
      </c>
      <c r="BF960" s="41">
        <f t="shared" si="277"/>
        <v>-3244</v>
      </c>
      <c r="BG960" s="41">
        <f t="shared" si="278"/>
        <v>-9700.92</v>
      </c>
      <c r="BH960" s="41">
        <f t="shared" si="279"/>
        <v>0</v>
      </c>
      <c r="BI960" s="41">
        <f t="shared" si="280"/>
        <v>-484</v>
      </c>
      <c r="BJ960" s="40">
        <f t="shared" si="281"/>
        <v>-33491.43</v>
      </c>
    </row>
    <row r="961" spans="2:62" ht="15" x14ac:dyDescent="0.25">
      <c r="B961" s="63">
        <f t="shared" si="266"/>
        <v>8</v>
      </c>
      <c r="C961" s="63"/>
      <c r="D961" s="64">
        <v>36384</v>
      </c>
      <c r="E961" s="65">
        <v>0</v>
      </c>
      <c r="F961" s="65">
        <v>0</v>
      </c>
      <c r="G961" s="65">
        <v>75</v>
      </c>
      <c r="H961" s="65">
        <v>91</v>
      </c>
      <c r="I961" s="66">
        <f t="shared" si="267"/>
        <v>83</v>
      </c>
      <c r="J961" s="67" t="s">
        <v>50</v>
      </c>
      <c r="K961" s="68">
        <v>12676</v>
      </c>
      <c r="L961" s="69">
        <v>10854</v>
      </c>
      <c r="M961" s="69">
        <v>-19831.509999999998</v>
      </c>
      <c r="N961" s="69">
        <v>-3244</v>
      </c>
      <c r="O961" s="70"/>
      <c r="P961" s="68">
        <v>15711</v>
      </c>
      <c r="Q961" s="69">
        <v>9260</v>
      </c>
      <c r="R961" s="70">
        <v>-9752.0475000000006</v>
      </c>
      <c r="S961" s="71">
        <v>0</v>
      </c>
      <c r="T961" s="71"/>
      <c r="U961" s="71">
        <v>-38.047381250000001</v>
      </c>
      <c r="V961" s="68">
        <v>15930</v>
      </c>
      <c r="W961" s="69">
        <v>20000</v>
      </c>
      <c r="X961" s="69">
        <v>-484</v>
      </c>
      <c r="Y961" s="69">
        <v>0</v>
      </c>
      <c r="Z961" s="70">
        <v>-354</v>
      </c>
      <c r="AA961" s="71">
        <v>0</v>
      </c>
      <c r="AB961" s="72">
        <f t="shared" si="282"/>
        <v>50727.395118749999</v>
      </c>
      <c r="AC961" s="71">
        <v>49897</v>
      </c>
      <c r="AD961" s="71">
        <v>89655</v>
      </c>
      <c r="AE961" s="71">
        <v>94635</v>
      </c>
      <c r="AF961" s="71">
        <v>0</v>
      </c>
      <c r="AG961" s="71">
        <v>0</v>
      </c>
      <c r="AH961" s="72">
        <f t="shared" si="268"/>
        <v>234187</v>
      </c>
      <c r="AI961" s="73">
        <f t="shared" si="269"/>
        <v>30613.395118749999</v>
      </c>
      <c r="AJ961" s="74">
        <f t="shared" si="283"/>
        <v>20114</v>
      </c>
      <c r="AK961" s="75">
        <v>4664.7</v>
      </c>
      <c r="AL961" s="75">
        <v>20538.51715</v>
      </c>
      <c r="AM961" s="76">
        <v>753</v>
      </c>
      <c r="AN961" s="74">
        <f t="shared" si="270"/>
        <v>19361</v>
      </c>
      <c r="AO961" s="40">
        <f t="shared" si="271"/>
        <v>29783</v>
      </c>
      <c r="AP961" s="64">
        <v>36384</v>
      </c>
      <c r="AQ961" s="75">
        <f t="shared" si="284"/>
        <v>24693.782850000003</v>
      </c>
      <c r="AR961" s="75">
        <f t="shared" si="285"/>
        <v>5842.2171500000004</v>
      </c>
      <c r="AS961" s="75">
        <f t="shared" si="286"/>
        <v>19361</v>
      </c>
      <c r="AT961" s="41">
        <f t="shared" si="287"/>
        <v>24693.782850000003</v>
      </c>
      <c r="AX961" s="40">
        <f t="shared" si="272"/>
        <v>-19831.509999999998</v>
      </c>
      <c r="AY961" s="40">
        <f t="shared" si="273"/>
        <v>-3244</v>
      </c>
      <c r="AZ961" s="40">
        <f t="shared" si="274"/>
        <v>-9752.0475000000006</v>
      </c>
      <c r="BA961" s="40">
        <f>+'load Info'!S961</f>
        <v>0</v>
      </c>
      <c r="BB961" s="40">
        <f t="shared" si="275"/>
        <v>-484</v>
      </c>
      <c r="BE961" s="41">
        <f t="shared" si="276"/>
        <v>-19831.509999999998</v>
      </c>
      <c r="BF961" s="41">
        <f t="shared" si="277"/>
        <v>-3244</v>
      </c>
      <c r="BG961" s="41">
        <f t="shared" si="278"/>
        <v>-9752.0475000000006</v>
      </c>
      <c r="BH961" s="41">
        <f t="shared" si="279"/>
        <v>0</v>
      </c>
      <c r="BI961" s="41">
        <f t="shared" si="280"/>
        <v>-484</v>
      </c>
      <c r="BJ961" s="40">
        <f t="shared" si="281"/>
        <v>-33311.557499999995</v>
      </c>
    </row>
    <row r="962" spans="2:62" ht="15" x14ac:dyDescent="0.25">
      <c r="B962" s="63">
        <f t="shared" si="266"/>
        <v>8</v>
      </c>
      <c r="C962" s="63"/>
      <c r="D962" s="64">
        <v>36385</v>
      </c>
      <c r="E962" s="65">
        <v>0</v>
      </c>
      <c r="F962" s="65">
        <v>0</v>
      </c>
      <c r="G962" s="65">
        <v>79</v>
      </c>
      <c r="H962" s="65">
        <v>96</v>
      </c>
      <c r="I962" s="66">
        <f t="shared" si="267"/>
        <v>87.5</v>
      </c>
      <c r="J962" s="67" t="s">
        <v>50</v>
      </c>
      <c r="K962" s="68">
        <v>7899</v>
      </c>
      <c r="L962" s="69">
        <v>11036</v>
      </c>
      <c r="M962" s="69">
        <v>-18401.509999999998</v>
      </c>
      <c r="N962" s="69">
        <v>-3244</v>
      </c>
      <c r="O962" s="70"/>
      <c r="P962" s="68">
        <v>15711</v>
      </c>
      <c r="Q962" s="69">
        <v>9260</v>
      </c>
      <c r="R962" s="70">
        <v>-11949.5275</v>
      </c>
      <c r="S962" s="71">
        <v>0</v>
      </c>
      <c r="T962" s="71"/>
      <c r="U962" s="71">
        <v>-32.553681249999997</v>
      </c>
      <c r="V962" s="68">
        <v>15930</v>
      </c>
      <c r="W962" s="69">
        <v>20000</v>
      </c>
      <c r="X962" s="69">
        <v>-484</v>
      </c>
      <c r="Y962" s="69">
        <v>0</v>
      </c>
      <c r="Z962" s="70">
        <v>-354</v>
      </c>
      <c r="AA962" s="71">
        <v>0</v>
      </c>
      <c r="AB962" s="72">
        <f t="shared" si="282"/>
        <v>45370.408818750002</v>
      </c>
      <c r="AC962" s="71">
        <v>45395</v>
      </c>
      <c r="AD962" s="71">
        <v>115314</v>
      </c>
      <c r="AE962" s="71">
        <v>121288</v>
      </c>
      <c r="AF962" s="71">
        <v>0</v>
      </c>
      <c r="AG962" s="71">
        <v>0</v>
      </c>
      <c r="AH962" s="72">
        <f t="shared" si="268"/>
        <v>281997</v>
      </c>
      <c r="AI962" s="73">
        <f t="shared" si="269"/>
        <v>25074.408818750002</v>
      </c>
      <c r="AJ962" s="74">
        <f t="shared" si="283"/>
        <v>20296</v>
      </c>
      <c r="AK962" s="75">
        <v>3999.4</v>
      </c>
      <c r="AL962" s="75">
        <v>20425.012360000001</v>
      </c>
      <c r="AM962" s="76">
        <v>753</v>
      </c>
      <c r="AN962" s="74">
        <f t="shared" si="270"/>
        <v>19543</v>
      </c>
      <c r="AO962" s="40">
        <f t="shared" si="271"/>
        <v>25099</v>
      </c>
      <c r="AP962" s="64">
        <v>36385</v>
      </c>
      <c r="AQ962" s="75">
        <f t="shared" si="284"/>
        <v>20970.587639999998</v>
      </c>
      <c r="AR962" s="75">
        <f t="shared" si="285"/>
        <v>4881.4123600000021</v>
      </c>
      <c r="AS962" s="75">
        <f t="shared" si="286"/>
        <v>19543</v>
      </c>
      <c r="AT962" s="41">
        <f t="shared" si="287"/>
        <v>20970.587639999998</v>
      </c>
      <c r="AX962" s="40">
        <f t="shared" si="272"/>
        <v>-18401.509999999998</v>
      </c>
      <c r="AY962" s="40">
        <f t="shared" si="273"/>
        <v>-3244</v>
      </c>
      <c r="AZ962" s="40">
        <f t="shared" si="274"/>
        <v>-11949.5275</v>
      </c>
      <c r="BA962" s="40">
        <f>+'load Info'!S962</f>
        <v>0</v>
      </c>
      <c r="BB962" s="40">
        <f t="shared" si="275"/>
        <v>-484</v>
      </c>
      <c r="BE962" s="41">
        <f t="shared" si="276"/>
        <v>-18401.509999999998</v>
      </c>
      <c r="BF962" s="41">
        <f t="shared" si="277"/>
        <v>-3244</v>
      </c>
      <c r="BG962" s="41">
        <f t="shared" si="278"/>
        <v>-11949.5275</v>
      </c>
      <c r="BH962" s="41">
        <f t="shared" si="279"/>
        <v>0</v>
      </c>
      <c r="BI962" s="41">
        <f t="shared" si="280"/>
        <v>-484</v>
      </c>
      <c r="BJ962" s="40">
        <f t="shared" si="281"/>
        <v>-34079.037499999999</v>
      </c>
    </row>
    <row r="963" spans="2:62" ht="15" x14ac:dyDescent="0.25">
      <c r="B963" s="63">
        <f t="shared" si="266"/>
        <v>8</v>
      </c>
      <c r="C963" s="63"/>
      <c r="D963" s="64">
        <v>36386</v>
      </c>
      <c r="E963" s="65">
        <v>0</v>
      </c>
      <c r="F963" s="65">
        <v>0</v>
      </c>
      <c r="G963" s="65">
        <v>71</v>
      </c>
      <c r="H963" s="65">
        <v>92</v>
      </c>
      <c r="I963" s="66">
        <f t="shared" si="267"/>
        <v>81.5</v>
      </c>
      <c r="J963" s="67" t="s">
        <v>50</v>
      </c>
      <c r="K963" s="68">
        <v>2676</v>
      </c>
      <c r="L963" s="69">
        <v>11036</v>
      </c>
      <c r="M963" s="69">
        <v>-15786.51</v>
      </c>
      <c r="N963" s="69">
        <v>-3244</v>
      </c>
      <c r="O963" s="70"/>
      <c r="P963" s="68">
        <v>15711</v>
      </c>
      <c r="Q963" s="69">
        <v>9285</v>
      </c>
      <c r="R963" s="70">
        <v>-12957.98</v>
      </c>
      <c r="S963" s="71">
        <v>0</v>
      </c>
      <c r="T963" s="71"/>
      <c r="U963" s="71">
        <v>-30.095050000000001</v>
      </c>
      <c r="V963" s="68">
        <v>15930</v>
      </c>
      <c r="W963" s="69">
        <v>20000</v>
      </c>
      <c r="X963" s="69">
        <v>-484</v>
      </c>
      <c r="Y963" s="69">
        <v>0</v>
      </c>
      <c r="Z963" s="70">
        <v>-354</v>
      </c>
      <c r="AA963" s="71">
        <v>0</v>
      </c>
      <c r="AB963" s="72">
        <f t="shared" si="282"/>
        <v>41781.414949999998</v>
      </c>
      <c r="AC963" s="71">
        <v>43896</v>
      </c>
      <c r="AD963" s="71">
        <v>62150</v>
      </c>
      <c r="AE963" s="71">
        <v>69221</v>
      </c>
      <c r="AF963" s="71">
        <v>0</v>
      </c>
      <c r="AG963" s="71">
        <v>0</v>
      </c>
      <c r="AH963" s="72">
        <f t="shared" si="268"/>
        <v>175267</v>
      </c>
      <c r="AI963" s="73">
        <f t="shared" si="269"/>
        <v>21460.414949999998</v>
      </c>
      <c r="AJ963" s="74">
        <f t="shared" si="283"/>
        <v>20321</v>
      </c>
      <c r="AK963" s="75">
        <v>2539</v>
      </c>
      <c r="AL963" s="75">
        <v>21017.525590000001</v>
      </c>
      <c r="AM963" s="76">
        <v>753</v>
      </c>
      <c r="AN963" s="74">
        <f t="shared" si="270"/>
        <v>19568</v>
      </c>
      <c r="AO963" s="40">
        <f t="shared" si="271"/>
        <v>23575</v>
      </c>
      <c r="AP963" s="64">
        <v>36386</v>
      </c>
      <c r="AQ963" s="75">
        <f t="shared" si="284"/>
        <v>20339.474409999999</v>
      </c>
      <c r="AR963" s="75">
        <f t="shared" si="285"/>
        <v>3988.5255900000011</v>
      </c>
      <c r="AS963" s="75">
        <f t="shared" si="286"/>
        <v>19568</v>
      </c>
      <c r="AT963" s="41">
        <f t="shared" si="287"/>
        <v>20339.474409999999</v>
      </c>
      <c r="AX963" s="40">
        <f t="shared" si="272"/>
        <v>-15786.51</v>
      </c>
      <c r="AY963" s="40">
        <f t="shared" si="273"/>
        <v>-3244</v>
      </c>
      <c r="AZ963" s="40">
        <f t="shared" si="274"/>
        <v>-12957.98</v>
      </c>
      <c r="BA963" s="40">
        <f>+'load Info'!S963</f>
        <v>0</v>
      </c>
      <c r="BB963" s="40">
        <f t="shared" si="275"/>
        <v>-484</v>
      </c>
      <c r="BE963" s="41">
        <f t="shared" si="276"/>
        <v>-15786.51</v>
      </c>
      <c r="BF963" s="41">
        <f t="shared" si="277"/>
        <v>-3244</v>
      </c>
      <c r="BG963" s="41">
        <f t="shared" si="278"/>
        <v>-12957.98</v>
      </c>
      <c r="BH963" s="41">
        <f t="shared" si="279"/>
        <v>0</v>
      </c>
      <c r="BI963" s="41">
        <f t="shared" si="280"/>
        <v>-484</v>
      </c>
      <c r="BJ963" s="40">
        <f t="shared" si="281"/>
        <v>-32472.49</v>
      </c>
    </row>
    <row r="964" spans="2:62" ht="15" x14ac:dyDescent="0.25">
      <c r="B964" s="63">
        <f t="shared" si="266"/>
        <v>8</v>
      </c>
      <c r="C964" s="63"/>
      <c r="D964" s="64">
        <v>36387</v>
      </c>
      <c r="E964" s="65">
        <v>0</v>
      </c>
      <c r="F964" s="65">
        <v>0</v>
      </c>
      <c r="G964" s="65">
        <v>72</v>
      </c>
      <c r="H964" s="65">
        <v>84</v>
      </c>
      <c r="I964" s="66">
        <f t="shared" si="267"/>
        <v>78</v>
      </c>
      <c r="J964" s="67" t="s">
        <v>50</v>
      </c>
      <c r="K964" s="68">
        <v>2676</v>
      </c>
      <c r="L964" s="69">
        <v>11036</v>
      </c>
      <c r="M964" s="69">
        <v>-8674.51</v>
      </c>
      <c r="N964" s="69">
        <v>-3244</v>
      </c>
      <c r="O964" s="70"/>
      <c r="P964" s="68">
        <v>15711</v>
      </c>
      <c r="Q964" s="69">
        <v>9285</v>
      </c>
      <c r="R964" s="70">
        <v>-12889.81</v>
      </c>
      <c r="S964" s="71">
        <v>0</v>
      </c>
      <c r="T964" s="71"/>
      <c r="U964" s="71">
        <v>-30.265474999999999</v>
      </c>
      <c r="V964" s="68">
        <v>15930</v>
      </c>
      <c r="W964" s="69">
        <v>20000</v>
      </c>
      <c r="X964" s="69">
        <v>-484</v>
      </c>
      <c r="Y964" s="69">
        <v>0</v>
      </c>
      <c r="Z964" s="70">
        <v>-354</v>
      </c>
      <c r="AA964" s="71">
        <v>0</v>
      </c>
      <c r="AB964" s="72">
        <f t="shared" si="282"/>
        <v>48961.414525</v>
      </c>
      <c r="AC964" s="71">
        <v>47147</v>
      </c>
      <c r="AD964" s="71">
        <v>62680</v>
      </c>
      <c r="AE964" s="71">
        <v>34001</v>
      </c>
      <c r="AF964" s="71">
        <v>0</v>
      </c>
      <c r="AG964" s="71">
        <v>0</v>
      </c>
      <c r="AH964" s="72">
        <f t="shared" si="268"/>
        <v>143828</v>
      </c>
      <c r="AI964" s="73">
        <f t="shared" si="269"/>
        <v>28640.414525</v>
      </c>
      <c r="AJ964" s="74">
        <f t="shared" si="283"/>
        <v>20321</v>
      </c>
      <c r="AK964" s="75">
        <v>3669.7</v>
      </c>
      <c r="AL964" s="75">
        <v>22671.47135</v>
      </c>
      <c r="AM964" s="76">
        <v>753</v>
      </c>
      <c r="AN964" s="74">
        <f t="shared" si="270"/>
        <v>19568</v>
      </c>
      <c r="AO964" s="40">
        <f t="shared" si="271"/>
        <v>26826</v>
      </c>
      <c r="AP964" s="64">
        <v>36387</v>
      </c>
      <c r="AQ964" s="75">
        <f t="shared" si="284"/>
        <v>20805.828650000003</v>
      </c>
      <c r="AR964" s="75">
        <f t="shared" si="285"/>
        <v>6773.1713500000005</v>
      </c>
      <c r="AS964" s="75">
        <f t="shared" si="286"/>
        <v>19568</v>
      </c>
      <c r="AT964" s="41">
        <f t="shared" si="287"/>
        <v>20805.828650000003</v>
      </c>
      <c r="AX964" s="40">
        <f t="shared" si="272"/>
        <v>-8674.51</v>
      </c>
      <c r="AY964" s="40">
        <f t="shared" si="273"/>
        <v>-3244</v>
      </c>
      <c r="AZ964" s="40">
        <f t="shared" si="274"/>
        <v>-12889.81</v>
      </c>
      <c r="BA964" s="40">
        <f>+'load Info'!S964</f>
        <v>0</v>
      </c>
      <c r="BB964" s="40">
        <f t="shared" si="275"/>
        <v>-484</v>
      </c>
      <c r="BE964" s="41">
        <f t="shared" si="276"/>
        <v>-8674.51</v>
      </c>
      <c r="BF964" s="41">
        <f t="shared" si="277"/>
        <v>-3244</v>
      </c>
      <c r="BG964" s="41">
        <f t="shared" si="278"/>
        <v>-12889.81</v>
      </c>
      <c r="BH964" s="41">
        <f t="shared" si="279"/>
        <v>0</v>
      </c>
      <c r="BI964" s="41">
        <f t="shared" si="280"/>
        <v>-484</v>
      </c>
      <c r="BJ964" s="40">
        <f t="shared" si="281"/>
        <v>-25292.32</v>
      </c>
    </row>
    <row r="965" spans="2:62" ht="15" x14ac:dyDescent="0.25">
      <c r="B965" s="63">
        <f t="shared" si="266"/>
        <v>8</v>
      </c>
      <c r="C965" s="63"/>
      <c r="D965" s="64">
        <v>36388</v>
      </c>
      <c r="E965" s="65">
        <v>0</v>
      </c>
      <c r="F965" s="65">
        <v>0</v>
      </c>
      <c r="G965" s="65">
        <v>75</v>
      </c>
      <c r="H965" s="65">
        <v>85</v>
      </c>
      <c r="I965" s="66">
        <f t="shared" si="267"/>
        <v>80</v>
      </c>
      <c r="J965" s="67" t="s">
        <v>50</v>
      </c>
      <c r="K965" s="68">
        <v>12172</v>
      </c>
      <c r="L965" s="69">
        <v>11036</v>
      </c>
      <c r="M965" s="69">
        <v>-20208.509999999998</v>
      </c>
      <c r="N965" s="69">
        <v>-3244</v>
      </c>
      <c r="O965" s="70"/>
      <c r="P965" s="68">
        <v>15711</v>
      </c>
      <c r="Q965" s="69">
        <v>9285</v>
      </c>
      <c r="R965" s="70">
        <v>-10181.055</v>
      </c>
      <c r="S965" s="71">
        <v>0</v>
      </c>
      <c r="T965" s="71"/>
      <c r="U965" s="71">
        <v>-37.0373625</v>
      </c>
      <c r="V965" s="68">
        <v>15930</v>
      </c>
      <c r="W965" s="69">
        <v>20000</v>
      </c>
      <c r="X965" s="69">
        <v>-484</v>
      </c>
      <c r="Y965" s="69">
        <v>0</v>
      </c>
      <c r="Z965" s="70">
        <v>-354</v>
      </c>
      <c r="AA965" s="71">
        <v>0</v>
      </c>
      <c r="AB965" s="72">
        <f t="shared" si="282"/>
        <v>49625.397637500006</v>
      </c>
      <c r="AC965" s="71">
        <v>51188</v>
      </c>
      <c r="AD965" s="71">
        <v>73178</v>
      </c>
      <c r="AE965" s="71">
        <v>78569</v>
      </c>
      <c r="AF965" s="71">
        <v>0</v>
      </c>
      <c r="AG965" s="71">
        <v>0</v>
      </c>
      <c r="AH965" s="72">
        <f t="shared" si="268"/>
        <v>202935</v>
      </c>
      <c r="AI965" s="73">
        <f t="shared" si="269"/>
        <v>29304.397637500006</v>
      </c>
      <c r="AJ965" s="74">
        <f t="shared" si="283"/>
        <v>20321</v>
      </c>
      <c r="AK965" s="75">
        <v>5054.2</v>
      </c>
      <c r="AL965" s="75">
        <v>22721.054680000001</v>
      </c>
      <c r="AM965" s="76">
        <v>753</v>
      </c>
      <c r="AN965" s="74">
        <f t="shared" si="270"/>
        <v>19568</v>
      </c>
      <c r="AO965" s="40">
        <f t="shared" si="271"/>
        <v>30867</v>
      </c>
      <c r="AP965" s="64">
        <v>36388</v>
      </c>
      <c r="AQ965" s="75">
        <f t="shared" si="284"/>
        <v>23412.745320000002</v>
      </c>
      <c r="AR965" s="75">
        <f t="shared" si="285"/>
        <v>8207.2546800000018</v>
      </c>
      <c r="AS965" s="75">
        <f t="shared" si="286"/>
        <v>19568</v>
      </c>
      <c r="AT965" s="41">
        <f t="shared" si="287"/>
        <v>23412.745320000002</v>
      </c>
      <c r="AX965" s="40">
        <f t="shared" si="272"/>
        <v>-20208.509999999998</v>
      </c>
      <c r="AY965" s="40">
        <f t="shared" si="273"/>
        <v>-3244</v>
      </c>
      <c r="AZ965" s="40">
        <f t="shared" si="274"/>
        <v>-10181.055</v>
      </c>
      <c r="BA965" s="40">
        <f>+'load Info'!S965</f>
        <v>0</v>
      </c>
      <c r="BB965" s="40">
        <f t="shared" si="275"/>
        <v>-484</v>
      </c>
      <c r="BE965" s="41">
        <f t="shared" si="276"/>
        <v>-20208.509999999998</v>
      </c>
      <c r="BF965" s="41">
        <f t="shared" si="277"/>
        <v>-3244</v>
      </c>
      <c r="BG965" s="41">
        <f t="shared" si="278"/>
        <v>-10181.055</v>
      </c>
      <c r="BH965" s="41">
        <f t="shared" si="279"/>
        <v>0</v>
      </c>
      <c r="BI965" s="41">
        <f t="shared" si="280"/>
        <v>-484</v>
      </c>
      <c r="BJ965" s="40">
        <f t="shared" si="281"/>
        <v>-34117.565000000002</v>
      </c>
    </row>
    <row r="966" spans="2:62" ht="15" x14ac:dyDescent="0.25">
      <c r="B966" s="63">
        <f t="shared" si="266"/>
        <v>8</v>
      </c>
      <c r="C966" s="63"/>
      <c r="D966" s="64">
        <v>36389</v>
      </c>
      <c r="E966" s="65">
        <v>0</v>
      </c>
      <c r="F966" s="65">
        <v>0</v>
      </c>
      <c r="G966" s="65">
        <v>73</v>
      </c>
      <c r="H966" s="65">
        <v>93</v>
      </c>
      <c r="I966" s="66">
        <f t="shared" si="267"/>
        <v>83</v>
      </c>
      <c r="J966" s="67" t="s">
        <v>50</v>
      </c>
      <c r="K966" s="68">
        <v>12676</v>
      </c>
      <c r="L966" s="69">
        <v>10716</v>
      </c>
      <c r="M966" s="69">
        <v>-19563.310000000001</v>
      </c>
      <c r="N966" s="69">
        <v>-3244</v>
      </c>
      <c r="O966" s="70"/>
      <c r="P966" s="68">
        <v>15711</v>
      </c>
      <c r="Q966" s="69">
        <v>9285</v>
      </c>
      <c r="R966" s="70">
        <v>-9804.1149999999998</v>
      </c>
      <c r="S966" s="71">
        <v>0</v>
      </c>
      <c r="T966" s="71"/>
      <c r="U966" s="71">
        <v>-37.979712499999998</v>
      </c>
      <c r="V966" s="68">
        <v>15930</v>
      </c>
      <c r="W966" s="69">
        <v>20000</v>
      </c>
      <c r="X966" s="69">
        <v>-484</v>
      </c>
      <c r="Y966" s="69">
        <v>0</v>
      </c>
      <c r="Z966" s="70">
        <v>-354</v>
      </c>
      <c r="AA966" s="71">
        <v>0</v>
      </c>
      <c r="AB966" s="72">
        <f t="shared" si="282"/>
        <v>50830.5952875</v>
      </c>
      <c r="AC966" s="71">
        <v>50471</v>
      </c>
      <c r="AD966" s="71">
        <v>68941</v>
      </c>
      <c r="AE966" s="71">
        <v>80626</v>
      </c>
      <c r="AF966" s="71">
        <v>0</v>
      </c>
      <c r="AG966" s="71">
        <v>0</v>
      </c>
      <c r="AH966" s="72">
        <f t="shared" si="268"/>
        <v>200038</v>
      </c>
      <c r="AI966" s="73">
        <f t="shared" si="269"/>
        <v>30829.5952875</v>
      </c>
      <c r="AJ966" s="74">
        <f t="shared" si="283"/>
        <v>20001</v>
      </c>
      <c r="AK966" s="75">
        <v>4912.3</v>
      </c>
      <c r="AL966" s="75">
        <v>22030.192599999998</v>
      </c>
      <c r="AM966" s="76">
        <v>753</v>
      </c>
      <c r="AN966" s="74">
        <f t="shared" si="270"/>
        <v>19248</v>
      </c>
      <c r="AO966" s="40">
        <f t="shared" si="271"/>
        <v>30470</v>
      </c>
      <c r="AP966" s="64">
        <v>36389</v>
      </c>
      <c r="AQ966" s="75">
        <f t="shared" si="284"/>
        <v>23528.507399999999</v>
      </c>
      <c r="AR966" s="75">
        <f t="shared" si="285"/>
        <v>7694.4925999999978</v>
      </c>
      <c r="AS966" s="75">
        <f t="shared" si="286"/>
        <v>19248</v>
      </c>
      <c r="AT966" s="41">
        <f t="shared" si="287"/>
        <v>23528.507399999999</v>
      </c>
      <c r="AX966" s="40">
        <f t="shared" si="272"/>
        <v>-19563.310000000001</v>
      </c>
      <c r="AY966" s="40">
        <f t="shared" si="273"/>
        <v>-3244</v>
      </c>
      <c r="AZ966" s="40">
        <f t="shared" si="274"/>
        <v>-9804.1149999999998</v>
      </c>
      <c r="BA966" s="40">
        <f>+'load Info'!S966</f>
        <v>0</v>
      </c>
      <c r="BB966" s="40">
        <f t="shared" si="275"/>
        <v>-484</v>
      </c>
      <c r="BE966" s="41">
        <f t="shared" si="276"/>
        <v>-19563.310000000001</v>
      </c>
      <c r="BF966" s="41">
        <f t="shared" si="277"/>
        <v>-3244</v>
      </c>
      <c r="BG966" s="41">
        <f t="shared" si="278"/>
        <v>-9804.1149999999998</v>
      </c>
      <c r="BH966" s="41">
        <f t="shared" si="279"/>
        <v>0</v>
      </c>
      <c r="BI966" s="41">
        <f t="shared" si="280"/>
        <v>-484</v>
      </c>
      <c r="BJ966" s="40">
        <f t="shared" si="281"/>
        <v>-33095.425000000003</v>
      </c>
    </row>
    <row r="967" spans="2:62" ht="15" x14ac:dyDescent="0.25">
      <c r="B967" s="63">
        <f t="shared" si="266"/>
        <v>8</v>
      </c>
      <c r="C967" s="63"/>
      <c r="D967" s="64">
        <v>36390</v>
      </c>
      <c r="E967" s="65">
        <v>0</v>
      </c>
      <c r="F967" s="65">
        <v>0</v>
      </c>
      <c r="G967" s="65">
        <v>78</v>
      </c>
      <c r="H967" s="65">
        <v>91</v>
      </c>
      <c r="I967" s="66">
        <f t="shared" si="267"/>
        <v>84.5</v>
      </c>
      <c r="J967" s="67" t="s">
        <v>50</v>
      </c>
      <c r="K967" s="68">
        <v>12676</v>
      </c>
      <c r="L967" s="69">
        <v>10734</v>
      </c>
      <c r="M967" s="69">
        <v>-21742.49</v>
      </c>
      <c r="N967" s="69">
        <v>-3244</v>
      </c>
      <c r="O967" s="70"/>
      <c r="P967" s="68">
        <v>15711</v>
      </c>
      <c r="Q967" s="69">
        <v>9295</v>
      </c>
      <c r="R967" s="70">
        <v>-9931.4075000000012</v>
      </c>
      <c r="S967" s="71">
        <v>0</v>
      </c>
      <c r="T967" s="71"/>
      <c r="U967" s="71">
        <v>-37.68648125</v>
      </c>
      <c r="V967" s="68">
        <v>15930</v>
      </c>
      <c r="W967" s="69">
        <v>20000</v>
      </c>
      <c r="X967" s="69">
        <v>-484</v>
      </c>
      <c r="Y967" s="69">
        <v>0</v>
      </c>
      <c r="Z967" s="70">
        <v>-354</v>
      </c>
      <c r="AA967" s="71">
        <v>0</v>
      </c>
      <c r="AB967" s="72">
        <f t="shared" si="282"/>
        <v>48552.416018749995</v>
      </c>
      <c r="AC967" s="71">
        <v>45445</v>
      </c>
      <c r="AD967" s="71">
        <v>71492</v>
      </c>
      <c r="AE967" s="71">
        <v>73554</v>
      </c>
      <c r="AF967" s="71">
        <v>0</v>
      </c>
      <c r="AG967" s="71">
        <v>0</v>
      </c>
      <c r="AH967" s="72">
        <f t="shared" si="268"/>
        <v>190491</v>
      </c>
      <c r="AI967" s="73">
        <f t="shared" si="269"/>
        <v>28523.416018749995</v>
      </c>
      <c r="AJ967" s="74">
        <f t="shared" si="283"/>
        <v>20029</v>
      </c>
      <c r="AK967" s="75">
        <v>4930.1000000000004</v>
      </c>
      <c r="AL967" s="75">
        <v>20362.121599999999</v>
      </c>
      <c r="AM967" s="76">
        <v>753</v>
      </c>
      <c r="AN967" s="74">
        <f t="shared" si="270"/>
        <v>19276</v>
      </c>
      <c r="AO967" s="40">
        <f t="shared" si="271"/>
        <v>25416</v>
      </c>
      <c r="AP967" s="64">
        <v>36390</v>
      </c>
      <c r="AQ967" s="75">
        <f t="shared" si="284"/>
        <v>20152.778400000003</v>
      </c>
      <c r="AR967" s="75">
        <f t="shared" si="285"/>
        <v>6016.2215999999971</v>
      </c>
      <c r="AS967" s="75">
        <f t="shared" si="286"/>
        <v>19276</v>
      </c>
      <c r="AT967" s="41">
        <f t="shared" si="287"/>
        <v>20152.778400000003</v>
      </c>
      <c r="AX967" s="40">
        <f t="shared" si="272"/>
        <v>-21742.49</v>
      </c>
      <c r="AY967" s="40">
        <f t="shared" si="273"/>
        <v>-3244</v>
      </c>
      <c r="AZ967" s="40">
        <f t="shared" si="274"/>
        <v>-9931.4075000000012</v>
      </c>
      <c r="BA967" s="40">
        <f>+'load Info'!S967</f>
        <v>0</v>
      </c>
      <c r="BB967" s="40">
        <f t="shared" si="275"/>
        <v>-484</v>
      </c>
      <c r="BE967" s="41">
        <f t="shared" si="276"/>
        <v>-21742.49</v>
      </c>
      <c r="BF967" s="41">
        <f t="shared" si="277"/>
        <v>-3244</v>
      </c>
      <c r="BG967" s="41">
        <f t="shared" si="278"/>
        <v>-9931.4075000000012</v>
      </c>
      <c r="BH967" s="41">
        <f t="shared" si="279"/>
        <v>0</v>
      </c>
      <c r="BI967" s="41">
        <f t="shared" si="280"/>
        <v>-484</v>
      </c>
      <c r="BJ967" s="40">
        <f t="shared" si="281"/>
        <v>-35401.897500000006</v>
      </c>
    </row>
    <row r="968" spans="2:62" ht="15" x14ac:dyDescent="0.25">
      <c r="B968" s="63">
        <f t="shared" si="266"/>
        <v>8</v>
      </c>
      <c r="C968" s="63"/>
      <c r="D968" s="64">
        <v>36391</v>
      </c>
      <c r="E968" s="65">
        <v>0</v>
      </c>
      <c r="F968" s="65">
        <v>0</v>
      </c>
      <c r="G968" s="65">
        <v>78</v>
      </c>
      <c r="H968" s="65">
        <v>84</v>
      </c>
      <c r="I968" s="66">
        <f t="shared" si="267"/>
        <v>81</v>
      </c>
      <c r="J968" s="67" t="s">
        <v>50</v>
      </c>
      <c r="K968" s="68">
        <v>7676</v>
      </c>
      <c r="L968" s="69">
        <v>17236</v>
      </c>
      <c r="M968" s="69">
        <v>-22268.51</v>
      </c>
      <c r="N968" s="69">
        <v>-3244</v>
      </c>
      <c r="O968" s="70"/>
      <c r="P968" s="68">
        <v>15711</v>
      </c>
      <c r="Q968" s="69">
        <v>9295</v>
      </c>
      <c r="R968" s="70">
        <v>-9777.0225000000009</v>
      </c>
      <c r="S968" s="71">
        <v>0</v>
      </c>
      <c r="T968" s="71"/>
      <c r="U968" s="71">
        <v>-38.072443749999998</v>
      </c>
      <c r="V968" s="68">
        <v>15930</v>
      </c>
      <c r="W968" s="69">
        <v>20000</v>
      </c>
      <c r="X968" s="69">
        <v>-484</v>
      </c>
      <c r="Y968" s="69">
        <v>0</v>
      </c>
      <c r="Z968" s="70">
        <v>-354</v>
      </c>
      <c r="AA968" s="71">
        <v>0</v>
      </c>
      <c r="AB968" s="72">
        <f t="shared" si="282"/>
        <v>49682.395056250003</v>
      </c>
      <c r="AC968" s="71">
        <v>47531</v>
      </c>
      <c r="AD968" s="71">
        <v>72243</v>
      </c>
      <c r="AE968" s="71">
        <v>40333</v>
      </c>
      <c r="AF968" s="71">
        <v>0</v>
      </c>
      <c r="AG968" s="71">
        <v>0</v>
      </c>
      <c r="AH968" s="72">
        <f t="shared" si="268"/>
        <v>160107</v>
      </c>
      <c r="AI968" s="73">
        <f t="shared" si="269"/>
        <v>23151.395056250003</v>
      </c>
      <c r="AJ968" s="74">
        <f t="shared" si="283"/>
        <v>26531</v>
      </c>
      <c r="AK968" s="75">
        <v>4947.3</v>
      </c>
      <c r="AL968" s="75">
        <v>21702.837649999998</v>
      </c>
      <c r="AM968" s="76">
        <v>753</v>
      </c>
      <c r="AN968" s="74">
        <f t="shared" si="270"/>
        <v>25778</v>
      </c>
      <c r="AO968" s="40">
        <f t="shared" si="271"/>
        <v>21000</v>
      </c>
      <c r="AP968" s="64">
        <v>36391</v>
      </c>
      <c r="AQ968" s="75">
        <f t="shared" si="284"/>
        <v>20880.862349999999</v>
      </c>
      <c r="AR968" s="75">
        <f t="shared" si="285"/>
        <v>872.13764999999694</v>
      </c>
      <c r="AS968" s="75">
        <f t="shared" si="286"/>
        <v>25778</v>
      </c>
      <c r="AT968" s="41">
        <f t="shared" si="287"/>
        <v>20880.862349999999</v>
      </c>
      <c r="AX968" s="40">
        <f t="shared" si="272"/>
        <v>-22268.51</v>
      </c>
      <c r="AY968" s="40">
        <f t="shared" si="273"/>
        <v>-3244</v>
      </c>
      <c r="AZ968" s="40">
        <f t="shared" si="274"/>
        <v>-9777.0225000000009</v>
      </c>
      <c r="BA968" s="40">
        <f>+'load Info'!S968</f>
        <v>0</v>
      </c>
      <c r="BB968" s="40">
        <f t="shared" si="275"/>
        <v>-484</v>
      </c>
      <c r="BE968" s="41">
        <f t="shared" si="276"/>
        <v>-22268.51</v>
      </c>
      <c r="BF968" s="41">
        <f t="shared" si="277"/>
        <v>-3244</v>
      </c>
      <c r="BG968" s="41">
        <f t="shared" si="278"/>
        <v>-9777.0225000000009</v>
      </c>
      <c r="BH968" s="41">
        <f t="shared" si="279"/>
        <v>0</v>
      </c>
      <c r="BI968" s="41">
        <f t="shared" si="280"/>
        <v>-484</v>
      </c>
      <c r="BJ968" s="40">
        <f t="shared" si="281"/>
        <v>-35773.532500000001</v>
      </c>
    </row>
    <row r="969" spans="2:62" ht="15" x14ac:dyDescent="0.25">
      <c r="B969" s="63">
        <f t="shared" ref="B969:B1032" si="288">+MONTH(D969)</f>
        <v>8</v>
      </c>
      <c r="C969" s="63"/>
      <c r="D969" s="64">
        <v>36392</v>
      </c>
      <c r="E969" s="65">
        <v>0</v>
      </c>
      <c r="F969" s="65">
        <v>0</v>
      </c>
      <c r="G969" s="65">
        <v>70</v>
      </c>
      <c r="H969" s="65">
        <v>84</v>
      </c>
      <c r="I969" s="66">
        <f t="shared" ref="I969:I1032" si="289">AVERAGE(G969:H969)</f>
        <v>77</v>
      </c>
      <c r="J969" s="67" t="s">
        <v>50</v>
      </c>
      <c r="K969" s="68">
        <v>2676</v>
      </c>
      <c r="L969" s="69">
        <v>17236</v>
      </c>
      <c r="M969" s="69">
        <v>-18767.509999999998</v>
      </c>
      <c r="N969" s="69">
        <v>-3244</v>
      </c>
      <c r="O969" s="70"/>
      <c r="P969" s="68">
        <v>15711</v>
      </c>
      <c r="Q969" s="69">
        <v>9720</v>
      </c>
      <c r="R969" s="70">
        <v>-9801.0225000000009</v>
      </c>
      <c r="S969" s="71">
        <v>0</v>
      </c>
      <c r="T969" s="71"/>
      <c r="U969" s="71">
        <v>-39.074943749999996</v>
      </c>
      <c r="V969" s="68">
        <v>15930</v>
      </c>
      <c r="W969" s="69">
        <v>20000</v>
      </c>
      <c r="X969" s="69">
        <v>-484</v>
      </c>
      <c r="Y969" s="69">
        <v>0</v>
      </c>
      <c r="Z969" s="70">
        <v>-354</v>
      </c>
      <c r="AA969" s="71">
        <v>0</v>
      </c>
      <c r="AB969" s="72">
        <f t="shared" si="282"/>
        <v>48583.392556250001</v>
      </c>
      <c r="AC969" s="71">
        <v>47712</v>
      </c>
      <c r="AD969" s="71">
        <v>64583</v>
      </c>
      <c r="AE969" s="71">
        <v>2919</v>
      </c>
      <c r="AF969" s="71">
        <v>0</v>
      </c>
      <c r="AG969" s="71">
        <v>0</v>
      </c>
      <c r="AH969" s="72">
        <f t="shared" ref="AH969:AH1032" si="290">SUM(AC969:AG969)</f>
        <v>115214</v>
      </c>
      <c r="AI969" s="73">
        <f t="shared" ref="AI969:AI1032" si="291">+AB969-L969-Q969</f>
        <v>21627.392556250001</v>
      </c>
      <c r="AJ969" s="74">
        <f t="shared" si="283"/>
        <v>26956</v>
      </c>
      <c r="AK969" s="75">
        <v>4330.7</v>
      </c>
      <c r="AL969" s="75">
        <v>20079.207750000001</v>
      </c>
      <c r="AM969" s="76">
        <v>753</v>
      </c>
      <c r="AN969" s="74">
        <f t="shared" ref="AN969:AN1032" si="292">+AJ969-AM969</f>
        <v>26203</v>
      </c>
      <c r="AO969" s="40">
        <f t="shared" ref="AO969:AO1032" si="293">AC969-AJ969</f>
        <v>20756</v>
      </c>
      <c r="AP969" s="64">
        <v>36392</v>
      </c>
      <c r="AQ969" s="75">
        <f t="shared" si="284"/>
        <v>23302.092250000002</v>
      </c>
      <c r="AR969" s="75">
        <f t="shared" si="285"/>
        <v>-1793.0922499999979</v>
      </c>
      <c r="AS969" s="75">
        <f t="shared" si="286"/>
        <v>26203</v>
      </c>
      <c r="AT969" s="41">
        <f t="shared" si="287"/>
        <v>25095.184499999999</v>
      </c>
      <c r="AX969" s="40">
        <f t="shared" ref="AX969:AX1032" si="294">+M969</f>
        <v>-18767.509999999998</v>
      </c>
      <c r="AY969" s="40">
        <f t="shared" ref="AY969:AY1032" si="295">+N969</f>
        <v>-3244</v>
      </c>
      <c r="AZ969" s="40">
        <f t="shared" ref="AZ969:AZ1032" si="296">+R969</f>
        <v>-9801.0225000000009</v>
      </c>
      <c r="BA969" s="40">
        <f>+'load Info'!S969</f>
        <v>0</v>
      </c>
      <c r="BB969" s="40">
        <f t="shared" ref="BB969:BB1032" si="297">+X969</f>
        <v>-484</v>
      </c>
      <c r="BE969" s="41">
        <f t="shared" ref="BE969:BE1032" si="298">IF(AX969&lt;0,AX969,0)</f>
        <v>-18767.509999999998</v>
      </c>
      <c r="BF969" s="41">
        <f t="shared" ref="BF969:BF1032" si="299">IF(AY969&lt;0,AY969,0)</f>
        <v>-3244</v>
      </c>
      <c r="BG969" s="41">
        <f t="shared" ref="BG969:BG1032" si="300">IF(AZ969&lt;0,AZ969,0)</f>
        <v>-9801.0225000000009</v>
      </c>
      <c r="BH969" s="41">
        <f t="shared" ref="BH969:BH1032" si="301">IF(BA969&lt;0,BA969,0)</f>
        <v>0</v>
      </c>
      <c r="BI969" s="41">
        <f t="shared" ref="BI969:BI1032" si="302">IF(BB969&lt;0,BB969,0)</f>
        <v>-484</v>
      </c>
      <c r="BJ969" s="40">
        <f t="shared" ref="BJ969:BJ1032" si="303">SUM(BE969:BI969)</f>
        <v>-32296.532500000001</v>
      </c>
    </row>
    <row r="970" spans="2:62" ht="15" x14ac:dyDescent="0.25">
      <c r="B970" s="63">
        <f t="shared" si="288"/>
        <v>8</v>
      </c>
      <c r="C970" s="63"/>
      <c r="D970" s="64">
        <v>36393</v>
      </c>
      <c r="E970" s="65">
        <v>0</v>
      </c>
      <c r="F970" s="65">
        <v>0</v>
      </c>
      <c r="G970" s="65">
        <v>72</v>
      </c>
      <c r="H970" s="65">
        <v>81</v>
      </c>
      <c r="I970" s="66">
        <f t="shared" si="289"/>
        <v>76.5</v>
      </c>
      <c r="J970" s="67" t="s">
        <v>50</v>
      </c>
      <c r="K970" s="68">
        <v>2676</v>
      </c>
      <c r="L970" s="69">
        <v>11236</v>
      </c>
      <c r="M970" s="69">
        <v>-16314.51</v>
      </c>
      <c r="N970" s="69">
        <v>-3244</v>
      </c>
      <c r="O970" s="70"/>
      <c r="P970" s="68">
        <v>15711</v>
      </c>
      <c r="Q970" s="69">
        <v>9721</v>
      </c>
      <c r="R970" s="70">
        <v>-9793</v>
      </c>
      <c r="S970" s="71">
        <v>0</v>
      </c>
      <c r="T970" s="71"/>
      <c r="U970" s="71">
        <v>-39.097499999999997</v>
      </c>
      <c r="V970" s="68">
        <v>15930</v>
      </c>
      <c r="W970" s="69">
        <v>20000</v>
      </c>
      <c r="X970" s="69">
        <v>-484</v>
      </c>
      <c r="Y970" s="69">
        <v>0</v>
      </c>
      <c r="Z970" s="70">
        <v>-354</v>
      </c>
      <c r="AA970" s="71">
        <v>0</v>
      </c>
      <c r="AB970" s="72">
        <f t="shared" ref="AB970:AB1033" si="304">SUM(K970:Z970)</f>
        <v>45045.392500000002</v>
      </c>
      <c r="AC970" s="71">
        <v>45519</v>
      </c>
      <c r="AD970" s="71">
        <v>0</v>
      </c>
      <c r="AE970" s="71">
        <v>9</v>
      </c>
      <c r="AF970" s="71">
        <v>0</v>
      </c>
      <c r="AG970" s="71">
        <v>0</v>
      </c>
      <c r="AH970" s="72">
        <f t="shared" si="290"/>
        <v>45528</v>
      </c>
      <c r="AI970" s="73">
        <f t="shared" si="291"/>
        <v>24088.392500000002</v>
      </c>
      <c r="AJ970" s="74">
        <f t="shared" si="283"/>
        <v>20957</v>
      </c>
      <c r="AK970" s="75">
        <v>3629.4</v>
      </c>
      <c r="AL970" s="75">
        <v>23003.33268</v>
      </c>
      <c r="AM970" s="76">
        <v>753</v>
      </c>
      <c r="AN970" s="74">
        <f t="shared" si="292"/>
        <v>20204</v>
      </c>
      <c r="AO970" s="40">
        <f t="shared" si="293"/>
        <v>24562</v>
      </c>
      <c r="AP970" s="64">
        <v>36393</v>
      </c>
      <c r="AQ970" s="75">
        <f t="shared" si="284"/>
        <v>18886.267319999999</v>
      </c>
      <c r="AR970" s="75">
        <f t="shared" si="285"/>
        <v>6428.732680000001</v>
      </c>
      <c r="AS970" s="75">
        <f t="shared" si="286"/>
        <v>20204</v>
      </c>
      <c r="AT970" s="41">
        <f t="shared" si="287"/>
        <v>18886.267319999999</v>
      </c>
      <c r="AX970" s="40">
        <f t="shared" si="294"/>
        <v>-16314.51</v>
      </c>
      <c r="AY970" s="40">
        <f t="shared" si="295"/>
        <v>-3244</v>
      </c>
      <c r="AZ970" s="40">
        <f t="shared" si="296"/>
        <v>-9793</v>
      </c>
      <c r="BA970" s="40">
        <f>+'load Info'!S970</f>
        <v>0</v>
      </c>
      <c r="BB970" s="40">
        <f t="shared" si="297"/>
        <v>-484</v>
      </c>
      <c r="BE970" s="41">
        <f t="shared" si="298"/>
        <v>-16314.51</v>
      </c>
      <c r="BF970" s="41">
        <f t="shared" si="299"/>
        <v>-3244</v>
      </c>
      <c r="BG970" s="41">
        <f t="shared" si="300"/>
        <v>-9793</v>
      </c>
      <c r="BH970" s="41">
        <f t="shared" si="301"/>
        <v>0</v>
      </c>
      <c r="BI970" s="41">
        <f t="shared" si="302"/>
        <v>-484</v>
      </c>
      <c r="BJ970" s="40">
        <f t="shared" si="303"/>
        <v>-29835.510000000002</v>
      </c>
    </row>
    <row r="971" spans="2:62" ht="15" x14ac:dyDescent="0.25">
      <c r="B971" s="63">
        <f t="shared" si="288"/>
        <v>8</v>
      </c>
      <c r="C971" s="63"/>
      <c r="D971" s="64">
        <v>36394</v>
      </c>
      <c r="E971" s="65">
        <v>0</v>
      </c>
      <c r="F971" s="65">
        <v>0</v>
      </c>
      <c r="G971" s="65">
        <v>70</v>
      </c>
      <c r="H971" s="65">
        <v>79</v>
      </c>
      <c r="I971" s="66">
        <f t="shared" si="289"/>
        <v>74.5</v>
      </c>
      <c r="J971" s="67" t="s">
        <v>50</v>
      </c>
      <c r="K971" s="68">
        <v>2676</v>
      </c>
      <c r="L971" s="69">
        <v>11236</v>
      </c>
      <c r="M971" s="69">
        <v>-9842.51</v>
      </c>
      <c r="N971" s="69">
        <v>-3244</v>
      </c>
      <c r="O971" s="70"/>
      <c r="P971" s="68">
        <v>15711</v>
      </c>
      <c r="Q971" s="69">
        <v>9721</v>
      </c>
      <c r="R971" s="70">
        <v>-9795.0049999999992</v>
      </c>
      <c r="S971" s="71">
        <v>0</v>
      </c>
      <c r="T971" s="71"/>
      <c r="U971" s="71">
        <v>-39.092487499999997</v>
      </c>
      <c r="V971" s="68">
        <v>15930</v>
      </c>
      <c r="W971" s="69">
        <v>20000</v>
      </c>
      <c r="X971" s="69">
        <v>-484</v>
      </c>
      <c r="Y971" s="69">
        <v>0</v>
      </c>
      <c r="Z971" s="70">
        <v>-354</v>
      </c>
      <c r="AA971" s="71">
        <v>0</v>
      </c>
      <c r="AB971" s="72">
        <f t="shared" si="304"/>
        <v>51515.392512500002</v>
      </c>
      <c r="AC971" s="71">
        <v>49916</v>
      </c>
      <c r="AD971" s="71">
        <v>7772</v>
      </c>
      <c r="AE971" s="71">
        <v>68</v>
      </c>
      <c r="AF971" s="71">
        <v>0</v>
      </c>
      <c r="AG971" s="71">
        <v>0</v>
      </c>
      <c r="AH971" s="72">
        <f t="shared" si="290"/>
        <v>57756</v>
      </c>
      <c r="AI971" s="73">
        <f t="shared" si="291"/>
        <v>30558.392512500002</v>
      </c>
      <c r="AJ971" s="74">
        <f t="shared" si="283"/>
        <v>20957</v>
      </c>
      <c r="AK971" s="75">
        <v>3858.7</v>
      </c>
      <c r="AL971" s="75">
        <v>24193.82805</v>
      </c>
      <c r="AM971" s="76">
        <v>753</v>
      </c>
      <c r="AN971" s="74">
        <f t="shared" si="292"/>
        <v>20204</v>
      </c>
      <c r="AO971" s="40">
        <f t="shared" si="293"/>
        <v>28959</v>
      </c>
      <c r="AP971" s="64">
        <v>36394</v>
      </c>
      <c r="AQ971" s="75">
        <f t="shared" si="284"/>
        <v>21863.471950000003</v>
      </c>
      <c r="AR971" s="75">
        <f t="shared" si="285"/>
        <v>7848.5280500000008</v>
      </c>
      <c r="AS971" s="75">
        <f t="shared" si="286"/>
        <v>20204</v>
      </c>
      <c r="AT971" s="41">
        <f t="shared" si="287"/>
        <v>21863.471950000003</v>
      </c>
      <c r="AX971" s="40">
        <f t="shared" si="294"/>
        <v>-9842.51</v>
      </c>
      <c r="AY971" s="40">
        <f t="shared" si="295"/>
        <v>-3244</v>
      </c>
      <c r="AZ971" s="40">
        <f t="shared" si="296"/>
        <v>-9795.0049999999992</v>
      </c>
      <c r="BA971" s="40">
        <f>+'load Info'!S971</f>
        <v>0</v>
      </c>
      <c r="BB971" s="40">
        <f t="shared" si="297"/>
        <v>-484</v>
      </c>
      <c r="BE971" s="41">
        <f t="shared" si="298"/>
        <v>-9842.51</v>
      </c>
      <c r="BF971" s="41">
        <f t="shared" si="299"/>
        <v>-3244</v>
      </c>
      <c r="BG971" s="41">
        <f t="shared" si="300"/>
        <v>-9795.0049999999992</v>
      </c>
      <c r="BH971" s="41">
        <f t="shared" si="301"/>
        <v>0</v>
      </c>
      <c r="BI971" s="41">
        <f t="shared" si="302"/>
        <v>-484</v>
      </c>
      <c r="BJ971" s="40">
        <f t="shared" si="303"/>
        <v>-23365.514999999999</v>
      </c>
    </row>
    <row r="972" spans="2:62" ht="15" x14ac:dyDescent="0.25">
      <c r="B972" s="63">
        <f t="shared" si="288"/>
        <v>8</v>
      </c>
      <c r="C972" s="63"/>
      <c r="D972" s="64">
        <v>36395</v>
      </c>
      <c r="E972" s="65">
        <v>0</v>
      </c>
      <c r="F972" s="65">
        <v>0</v>
      </c>
      <c r="G972" s="65">
        <v>68</v>
      </c>
      <c r="H972" s="65">
        <v>84</v>
      </c>
      <c r="I972" s="66">
        <f t="shared" si="289"/>
        <v>76</v>
      </c>
      <c r="J972" s="67" t="s">
        <v>50</v>
      </c>
      <c r="K972" s="68">
        <v>12676</v>
      </c>
      <c r="L972" s="69">
        <v>11182</v>
      </c>
      <c r="M972" s="69">
        <v>-18185.97</v>
      </c>
      <c r="N972" s="69">
        <v>-3244</v>
      </c>
      <c r="O972" s="70"/>
      <c r="P972" s="68">
        <v>15711</v>
      </c>
      <c r="Q972" s="69">
        <v>9721</v>
      </c>
      <c r="R972" s="70">
        <v>-9717.8125</v>
      </c>
      <c r="S972" s="71">
        <v>0</v>
      </c>
      <c r="T972" s="71"/>
      <c r="U972" s="71">
        <v>-39.28546875</v>
      </c>
      <c r="V972" s="68">
        <v>15930</v>
      </c>
      <c r="W972" s="69">
        <v>20000</v>
      </c>
      <c r="X972" s="69">
        <v>-484</v>
      </c>
      <c r="Y972" s="69">
        <v>0</v>
      </c>
      <c r="Z972" s="70">
        <v>-354</v>
      </c>
      <c r="AA972" s="71">
        <v>0</v>
      </c>
      <c r="AB972" s="72">
        <f t="shared" si="304"/>
        <v>53194.932031249999</v>
      </c>
      <c r="AC972" s="71">
        <v>52900</v>
      </c>
      <c r="AD972" s="71">
        <v>65112</v>
      </c>
      <c r="AE972" s="71">
        <v>265</v>
      </c>
      <c r="AF972" s="71">
        <v>0</v>
      </c>
      <c r="AG972" s="71">
        <v>2</v>
      </c>
      <c r="AH972" s="72">
        <f t="shared" si="290"/>
        <v>118279</v>
      </c>
      <c r="AI972" s="73">
        <f t="shared" si="291"/>
        <v>32291.932031249999</v>
      </c>
      <c r="AJ972" s="74">
        <f t="shared" si="283"/>
        <v>20903</v>
      </c>
      <c r="AK972" s="75">
        <v>5133.6000000000004</v>
      </c>
      <c r="AL972" s="75">
        <v>24054.545340000001</v>
      </c>
      <c r="AM972" s="76">
        <v>753</v>
      </c>
      <c r="AN972" s="74">
        <f t="shared" si="292"/>
        <v>20150</v>
      </c>
      <c r="AO972" s="40">
        <f t="shared" si="293"/>
        <v>31997</v>
      </c>
      <c r="AP972" s="64">
        <v>36395</v>
      </c>
      <c r="AQ972" s="75">
        <f t="shared" si="284"/>
        <v>23711.854660000001</v>
      </c>
      <c r="AR972" s="75">
        <f t="shared" si="285"/>
        <v>9038.1453400000028</v>
      </c>
      <c r="AS972" s="75">
        <f t="shared" si="286"/>
        <v>20150</v>
      </c>
      <c r="AT972" s="41">
        <f t="shared" si="287"/>
        <v>23711.854660000001</v>
      </c>
      <c r="AX972" s="40">
        <f t="shared" si="294"/>
        <v>-18185.97</v>
      </c>
      <c r="AY972" s="40">
        <f t="shared" si="295"/>
        <v>-3244</v>
      </c>
      <c r="AZ972" s="40">
        <f t="shared" si="296"/>
        <v>-9717.8125</v>
      </c>
      <c r="BA972" s="40">
        <f>+'load Info'!S972</f>
        <v>0</v>
      </c>
      <c r="BB972" s="40">
        <f t="shared" si="297"/>
        <v>-484</v>
      </c>
      <c r="BE972" s="41">
        <f t="shared" si="298"/>
        <v>-18185.97</v>
      </c>
      <c r="BF972" s="41">
        <f t="shared" si="299"/>
        <v>-3244</v>
      </c>
      <c r="BG972" s="41">
        <f t="shared" si="300"/>
        <v>-9717.8125</v>
      </c>
      <c r="BH972" s="41">
        <f t="shared" si="301"/>
        <v>0</v>
      </c>
      <c r="BI972" s="41">
        <f t="shared" si="302"/>
        <v>-484</v>
      </c>
      <c r="BJ972" s="40">
        <f t="shared" si="303"/>
        <v>-31631.782500000001</v>
      </c>
    </row>
    <row r="973" spans="2:62" ht="15" x14ac:dyDescent="0.25">
      <c r="B973" s="63">
        <f t="shared" si="288"/>
        <v>8</v>
      </c>
      <c r="C973" s="63"/>
      <c r="D973" s="64">
        <v>36396</v>
      </c>
      <c r="E973" s="65">
        <v>0</v>
      </c>
      <c r="F973" s="65">
        <v>0</v>
      </c>
      <c r="G973" s="65">
        <v>68</v>
      </c>
      <c r="H973" s="65">
        <v>84</v>
      </c>
      <c r="I973" s="66">
        <f t="shared" si="289"/>
        <v>76</v>
      </c>
      <c r="J973" s="67" t="s">
        <v>50</v>
      </c>
      <c r="K973" s="68">
        <v>12676</v>
      </c>
      <c r="L973" s="69">
        <v>10863</v>
      </c>
      <c r="M973" s="69">
        <v>-19556.53</v>
      </c>
      <c r="N973" s="69">
        <v>-3244</v>
      </c>
      <c r="O973" s="70"/>
      <c r="P973" s="68">
        <v>15711</v>
      </c>
      <c r="Q973" s="69">
        <v>10196</v>
      </c>
      <c r="R973" s="70">
        <v>-10211.86</v>
      </c>
      <c r="S973" s="71">
        <v>0</v>
      </c>
      <c r="T973" s="71"/>
      <c r="U973" s="71">
        <v>-39.237850000000002</v>
      </c>
      <c r="V973" s="68">
        <v>15930</v>
      </c>
      <c r="W973" s="69">
        <v>20000</v>
      </c>
      <c r="X973" s="69">
        <v>-484</v>
      </c>
      <c r="Y973" s="69">
        <v>0</v>
      </c>
      <c r="Z973" s="70">
        <v>-354</v>
      </c>
      <c r="AA973" s="71">
        <v>0</v>
      </c>
      <c r="AB973" s="72">
        <f t="shared" si="304"/>
        <v>51486.372149999996</v>
      </c>
      <c r="AC973" s="71">
        <v>52259</v>
      </c>
      <c r="AD973" s="71">
        <v>43607</v>
      </c>
      <c r="AE973" s="71">
        <v>265</v>
      </c>
      <c r="AF973" s="71">
        <v>0</v>
      </c>
      <c r="AG973" s="71">
        <v>0</v>
      </c>
      <c r="AH973" s="72">
        <f t="shared" si="290"/>
        <v>96131</v>
      </c>
      <c r="AI973" s="73">
        <f t="shared" si="291"/>
        <v>30427.372149999996</v>
      </c>
      <c r="AJ973" s="74">
        <f t="shared" si="283"/>
        <v>21059</v>
      </c>
      <c r="AK973" s="75">
        <v>5004.1000000000004</v>
      </c>
      <c r="AL973" s="75">
        <v>24516.37686</v>
      </c>
      <c r="AM973" s="76">
        <v>753</v>
      </c>
      <c r="AN973" s="74">
        <f t="shared" si="292"/>
        <v>20306</v>
      </c>
      <c r="AO973" s="40">
        <f t="shared" si="293"/>
        <v>31200</v>
      </c>
      <c r="AP973" s="64">
        <v>36396</v>
      </c>
      <c r="AQ973" s="75">
        <f t="shared" si="284"/>
        <v>22738.523140000001</v>
      </c>
      <c r="AR973" s="75">
        <f t="shared" si="285"/>
        <v>9214.4768600000025</v>
      </c>
      <c r="AS973" s="75">
        <f t="shared" si="286"/>
        <v>20306</v>
      </c>
      <c r="AT973" s="41">
        <f t="shared" si="287"/>
        <v>22738.523140000001</v>
      </c>
      <c r="AX973" s="40">
        <f t="shared" si="294"/>
        <v>-19556.53</v>
      </c>
      <c r="AY973" s="40">
        <f t="shared" si="295"/>
        <v>-3244</v>
      </c>
      <c r="AZ973" s="40">
        <f t="shared" si="296"/>
        <v>-10211.86</v>
      </c>
      <c r="BA973" s="40">
        <f>+'load Info'!S973</f>
        <v>0</v>
      </c>
      <c r="BB973" s="40">
        <f t="shared" si="297"/>
        <v>-484</v>
      </c>
      <c r="BE973" s="41">
        <f t="shared" si="298"/>
        <v>-19556.53</v>
      </c>
      <c r="BF973" s="41">
        <f t="shared" si="299"/>
        <v>-3244</v>
      </c>
      <c r="BG973" s="41">
        <f t="shared" si="300"/>
        <v>-10211.86</v>
      </c>
      <c r="BH973" s="41">
        <f t="shared" si="301"/>
        <v>0</v>
      </c>
      <c r="BI973" s="41">
        <f t="shared" si="302"/>
        <v>-484</v>
      </c>
      <c r="BJ973" s="40">
        <f t="shared" si="303"/>
        <v>-33496.39</v>
      </c>
    </row>
    <row r="974" spans="2:62" ht="15" x14ac:dyDescent="0.25">
      <c r="B974" s="63">
        <f t="shared" si="288"/>
        <v>8</v>
      </c>
      <c r="C974" s="63"/>
      <c r="D974" s="64">
        <v>36397</v>
      </c>
      <c r="E974" s="65">
        <v>0</v>
      </c>
      <c r="F974" s="65">
        <v>0</v>
      </c>
      <c r="G974" s="65">
        <v>72</v>
      </c>
      <c r="H974" s="65">
        <v>80</v>
      </c>
      <c r="I974" s="66">
        <f t="shared" si="289"/>
        <v>76</v>
      </c>
      <c r="J974" s="67" t="s">
        <v>50</v>
      </c>
      <c r="K974" s="68">
        <v>12676</v>
      </c>
      <c r="L974" s="69">
        <v>11236</v>
      </c>
      <c r="M974" s="69">
        <v>-15174.51</v>
      </c>
      <c r="N974" s="69">
        <v>-3244</v>
      </c>
      <c r="O974" s="70"/>
      <c r="P974" s="68">
        <v>15711</v>
      </c>
      <c r="Q974" s="69">
        <v>9275</v>
      </c>
      <c r="R974" s="70">
        <v>-12544.975</v>
      </c>
      <c r="S974" s="71">
        <v>0</v>
      </c>
      <c r="T974" s="71"/>
      <c r="U974" s="71">
        <v>-31.102562500000001</v>
      </c>
      <c r="V974" s="68">
        <v>15930</v>
      </c>
      <c r="W974" s="69">
        <v>20000</v>
      </c>
      <c r="X974" s="69">
        <v>-484</v>
      </c>
      <c r="Y974" s="69">
        <v>0</v>
      </c>
      <c r="Z974" s="70">
        <v>-354</v>
      </c>
      <c r="AA974" s="71">
        <v>0</v>
      </c>
      <c r="AB974" s="72">
        <f t="shared" si="304"/>
        <v>52995.412437499996</v>
      </c>
      <c r="AC974" s="71">
        <v>52952</v>
      </c>
      <c r="AD974" s="71">
        <v>400</v>
      </c>
      <c r="AE974" s="71">
        <v>32337</v>
      </c>
      <c r="AF974" s="71">
        <v>0</v>
      </c>
      <c r="AG974" s="71">
        <v>8</v>
      </c>
      <c r="AH974" s="72">
        <f t="shared" si="290"/>
        <v>85697</v>
      </c>
      <c r="AI974" s="73">
        <f t="shared" si="291"/>
        <v>32484.412437499996</v>
      </c>
      <c r="AJ974" s="74">
        <f t="shared" si="283"/>
        <v>20511</v>
      </c>
      <c r="AK974" s="75">
        <v>5142.3999999999996</v>
      </c>
      <c r="AL974" s="75">
        <v>23249.82619</v>
      </c>
      <c r="AM974" s="76">
        <v>753</v>
      </c>
      <c r="AN974" s="74">
        <f t="shared" si="292"/>
        <v>19758</v>
      </c>
      <c r="AO974" s="40">
        <f t="shared" si="293"/>
        <v>32441</v>
      </c>
      <c r="AP974" s="64">
        <v>36397</v>
      </c>
      <c r="AQ974" s="75">
        <f t="shared" si="284"/>
        <v>24559.773809999999</v>
      </c>
      <c r="AR974" s="75">
        <f t="shared" si="285"/>
        <v>8634.2261900000012</v>
      </c>
      <c r="AS974" s="75">
        <f t="shared" si="286"/>
        <v>19758</v>
      </c>
      <c r="AT974" s="41">
        <f t="shared" si="287"/>
        <v>24559.773809999999</v>
      </c>
      <c r="AX974" s="40">
        <f t="shared" si="294"/>
        <v>-15174.51</v>
      </c>
      <c r="AY974" s="40">
        <f t="shared" si="295"/>
        <v>-3244</v>
      </c>
      <c r="AZ974" s="40">
        <f t="shared" si="296"/>
        <v>-12544.975</v>
      </c>
      <c r="BA974" s="40">
        <f>+'load Info'!S974</f>
        <v>0</v>
      </c>
      <c r="BB974" s="40">
        <f t="shared" si="297"/>
        <v>-484</v>
      </c>
      <c r="BE974" s="41">
        <f t="shared" si="298"/>
        <v>-15174.51</v>
      </c>
      <c r="BF974" s="41">
        <f t="shared" si="299"/>
        <v>-3244</v>
      </c>
      <c r="BG974" s="41">
        <f t="shared" si="300"/>
        <v>-12544.975</v>
      </c>
      <c r="BH974" s="41">
        <f t="shared" si="301"/>
        <v>0</v>
      </c>
      <c r="BI974" s="41">
        <f t="shared" si="302"/>
        <v>-484</v>
      </c>
      <c r="BJ974" s="40">
        <f t="shared" si="303"/>
        <v>-31447.485000000001</v>
      </c>
    </row>
    <row r="975" spans="2:62" ht="15" x14ac:dyDescent="0.25">
      <c r="B975" s="63">
        <f t="shared" si="288"/>
        <v>8</v>
      </c>
      <c r="C975" s="63"/>
      <c r="D975" s="64">
        <v>36398</v>
      </c>
      <c r="E975" s="65">
        <v>0</v>
      </c>
      <c r="F975" s="65">
        <v>0</v>
      </c>
      <c r="G975" s="65">
        <v>72</v>
      </c>
      <c r="H975" s="65">
        <v>89</v>
      </c>
      <c r="I975" s="66">
        <f t="shared" si="289"/>
        <v>80.5</v>
      </c>
      <c r="J975" s="67" t="s">
        <v>50</v>
      </c>
      <c r="K975" s="68">
        <v>12676</v>
      </c>
      <c r="L975" s="69">
        <v>11171</v>
      </c>
      <c r="M975" s="69">
        <v>-19857.509999999998</v>
      </c>
      <c r="N975" s="69">
        <v>-3244</v>
      </c>
      <c r="O975" s="70"/>
      <c r="P975" s="68">
        <v>15711</v>
      </c>
      <c r="Q975" s="69">
        <v>10775</v>
      </c>
      <c r="R975" s="70">
        <v>-11453.512500000001</v>
      </c>
      <c r="S975" s="71">
        <v>0</v>
      </c>
      <c r="T975" s="71"/>
      <c r="U975" s="71">
        <v>-37.581218749999998</v>
      </c>
      <c r="V975" s="68">
        <v>15930</v>
      </c>
      <c r="W975" s="69">
        <v>20000</v>
      </c>
      <c r="X975" s="69">
        <v>-484</v>
      </c>
      <c r="Y975" s="69">
        <v>0</v>
      </c>
      <c r="Z975" s="70">
        <v>-354</v>
      </c>
      <c r="AA975" s="71">
        <v>0</v>
      </c>
      <c r="AB975" s="72">
        <f t="shared" si="304"/>
        <v>50832.396281250003</v>
      </c>
      <c r="AC975" s="71">
        <v>50618</v>
      </c>
      <c r="AD975" s="71">
        <v>43675</v>
      </c>
      <c r="AE975" s="71">
        <v>49113</v>
      </c>
      <c r="AF975" s="71">
        <v>0</v>
      </c>
      <c r="AG975" s="71">
        <v>0</v>
      </c>
      <c r="AH975" s="72">
        <f t="shared" si="290"/>
        <v>143406</v>
      </c>
      <c r="AI975" s="73">
        <f t="shared" si="291"/>
        <v>28886.396281250003</v>
      </c>
      <c r="AJ975" s="74">
        <f t="shared" si="283"/>
        <v>21946</v>
      </c>
      <c r="AK975" s="75">
        <v>5053.5</v>
      </c>
      <c r="AL975" s="75">
        <v>22861.30718</v>
      </c>
      <c r="AM975" s="76">
        <v>753</v>
      </c>
      <c r="AN975" s="74">
        <f t="shared" si="292"/>
        <v>21193</v>
      </c>
      <c r="AO975" s="40">
        <f t="shared" si="293"/>
        <v>28672</v>
      </c>
      <c r="AP975" s="64">
        <v>36398</v>
      </c>
      <c r="AQ975" s="75">
        <f t="shared" si="284"/>
        <v>22703.19282</v>
      </c>
      <c r="AR975" s="75">
        <f t="shared" si="285"/>
        <v>6721.8071799999998</v>
      </c>
      <c r="AS975" s="75">
        <f t="shared" si="286"/>
        <v>21193</v>
      </c>
      <c r="AT975" s="41">
        <f t="shared" si="287"/>
        <v>22703.19282</v>
      </c>
      <c r="AX975" s="40">
        <f t="shared" si="294"/>
        <v>-19857.509999999998</v>
      </c>
      <c r="AY975" s="40">
        <f t="shared" si="295"/>
        <v>-3244</v>
      </c>
      <c r="AZ975" s="40">
        <f t="shared" si="296"/>
        <v>-11453.512500000001</v>
      </c>
      <c r="BA975" s="40">
        <f>+'load Info'!S975</f>
        <v>0</v>
      </c>
      <c r="BB975" s="40">
        <f t="shared" si="297"/>
        <v>-484</v>
      </c>
      <c r="BE975" s="41">
        <f t="shared" si="298"/>
        <v>-19857.509999999998</v>
      </c>
      <c r="BF975" s="41">
        <f t="shared" si="299"/>
        <v>-3244</v>
      </c>
      <c r="BG975" s="41">
        <f t="shared" si="300"/>
        <v>-11453.512500000001</v>
      </c>
      <c r="BH975" s="41">
        <f t="shared" si="301"/>
        <v>0</v>
      </c>
      <c r="BI975" s="41">
        <f t="shared" si="302"/>
        <v>-484</v>
      </c>
      <c r="BJ975" s="40">
        <f t="shared" si="303"/>
        <v>-35039.022499999999</v>
      </c>
    </row>
    <row r="976" spans="2:62" ht="15" x14ac:dyDescent="0.25">
      <c r="B976" s="63">
        <f t="shared" si="288"/>
        <v>8</v>
      </c>
      <c r="C976" s="63"/>
      <c r="D976" s="64">
        <v>36399</v>
      </c>
      <c r="E976" s="65">
        <v>0</v>
      </c>
      <c r="F976" s="65">
        <v>0</v>
      </c>
      <c r="G976" s="65">
        <v>70</v>
      </c>
      <c r="H976" s="65">
        <v>85</v>
      </c>
      <c r="I976" s="66">
        <f t="shared" si="289"/>
        <v>77.5</v>
      </c>
      <c r="J976" s="67" t="s">
        <v>50</v>
      </c>
      <c r="K976" s="68">
        <v>7676</v>
      </c>
      <c r="L976" s="69">
        <v>11171</v>
      </c>
      <c r="M976" s="69">
        <v>-15817.51</v>
      </c>
      <c r="N976" s="69">
        <v>-3244</v>
      </c>
      <c r="O976" s="70"/>
      <c r="P976" s="68">
        <v>15711</v>
      </c>
      <c r="Q976" s="69">
        <v>10775</v>
      </c>
      <c r="R976" s="70">
        <v>-12373.807500000001</v>
      </c>
      <c r="S976" s="71">
        <v>0</v>
      </c>
      <c r="T976" s="71"/>
      <c r="U976" s="71">
        <v>-35.280481250000001</v>
      </c>
      <c r="V976" s="68">
        <v>15930</v>
      </c>
      <c r="W976" s="69">
        <v>20000</v>
      </c>
      <c r="X976" s="69">
        <v>-484</v>
      </c>
      <c r="Y976" s="69">
        <v>0</v>
      </c>
      <c r="Z976" s="70">
        <v>-354</v>
      </c>
      <c r="AA976" s="71">
        <v>0</v>
      </c>
      <c r="AB976" s="72">
        <f t="shared" si="304"/>
        <v>48954.402018749999</v>
      </c>
      <c r="AC976" s="71">
        <v>49407</v>
      </c>
      <c r="AD976" s="71">
        <v>62111</v>
      </c>
      <c r="AE976" s="71">
        <v>30988</v>
      </c>
      <c r="AF976" s="71">
        <v>0</v>
      </c>
      <c r="AG976" s="71">
        <v>0</v>
      </c>
      <c r="AH976" s="72">
        <f t="shared" si="290"/>
        <v>142506</v>
      </c>
      <c r="AI976" s="73">
        <f t="shared" si="291"/>
        <v>27008.402018749999</v>
      </c>
      <c r="AJ976" s="74">
        <f t="shared" si="283"/>
        <v>21946</v>
      </c>
      <c r="AK976" s="75">
        <v>4285.8</v>
      </c>
      <c r="AL976" s="75">
        <v>20268.920050000001</v>
      </c>
      <c r="AM976" s="76">
        <v>753</v>
      </c>
      <c r="AN976" s="74">
        <f t="shared" si="292"/>
        <v>21193</v>
      </c>
      <c r="AO976" s="40">
        <f t="shared" si="293"/>
        <v>27461</v>
      </c>
      <c r="AP976" s="64">
        <v>36399</v>
      </c>
      <c r="AQ976" s="75">
        <f t="shared" si="284"/>
        <v>24852.279949999996</v>
      </c>
      <c r="AR976" s="75">
        <f t="shared" si="285"/>
        <v>3361.7200499999999</v>
      </c>
      <c r="AS976" s="75">
        <f t="shared" si="286"/>
        <v>21193</v>
      </c>
      <c r="AT976" s="41">
        <f t="shared" si="287"/>
        <v>24852.279949999996</v>
      </c>
      <c r="AX976" s="40">
        <f t="shared" si="294"/>
        <v>-15817.51</v>
      </c>
      <c r="AY976" s="40">
        <f t="shared" si="295"/>
        <v>-3244</v>
      </c>
      <c r="AZ976" s="40">
        <f t="shared" si="296"/>
        <v>-12373.807500000001</v>
      </c>
      <c r="BA976" s="40">
        <f>+'load Info'!S976</f>
        <v>0</v>
      </c>
      <c r="BB976" s="40">
        <f t="shared" si="297"/>
        <v>-484</v>
      </c>
      <c r="BE976" s="41">
        <f t="shared" si="298"/>
        <v>-15817.51</v>
      </c>
      <c r="BF976" s="41">
        <f t="shared" si="299"/>
        <v>-3244</v>
      </c>
      <c r="BG976" s="41">
        <f t="shared" si="300"/>
        <v>-12373.807500000001</v>
      </c>
      <c r="BH976" s="41">
        <f t="shared" si="301"/>
        <v>0</v>
      </c>
      <c r="BI976" s="41">
        <f t="shared" si="302"/>
        <v>-484</v>
      </c>
      <c r="BJ976" s="40">
        <f t="shared" si="303"/>
        <v>-31919.317500000005</v>
      </c>
    </row>
    <row r="977" spans="2:62" ht="15" x14ac:dyDescent="0.25">
      <c r="B977" s="63">
        <f t="shared" si="288"/>
        <v>8</v>
      </c>
      <c r="C977" s="63"/>
      <c r="D977" s="64">
        <v>36400</v>
      </c>
      <c r="E977" s="65">
        <v>0</v>
      </c>
      <c r="F977" s="65">
        <v>0</v>
      </c>
      <c r="G977" s="65">
        <v>72</v>
      </c>
      <c r="H977" s="65">
        <v>87</v>
      </c>
      <c r="I977" s="66">
        <f t="shared" si="289"/>
        <v>79.5</v>
      </c>
      <c r="J977" s="67" t="s">
        <v>50</v>
      </c>
      <c r="K977" s="68">
        <v>2626</v>
      </c>
      <c r="L977" s="69">
        <v>12040</v>
      </c>
      <c r="M977" s="69">
        <v>-15557.51</v>
      </c>
      <c r="N977" s="69">
        <v>-3244</v>
      </c>
      <c r="O977" s="70"/>
      <c r="P977" s="68">
        <v>15711</v>
      </c>
      <c r="Q977" s="69">
        <v>11143</v>
      </c>
      <c r="R977" s="70">
        <v>-11723.2675</v>
      </c>
      <c r="S977" s="71">
        <v>0</v>
      </c>
      <c r="T977" s="71"/>
      <c r="U977" s="71">
        <v>-37.826831249999998</v>
      </c>
      <c r="V977" s="68">
        <v>15930</v>
      </c>
      <c r="W977" s="69">
        <v>20000</v>
      </c>
      <c r="X977" s="69">
        <v>-484</v>
      </c>
      <c r="Y977" s="69">
        <v>0</v>
      </c>
      <c r="Z977" s="70">
        <v>-354</v>
      </c>
      <c r="AA977" s="71">
        <v>0</v>
      </c>
      <c r="AB977" s="72">
        <f t="shared" si="304"/>
        <v>46049.395668749996</v>
      </c>
      <c r="AC977" s="71">
        <v>44616</v>
      </c>
      <c r="AD977" s="71">
        <v>25103</v>
      </c>
      <c r="AE977" s="71">
        <v>43495</v>
      </c>
      <c r="AF977" s="71">
        <v>0</v>
      </c>
      <c r="AG977" s="71">
        <v>0</v>
      </c>
      <c r="AH977" s="72">
        <f t="shared" si="290"/>
        <v>113214</v>
      </c>
      <c r="AI977" s="73">
        <f t="shared" si="291"/>
        <v>22866.395668749996</v>
      </c>
      <c r="AJ977" s="74">
        <f t="shared" si="283"/>
        <v>23183</v>
      </c>
      <c r="AK977" s="75">
        <v>2726.8</v>
      </c>
      <c r="AL977" s="75">
        <v>21134.095269999998</v>
      </c>
      <c r="AM977" s="76">
        <v>753</v>
      </c>
      <c r="AN977" s="74">
        <f t="shared" si="292"/>
        <v>22430</v>
      </c>
      <c r="AO977" s="40">
        <f t="shared" si="293"/>
        <v>21433</v>
      </c>
      <c r="AP977" s="64">
        <v>36400</v>
      </c>
      <c r="AQ977" s="75">
        <f t="shared" si="284"/>
        <v>20755.104729999999</v>
      </c>
      <c r="AR977" s="75">
        <f t="shared" si="285"/>
        <v>1430.8952699999973</v>
      </c>
      <c r="AS977" s="75">
        <f t="shared" si="286"/>
        <v>22430</v>
      </c>
      <c r="AT977" s="41">
        <f t="shared" si="287"/>
        <v>20755.104729999999</v>
      </c>
      <c r="AX977" s="40">
        <f t="shared" si="294"/>
        <v>-15557.51</v>
      </c>
      <c r="AY977" s="40">
        <f t="shared" si="295"/>
        <v>-3244</v>
      </c>
      <c r="AZ977" s="40">
        <f t="shared" si="296"/>
        <v>-11723.2675</v>
      </c>
      <c r="BA977" s="40">
        <f>+'load Info'!S977</f>
        <v>0</v>
      </c>
      <c r="BB977" s="40">
        <f t="shared" si="297"/>
        <v>-484</v>
      </c>
      <c r="BE977" s="41">
        <f t="shared" si="298"/>
        <v>-15557.51</v>
      </c>
      <c r="BF977" s="41">
        <f t="shared" si="299"/>
        <v>-3244</v>
      </c>
      <c r="BG977" s="41">
        <f t="shared" si="300"/>
        <v>-11723.2675</v>
      </c>
      <c r="BH977" s="41">
        <f t="shared" si="301"/>
        <v>0</v>
      </c>
      <c r="BI977" s="41">
        <f t="shared" si="302"/>
        <v>-484</v>
      </c>
      <c r="BJ977" s="40">
        <f t="shared" si="303"/>
        <v>-31008.777500000004</v>
      </c>
    </row>
    <row r="978" spans="2:62" ht="15" x14ac:dyDescent="0.25">
      <c r="B978" s="63">
        <f t="shared" si="288"/>
        <v>8</v>
      </c>
      <c r="C978" s="63"/>
      <c r="D978" s="64">
        <v>36401</v>
      </c>
      <c r="E978" s="65">
        <v>0</v>
      </c>
      <c r="F978" s="65">
        <v>0</v>
      </c>
      <c r="G978" s="65">
        <v>74</v>
      </c>
      <c r="H978" s="65">
        <v>86</v>
      </c>
      <c r="I978" s="66">
        <f t="shared" si="289"/>
        <v>80</v>
      </c>
      <c r="J978" s="67" t="s">
        <v>50</v>
      </c>
      <c r="K978" s="68">
        <v>2676</v>
      </c>
      <c r="L978" s="69">
        <v>11221</v>
      </c>
      <c r="M978" s="69">
        <v>-16260.51</v>
      </c>
      <c r="N978" s="69">
        <v>-3244</v>
      </c>
      <c r="O978" s="70"/>
      <c r="P978" s="68">
        <v>15711</v>
      </c>
      <c r="Q978" s="69">
        <v>10743</v>
      </c>
      <c r="R978" s="70">
        <v>-9851.5974999999999</v>
      </c>
      <c r="S978" s="71">
        <v>0</v>
      </c>
      <c r="T978" s="71"/>
      <c r="U978" s="71">
        <v>-41.506006249999999</v>
      </c>
      <c r="V978" s="68">
        <v>15930</v>
      </c>
      <c r="W978" s="69">
        <v>20000</v>
      </c>
      <c r="X978" s="69">
        <v>-484</v>
      </c>
      <c r="Y978" s="69">
        <v>0</v>
      </c>
      <c r="Z978" s="70">
        <v>-354</v>
      </c>
      <c r="AA978" s="71">
        <v>0</v>
      </c>
      <c r="AB978" s="72">
        <f t="shared" si="304"/>
        <v>46045.386493749997</v>
      </c>
      <c r="AC978" s="71">
        <v>46743</v>
      </c>
      <c r="AD978" s="71">
        <v>49123</v>
      </c>
      <c r="AE978" s="71">
        <v>31478</v>
      </c>
      <c r="AF978" s="71">
        <v>0</v>
      </c>
      <c r="AG978" s="71">
        <v>0</v>
      </c>
      <c r="AH978" s="72">
        <f t="shared" si="290"/>
        <v>127344</v>
      </c>
      <c r="AI978" s="73">
        <f t="shared" si="291"/>
        <v>24081.386493749997</v>
      </c>
      <c r="AJ978" s="74">
        <f t="shared" si="283"/>
        <v>21964</v>
      </c>
      <c r="AK978" s="75">
        <v>3534.7</v>
      </c>
      <c r="AL978" s="75">
        <v>21581.645910000003</v>
      </c>
      <c r="AM978" s="76">
        <v>753</v>
      </c>
      <c r="AN978" s="74">
        <f t="shared" si="292"/>
        <v>21211</v>
      </c>
      <c r="AO978" s="40">
        <f t="shared" si="293"/>
        <v>24779</v>
      </c>
      <c r="AP978" s="64">
        <v>36401</v>
      </c>
      <c r="AQ978" s="75">
        <f t="shared" si="284"/>
        <v>21626.65409</v>
      </c>
      <c r="AR978" s="75">
        <f t="shared" si="285"/>
        <v>3905.3459100000036</v>
      </c>
      <c r="AS978" s="75">
        <f t="shared" si="286"/>
        <v>21211</v>
      </c>
      <c r="AT978" s="41">
        <f t="shared" si="287"/>
        <v>21626.65409</v>
      </c>
      <c r="AX978" s="40">
        <f t="shared" si="294"/>
        <v>-16260.51</v>
      </c>
      <c r="AY978" s="40">
        <f t="shared" si="295"/>
        <v>-3244</v>
      </c>
      <c r="AZ978" s="40">
        <f t="shared" si="296"/>
        <v>-9851.5974999999999</v>
      </c>
      <c r="BA978" s="40">
        <f>+'load Info'!S978</f>
        <v>0</v>
      </c>
      <c r="BB978" s="40">
        <f t="shared" si="297"/>
        <v>-484</v>
      </c>
      <c r="BE978" s="41">
        <f t="shared" si="298"/>
        <v>-16260.51</v>
      </c>
      <c r="BF978" s="41">
        <f t="shared" si="299"/>
        <v>-3244</v>
      </c>
      <c r="BG978" s="41">
        <f t="shared" si="300"/>
        <v>-9851.5974999999999</v>
      </c>
      <c r="BH978" s="41">
        <f t="shared" si="301"/>
        <v>0</v>
      </c>
      <c r="BI978" s="41">
        <f t="shared" si="302"/>
        <v>-484</v>
      </c>
      <c r="BJ978" s="40">
        <f t="shared" si="303"/>
        <v>-29840.107500000002</v>
      </c>
    </row>
    <row r="979" spans="2:62" ht="15" x14ac:dyDescent="0.25">
      <c r="B979" s="63">
        <f t="shared" si="288"/>
        <v>8</v>
      </c>
      <c r="C979" s="63"/>
      <c r="D979" s="64">
        <v>36402</v>
      </c>
      <c r="E979" s="65">
        <v>0</v>
      </c>
      <c r="F979" s="65">
        <v>0</v>
      </c>
      <c r="G979" s="65">
        <v>67</v>
      </c>
      <c r="H979" s="65">
        <v>80</v>
      </c>
      <c r="I979" s="66">
        <f t="shared" si="289"/>
        <v>73.5</v>
      </c>
      <c r="J979" s="67" t="s">
        <v>50</v>
      </c>
      <c r="K979" s="68">
        <v>12676</v>
      </c>
      <c r="L979" s="69">
        <v>12040</v>
      </c>
      <c r="M979" s="69">
        <v>-16279.51</v>
      </c>
      <c r="N979" s="69">
        <v>-3244</v>
      </c>
      <c r="O979" s="70"/>
      <c r="P979" s="68">
        <v>15711</v>
      </c>
      <c r="Q979" s="69">
        <v>9643</v>
      </c>
      <c r="R979" s="70">
        <v>-9660.8649999999998</v>
      </c>
      <c r="S979" s="71">
        <v>0</v>
      </c>
      <c r="T979" s="71"/>
      <c r="U979" s="71">
        <v>-39.232837499999995</v>
      </c>
      <c r="V979" s="68">
        <v>15930</v>
      </c>
      <c r="W979" s="69">
        <v>20000</v>
      </c>
      <c r="X979" s="69">
        <v>-484</v>
      </c>
      <c r="Y979" s="69">
        <v>0</v>
      </c>
      <c r="Z979" s="70">
        <v>-354</v>
      </c>
      <c r="AA979" s="71">
        <v>0</v>
      </c>
      <c r="AB979" s="72">
        <f t="shared" si="304"/>
        <v>55938.3921625</v>
      </c>
      <c r="AC979" s="71">
        <v>51530</v>
      </c>
      <c r="AD979" s="71">
        <v>4128</v>
      </c>
      <c r="AE979" s="71">
        <v>3799</v>
      </c>
      <c r="AF979" s="71">
        <v>0</v>
      </c>
      <c r="AG979" s="71">
        <v>0</v>
      </c>
      <c r="AH979" s="72">
        <f t="shared" si="290"/>
        <v>59457</v>
      </c>
      <c r="AI979" s="73">
        <f t="shared" si="291"/>
        <v>34255.3921625</v>
      </c>
      <c r="AJ979" s="74">
        <f t="shared" si="283"/>
        <v>21683</v>
      </c>
      <c r="AK979" s="75">
        <v>5436.5</v>
      </c>
      <c r="AL979" s="75">
        <v>22252.817939999997</v>
      </c>
      <c r="AM979" s="76">
        <v>753</v>
      </c>
      <c r="AN979" s="74">
        <f t="shared" si="292"/>
        <v>20930</v>
      </c>
      <c r="AO979" s="40">
        <f t="shared" si="293"/>
        <v>29847</v>
      </c>
      <c r="AP979" s="64">
        <v>36402</v>
      </c>
      <c r="AQ979" s="75">
        <f t="shared" si="284"/>
        <v>23840.682060000003</v>
      </c>
      <c r="AR979" s="75">
        <f t="shared" si="285"/>
        <v>6759.3179399999972</v>
      </c>
      <c r="AS979" s="75">
        <f t="shared" si="286"/>
        <v>20930</v>
      </c>
      <c r="AT979" s="41">
        <f t="shared" si="287"/>
        <v>23840.682060000003</v>
      </c>
      <c r="AX979" s="40">
        <f t="shared" si="294"/>
        <v>-16279.51</v>
      </c>
      <c r="AY979" s="40">
        <f t="shared" si="295"/>
        <v>-3244</v>
      </c>
      <c r="AZ979" s="40">
        <f t="shared" si="296"/>
        <v>-9660.8649999999998</v>
      </c>
      <c r="BA979" s="40">
        <f>+'load Info'!S979</f>
        <v>0</v>
      </c>
      <c r="BB979" s="40">
        <f t="shared" si="297"/>
        <v>-484</v>
      </c>
      <c r="BE979" s="41">
        <f t="shared" si="298"/>
        <v>-16279.51</v>
      </c>
      <c r="BF979" s="41">
        <f t="shared" si="299"/>
        <v>-3244</v>
      </c>
      <c r="BG979" s="41">
        <f t="shared" si="300"/>
        <v>-9660.8649999999998</v>
      </c>
      <c r="BH979" s="41">
        <f t="shared" si="301"/>
        <v>0</v>
      </c>
      <c r="BI979" s="41">
        <f t="shared" si="302"/>
        <v>-484</v>
      </c>
      <c r="BJ979" s="40">
        <f t="shared" si="303"/>
        <v>-29668.375</v>
      </c>
    </row>
    <row r="980" spans="2:62" ht="15" x14ac:dyDescent="0.25">
      <c r="B980" s="63">
        <f t="shared" si="288"/>
        <v>8</v>
      </c>
      <c r="C980" s="63"/>
      <c r="D980" s="64">
        <v>36403</v>
      </c>
      <c r="E980" s="65">
        <v>0</v>
      </c>
      <c r="F980" s="65">
        <v>0</v>
      </c>
      <c r="G980" s="65">
        <v>68</v>
      </c>
      <c r="H980" s="65">
        <v>72</v>
      </c>
      <c r="I980" s="66">
        <f t="shared" si="289"/>
        <v>70</v>
      </c>
      <c r="J980" s="67">
        <v>0</v>
      </c>
      <c r="K980" s="68">
        <v>12676</v>
      </c>
      <c r="L980" s="69">
        <v>13179</v>
      </c>
      <c r="M980" s="69">
        <v>-20468.509999999998</v>
      </c>
      <c r="N980" s="69">
        <v>-3244</v>
      </c>
      <c r="O980" s="70"/>
      <c r="P980" s="68">
        <v>15711</v>
      </c>
      <c r="Q980" s="69">
        <v>9518</v>
      </c>
      <c r="R980" s="70">
        <v>-9053.6625000000004</v>
      </c>
      <c r="S980" s="71">
        <v>0</v>
      </c>
      <c r="T980" s="71"/>
      <c r="U980" s="71">
        <v>-40.438343750000001</v>
      </c>
      <c r="V980" s="68">
        <v>15930</v>
      </c>
      <c r="W980" s="69">
        <v>20000</v>
      </c>
      <c r="X980" s="69">
        <v>-484</v>
      </c>
      <c r="Y980" s="69">
        <v>0</v>
      </c>
      <c r="Z980" s="70">
        <v>-354</v>
      </c>
      <c r="AA980" s="71">
        <v>0</v>
      </c>
      <c r="AB980" s="72">
        <f t="shared" si="304"/>
        <v>53369.389156249999</v>
      </c>
      <c r="AC980" s="71">
        <v>52373</v>
      </c>
      <c r="AD980" s="71">
        <v>5421</v>
      </c>
      <c r="AE980" s="71">
        <v>82</v>
      </c>
      <c r="AF980" s="71">
        <v>174</v>
      </c>
      <c r="AG980" s="71">
        <v>0</v>
      </c>
      <c r="AH980" s="72">
        <f t="shared" si="290"/>
        <v>58050</v>
      </c>
      <c r="AI980" s="73">
        <f t="shared" si="291"/>
        <v>30672.389156249999</v>
      </c>
      <c r="AJ980" s="74">
        <f t="shared" si="283"/>
        <v>22697</v>
      </c>
      <c r="AK980" s="75">
        <v>5416.9</v>
      </c>
      <c r="AL980" s="75">
        <v>22484.183730000001</v>
      </c>
      <c r="AM980" s="76">
        <v>753</v>
      </c>
      <c r="AN980" s="74">
        <f t="shared" si="292"/>
        <v>21944</v>
      </c>
      <c r="AO980" s="40">
        <f t="shared" si="293"/>
        <v>29676</v>
      </c>
      <c r="AP980" s="64">
        <v>36403</v>
      </c>
      <c r="AQ980" s="75">
        <f t="shared" si="284"/>
        <v>24471.916269999998</v>
      </c>
      <c r="AR980" s="75">
        <f t="shared" si="285"/>
        <v>5957.0837299999985</v>
      </c>
      <c r="AS980" s="75">
        <f t="shared" si="286"/>
        <v>21944</v>
      </c>
      <c r="AT980" s="41">
        <f t="shared" si="287"/>
        <v>24471.916269999998</v>
      </c>
      <c r="AX980" s="40">
        <f t="shared" si="294"/>
        <v>-20468.509999999998</v>
      </c>
      <c r="AY980" s="40">
        <f t="shared" si="295"/>
        <v>-3244</v>
      </c>
      <c r="AZ980" s="40">
        <f t="shared" si="296"/>
        <v>-9053.6625000000004</v>
      </c>
      <c r="BA980" s="40">
        <f>+'load Info'!S980</f>
        <v>0</v>
      </c>
      <c r="BB980" s="40">
        <f t="shared" si="297"/>
        <v>-484</v>
      </c>
      <c r="BE980" s="41">
        <f t="shared" si="298"/>
        <v>-20468.509999999998</v>
      </c>
      <c r="BF980" s="41">
        <f t="shared" si="299"/>
        <v>-3244</v>
      </c>
      <c r="BG980" s="41">
        <f t="shared" si="300"/>
        <v>-9053.6625000000004</v>
      </c>
      <c r="BH980" s="41">
        <f t="shared" si="301"/>
        <v>0</v>
      </c>
      <c r="BI980" s="41">
        <f t="shared" si="302"/>
        <v>-484</v>
      </c>
      <c r="BJ980" s="40">
        <f t="shared" si="303"/>
        <v>-33250.172500000001</v>
      </c>
    </row>
    <row r="981" spans="2:62" ht="15" x14ac:dyDescent="0.25">
      <c r="B981" s="63">
        <f t="shared" si="288"/>
        <v>9</v>
      </c>
      <c r="C981" s="63"/>
      <c r="D981" s="64">
        <v>36404</v>
      </c>
      <c r="E981" s="65">
        <v>0</v>
      </c>
      <c r="F981" s="65">
        <v>0</v>
      </c>
      <c r="G981" s="65">
        <v>69</v>
      </c>
      <c r="H981" s="65">
        <v>73</v>
      </c>
      <c r="I981" s="66">
        <f t="shared" si="289"/>
        <v>71</v>
      </c>
      <c r="J981" s="67" t="s">
        <v>50</v>
      </c>
      <c r="K981" s="68">
        <v>4200</v>
      </c>
      <c r="L981" s="69">
        <v>14905</v>
      </c>
      <c r="M981" s="69">
        <v>-12246.84</v>
      </c>
      <c r="N981" s="69">
        <v>-3244</v>
      </c>
      <c r="O981" s="70"/>
      <c r="P981" s="68">
        <v>8413</v>
      </c>
      <c r="Q981" s="69">
        <v>3863</v>
      </c>
      <c r="R981" s="70">
        <v>-1577.32</v>
      </c>
      <c r="S981" s="71">
        <v>0</v>
      </c>
      <c r="T981" s="71"/>
      <c r="U981" s="71">
        <v>-26.746700000000001</v>
      </c>
      <c r="V981" s="68">
        <v>15930</v>
      </c>
      <c r="W981" s="69">
        <v>20000</v>
      </c>
      <c r="X981" s="69">
        <v>-484</v>
      </c>
      <c r="Y981" s="69">
        <v>0</v>
      </c>
      <c r="Z981" s="70">
        <v>-354</v>
      </c>
      <c r="AA981" s="71">
        <v>0</v>
      </c>
      <c r="AB981" s="72">
        <f t="shared" si="304"/>
        <v>49378.0933</v>
      </c>
      <c r="AC981" s="71">
        <v>52368</v>
      </c>
      <c r="AD981" s="71">
        <v>201</v>
      </c>
      <c r="AE981" s="71">
        <v>94</v>
      </c>
      <c r="AF981" s="71">
        <v>0</v>
      </c>
      <c r="AG981" s="71">
        <v>0</v>
      </c>
      <c r="AH981" s="72">
        <f t="shared" si="290"/>
        <v>52663</v>
      </c>
      <c r="AI981" s="73">
        <f t="shared" si="291"/>
        <v>30610.0933</v>
      </c>
      <c r="AJ981" s="74">
        <f t="shared" si="283"/>
        <v>18768</v>
      </c>
      <c r="AK981" s="75">
        <v>5387.2</v>
      </c>
      <c r="AL981" s="75">
        <v>22085.164199999999</v>
      </c>
      <c r="AM981" s="76">
        <v>1063</v>
      </c>
      <c r="AN981" s="74">
        <f t="shared" si="292"/>
        <v>17705</v>
      </c>
      <c r="AO981" s="40">
        <f t="shared" si="293"/>
        <v>33600</v>
      </c>
      <c r="AP981" s="64">
        <v>36404</v>
      </c>
      <c r="AQ981" s="75">
        <f t="shared" si="284"/>
        <v>24895.635800000004</v>
      </c>
      <c r="AR981" s="75">
        <f t="shared" si="285"/>
        <v>9767.3642</v>
      </c>
      <c r="AS981" s="75">
        <f t="shared" si="286"/>
        <v>17705</v>
      </c>
      <c r="AT981" s="41">
        <f t="shared" si="287"/>
        <v>24895.635800000004</v>
      </c>
      <c r="AX981" s="40">
        <f t="shared" si="294"/>
        <v>-12246.84</v>
      </c>
      <c r="AY981" s="40">
        <f t="shared" si="295"/>
        <v>-3244</v>
      </c>
      <c r="AZ981" s="40">
        <f t="shared" si="296"/>
        <v>-1577.32</v>
      </c>
      <c r="BA981" s="40">
        <f>+'load Info'!S981</f>
        <v>0</v>
      </c>
      <c r="BB981" s="40">
        <f t="shared" si="297"/>
        <v>-484</v>
      </c>
      <c r="BE981" s="41">
        <f t="shared" si="298"/>
        <v>-12246.84</v>
      </c>
      <c r="BF981" s="41">
        <f t="shared" si="299"/>
        <v>-3244</v>
      </c>
      <c r="BG981" s="41">
        <f t="shared" si="300"/>
        <v>-1577.32</v>
      </c>
      <c r="BH981" s="41">
        <f t="shared" si="301"/>
        <v>0</v>
      </c>
      <c r="BI981" s="41">
        <f t="shared" si="302"/>
        <v>-484</v>
      </c>
      <c r="BJ981" s="40">
        <f t="shared" si="303"/>
        <v>-17552.16</v>
      </c>
    </row>
    <row r="982" spans="2:62" ht="15" x14ac:dyDescent="0.25">
      <c r="B982" s="63">
        <f t="shared" si="288"/>
        <v>9</v>
      </c>
      <c r="C982" s="63"/>
      <c r="D982" s="64">
        <v>36405</v>
      </c>
      <c r="E982" s="65">
        <v>0</v>
      </c>
      <c r="F982" s="65">
        <v>0</v>
      </c>
      <c r="G982" s="65">
        <v>72</v>
      </c>
      <c r="H982" s="65">
        <v>74</v>
      </c>
      <c r="I982" s="66">
        <f t="shared" si="289"/>
        <v>73</v>
      </c>
      <c r="J982" s="67" t="s">
        <v>50</v>
      </c>
      <c r="K982" s="68">
        <v>16000</v>
      </c>
      <c r="L982" s="69">
        <v>15905</v>
      </c>
      <c r="M982" s="69">
        <v>-15644.84</v>
      </c>
      <c r="N982" s="69">
        <v>-3244</v>
      </c>
      <c r="O982" s="70"/>
      <c r="P982" s="68">
        <v>8956</v>
      </c>
      <c r="Q982" s="69">
        <v>3863</v>
      </c>
      <c r="R982" s="70">
        <v>-9242.08</v>
      </c>
      <c r="S982" s="71">
        <v>0</v>
      </c>
      <c r="T982" s="71"/>
      <c r="U982" s="71">
        <v>-8.9422999999999995</v>
      </c>
      <c r="V982" s="68">
        <v>15930</v>
      </c>
      <c r="W982" s="69">
        <v>20000</v>
      </c>
      <c r="X982" s="69">
        <v>-484</v>
      </c>
      <c r="Y982" s="69">
        <v>0</v>
      </c>
      <c r="Z982" s="70">
        <v>-354</v>
      </c>
      <c r="AA982" s="71">
        <v>0</v>
      </c>
      <c r="AB982" s="72">
        <f t="shared" si="304"/>
        <v>51676.137700000007</v>
      </c>
      <c r="AC982" s="71">
        <v>50652</v>
      </c>
      <c r="AD982" s="71">
        <v>33590</v>
      </c>
      <c r="AE982" s="71">
        <v>9271</v>
      </c>
      <c r="AF982" s="71">
        <v>0</v>
      </c>
      <c r="AG982" s="71">
        <v>0</v>
      </c>
      <c r="AH982" s="72">
        <f t="shared" si="290"/>
        <v>93513</v>
      </c>
      <c r="AI982" s="73">
        <f t="shared" si="291"/>
        <v>31908.137700000007</v>
      </c>
      <c r="AJ982" s="74">
        <f t="shared" si="283"/>
        <v>19768</v>
      </c>
      <c r="AK982" s="75">
        <v>5397.3</v>
      </c>
      <c r="AL982" s="75">
        <v>21479.390350000001</v>
      </c>
      <c r="AM982" s="76">
        <v>1063</v>
      </c>
      <c r="AN982" s="74">
        <f t="shared" si="292"/>
        <v>18705</v>
      </c>
      <c r="AO982" s="40">
        <f t="shared" si="293"/>
        <v>30884</v>
      </c>
      <c r="AP982" s="64">
        <v>36405</v>
      </c>
      <c r="AQ982" s="75">
        <f t="shared" si="284"/>
        <v>23775.309649999996</v>
      </c>
      <c r="AR982" s="75">
        <f t="shared" si="285"/>
        <v>8171.6903500000008</v>
      </c>
      <c r="AS982" s="75">
        <f t="shared" si="286"/>
        <v>18705</v>
      </c>
      <c r="AT982" s="41">
        <f t="shared" si="287"/>
        <v>23775.309649999996</v>
      </c>
      <c r="AX982" s="40">
        <f t="shared" si="294"/>
        <v>-15644.84</v>
      </c>
      <c r="AY982" s="40">
        <f t="shared" si="295"/>
        <v>-3244</v>
      </c>
      <c r="AZ982" s="40">
        <f t="shared" si="296"/>
        <v>-9242.08</v>
      </c>
      <c r="BA982" s="40">
        <f>+'load Info'!S982</f>
        <v>0</v>
      </c>
      <c r="BB982" s="40">
        <f t="shared" si="297"/>
        <v>-484</v>
      </c>
      <c r="BE982" s="41">
        <f t="shared" si="298"/>
        <v>-15644.84</v>
      </c>
      <c r="BF982" s="41">
        <f t="shared" si="299"/>
        <v>-3244</v>
      </c>
      <c r="BG982" s="41">
        <f t="shared" si="300"/>
        <v>-9242.08</v>
      </c>
      <c r="BH982" s="41">
        <f t="shared" si="301"/>
        <v>0</v>
      </c>
      <c r="BI982" s="41">
        <f t="shared" si="302"/>
        <v>-484</v>
      </c>
      <c r="BJ982" s="40">
        <f t="shared" si="303"/>
        <v>-28614.92</v>
      </c>
    </row>
    <row r="983" spans="2:62" ht="15" x14ac:dyDescent="0.25">
      <c r="B983" s="63">
        <f t="shared" si="288"/>
        <v>9</v>
      </c>
      <c r="C983" s="63"/>
      <c r="D983" s="64">
        <v>36406</v>
      </c>
      <c r="E983" s="65">
        <v>0</v>
      </c>
      <c r="F983" s="65">
        <v>0</v>
      </c>
      <c r="G983" s="65">
        <v>72</v>
      </c>
      <c r="H983" s="65">
        <v>76</v>
      </c>
      <c r="I983" s="66">
        <f t="shared" si="289"/>
        <v>74</v>
      </c>
      <c r="J983" s="67" t="s">
        <v>50</v>
      </c>
      <c r="K983" s="68">
        <v>4200</v>
      </c>
      <c r="L983" s="69">
        <v>18925</v>
      </c>
      <c r="M983" s="69">
        <v>-8995.24</v>
      </c>
      <c r="N983" s="69">
        <v>-3244</v>
      </c>
      <c r="O983" s="70"/>
      <c r="P983" s="68">
        <v>8956</v>
      </c>
      <c r="Q983" s="69">
        <v>3863</v>
      </c>
      <c r="R983" s="70">
        <v>-9280.1749999999993</v>
      </c>
      <c r="S983" s="71">
        <v>0</v>
      </c>
      <c r="T983" s="71"/>
      <c r="U983" s="71">
        <v>-8.8470625000000016</v>
      </c>
      <c r="V983" s="68">
        <v>15930</v>
      </c>
      <c r="W983" s="69">
        <v>20000</v>
      </c>
      <c r="X983" s="69">
        <v>-484</v>
      </c>
      <c r="Y983" s="69">
        <v>0</v>
      </c>
      <c r="Z983" s="70">
        <v>-354</v>
      </c>
      <c r="AA983" s="71">
        <v>0</v>
      </c>
      <c r="AB983" s="72">
        <f t="shared" si="304"/>
        <v>49507.737937500002</v>
      </c>
      <c r="AC983" s="71">
        <v>47587</v>
      </c>
      <c r="AD983" s="71">
        <v>57295</v>
      </c>
      <c r="AE983" s="71">
        <v>20702</v>
      </c>
      <c r="AF983" s="71">
        <v>0</v>
      </c>
      <c r="AG983" s="71">
        <v>0</v>
      </c>
      <c r="AH983" s="72">
        <f t="shared" si="290"/>
        <v>125584</v>
      </c>
      <c r="AI983" s="73">
        <f t="shared" si="291"/>
        <v>26719.737937500002</v>
      </c>
      <c r="AJ983" s="74">
        <f t="shared" si="283"/>
        <v>22788</v>
      </c>
      <c r="AK983" s="75">
        <v>4111</v>
      </c>
      <c r="AL983" s="75">
        <v>20834.73043</v>
      </c>
      <c r="AM983" s="76">
        <v>1063</v>
      </c>
      <c r="AN983" s="74">
        <f t="shared" si="292"/>
        <v>21725</v>
      </c>
      <c r="AO983" s="40">
        <f t="shared" si="293"/>
        <v>24799</v>
      </c>
      <c r="AP983" s="64">
        <v>36406</v>
      </c>
      <c r="AQ983" s="75">
        <f t="shared" si="284"/>
        <v>22641.26957</v>
      </c>
      <c r="AR983" s="75">
        <f t="shared" si="285"/>
        <v>3220.7304299999996</v>
      </c>
      <c r="AS983" s="75">
        <f t="shared" si="286"/>
        <v>21725</v>
      </c>
      <c r="AT983" s="41">
        <f t="shared" si="287"/>
        <v>22641.26957</v>
      </c>
      <c r="AX983" s="40">
        <f t="shared" si="294"/>
        <v>-8995.24</v>
      </c>
      <c r="AY983" s="40">
        <f t="shared" si="295"/>
        <v>-3244</v>
      </c>
      <c r="AZ983" s="40">
        <f t="shared" si="296"/>
        <v>-9280.1749999999993</v>
      </c>
      <c r="BA983" s="40">
        <f>+'load Info'!S983</f>
        <v>0</v>
      </c>
      <c r="BB983" s="40">
        <f t="shared" si="297"/>
        <v>-484</v>
      </c>
      <c r="BE983" s="41">
        <f t="shared" si="298"/>
        <v>-8995.24</v>
      </c>
      <c r="BF983" s="41">
        <f t="shared" si="299"/>
        <v>-3244</v>
      </c>
      <c r="BG983" s="41">
        <f t="shared" si="300"/>
        <v>-9280.1749999999993</v>
      </c>
      <c r="BH983" s="41">
        <f t="shared" si="301"/>
        <v>0</v>
      </c>
      <c r="BI983" s="41">
        <f t="shared" si="302"/>
        <v>-484</v>
      </c>
      <c r="BJ983" s="40">
        <f t="shared" si="303"/>
        <v>-22003.415000000001</v>
      </c>
    </row>
    <row r="984" spans="2:62" ht="15" x14ac:dyDescent="0.25">
      <c r="B984" s="63">
        <f t="shared" si="288"/>
        <v>9</v>
      </c>
      <c r="C984" s="63"/>
      <c r="D984" s="64">
        <v>36407</v>
      </c>
      <c r="E984" s="65">
        <v>0</v>
      </c>
      <c r="F984" s="65">
        <v>0</v>
      </c>
      <c r="G984" s="65">
        <v>74</v>
      </c>
      <c r="H984" s="65">
        <v>76</v>
      </c>
      <c r="I984" s="66">
        <f t="shared" si="289"/>
        <v>75</v>
      </c>
      <c r="J984" s="67" t="s">
        <v>50</v>
      </c>
      <c r="K984" s="68">
        <v>0</v>
      </c>
      <c r="L984" s="69">
        <v>18907</v>
      </c>
      <c r="M984" s="69">
        <v>-9054.84</v>
      </c>
      <c r="N984" s="69">
        <v>-3244</v>
      </c>
      <c r="O984" s="70"/>
      <c r="P984" s="68">
        <v>8956</v>
      </c>
      <c r="Q984" s="69">
        <v>3863</v>
      </c>
      <c r="R984" s="70">
        <v>-5122.8074999999999</v>
      </c>
      <c r="S984" s="71">
        <v>0</v>
      </c>
      <c r="T984" s="71"/>
      <c r="U984" s="71">
        <v>-19.240481249999998</v>
      </c>
      <c r="V984" s="68">
        <v>15930</v>
      </c>
      <c r="W984" s="69">
        <v>15241</v>
      </c>
      <c r="X984" s="69">
        <v>-484</v>
      </c>
      <c r="Y984" s="69">
        <v>0</v>
      </c>
      <c r="Z984" s="70">
        <v>-307</v>
      </c>
      <c r="AA984" s="71">
        <v>0</v>
      </c>
      <c r="AB984" s="72">
        <f t="shared" si="304"/>
        <v>44665.112018749998</v>
      </c>
      <c r="AC984" s="71">
        <v>45591</v>
      </c>
      <c r="AD984" s="71">
        <v>0</v>
      </c>
      <c r="AE984" s="71">
        <v>9</v>
      </c>
      <c r="AF984" s="71">
        <v>0</v>
      </c>
      <c r="AG984" s="71">
        <v>0</v>
      </c>
      <c r="AH984" s="72">
        <f t="shared" si="290"/>
        <v>45600</v>
      </c>
      <c r="AI984" s="73">
        <f t="shared" si="291"/>
        <v>21895.112018749998</v>
      </c>
      <c r="AJ984" s="74">
        <f t="shared" si="283"/>
        <v>22770</v>
      </c>
      <c r="AK984" s="75">
        <v>2673.7</v>
      </c>
      <c r="AL984" s="75">
        <v>18620.089240000001</v>
      </c>
      <c r="AM984" s="76">
        <v>1063</v>
      </c>
      <c r="AN984" s="74">
        <f t="shared" si="292"/>
        <v>21707</v>
      </c>
      <c r="AO984" s="40">
        <f t="shared" si="293"/>
        <v>22821</v>
      </c>
      <c r="AP984" s="64">
        <v>36407</v>
      </c>
      <c r="AQ984" s="75">
        <f t="shared" si="284"/>
        <v>24297.210760000002</v>
      </c>
      <c r="AR984" s="75">
        <f t="shared" si="285"/>
        <v>-413.21075999999812</v>
      </c>
      <c r="AS984" s="75">
        <f t="shared" si="286"/>
        <v>21707</v>
      </c>
      <c r="AT984" s="41">
        <f t="shared" si="287"/>
        <v>24710.42152</v>
      </c>
      <c r="AX984" s="40">
        <f t="shared" si="294"/>
        <v>-9054.84</v>
      </c>
      <c r="AY984" s="40">
        <f t="shared" si="295"/>
        <v>-3244</v>
      </c>
      <c r="AZ984" s="40">
        <f t="shared" si="296"/>
        <v>-5122.8074999999999</v>
      </c>
      <c r="BA984" s="40">
        <f>+'load Info'!S984</f>
        <v>0</v>
      </c>
      <c r="BB984" s="40">
        <f t="shared" si="297"/>
        <v>-484</v>
      </c>
      <c r="BE984" s="41">
        <f t="shared" si="298"/>
        <v>-9054.84</v>
      </c>
      <c r="BF984" s="41">
        <f t="shared" si="299"/>
        <v>-3244</v>
      </c>
      <c r="BG984" s="41">
        <f t="shared" si="300"/>
        <v>-5122.8074999999999</v>
      </c>
      <c r="BH984" s="41">
        <f t="shared" si="301"/>
        <v>0</v>
      </c>
      <c r="BI984" s="41">
        <f t="shared" si="302"/>
        <v>-484</v>
      </c>
      <c r="BJ984" s="40">
        <f t="shared" si="303"/>
        <v>-17905.647499999999</v>
      </c>
    </row>
    <row r="985" spans="2:62" ht="15" x14ac:dyDescent="0.25">
      <c r="B985" s="63">
        <f t="shared" si="288"/>
        <v>9</v>
      </c>
      <c r="C985" s="63"/>
      <c r="D985" s="64">
        <v>36408</v>
      </c>
      <c r="E985" s="65">
        <v>0</v>
      </c>
      <c r="F985" s="65">
        <v>0</v>
      </c>
      <c r="G985" s="65">
        <v>75</v>
      </c>
      <c r="H985" s="65">
        <v>84</v>
      </c>
      <c r="I985" s="66">
        <f t="shared" si="289"/>
        <v>79.5</v>
      </c>
      <c r="J985" s="67" t="s">
        <v>50</v>
      </c>
      <c r="K985" s="68">
        <v>0</v>
      </c>
      <c r="L985" s="69">
        <v>18907</v>
      </c>
      <c r="M985" s="69">
        <v>-11534.84</v>
      </c>
      <c r="N985" s="69">
        <v>-3244</v>
      </c>
      <c r="O985" s="70"/>
      <c r="P985" s="68">
        <v>8956</v>
      </c>
      <c r="Q985" s="69">
        <v>3863</v>
      </c>
      <c r="R985" s="70">
        <v>-5098.7475000000004</v>
      </c>
      <c r="S985" s="71">
        <v>0</v>
      </c>
      <c r="T985" s="71"/>
      <c r="U985" s="71">
        <v>-19.300631249999999</v>
      </c>
      <c r="V985" s="68">
        <v>15930</v>
      </c>
      <c r="W985" s="69">
        <v>15241</v>
      </c>
      <c r="X985" s="69">
        <v>-484</v>
      </c>
      <c r="Y985" s="69">
        <v>0</v>
      </c>
      <c r="Z985" s="70">
        <v>-307</v>
      </c>
      <c r="AA985" s="71">
        <v>0</v>
      </c>
      <c r="AB985" s="72">
        <f t="shared" si="304"/>
        <v>42209.111868749998</v>
      </c>
      <c r="AC985" s="71">
        <v>43030</v>
      </c>
      <c r="AD985" s="71">
        <v>6365</v>
      </c>
      <c r="AE985" s="71">
        <v>69</v>
      </c>
      <c r="AF985" s="71">
        <v>0</v>
      </c>
      <c r="AG985" s="71">
        <v>0</v>
      </c>
      <c r="AH985" s="72">
        <f t="shared" si="290"/>
        <v>49464</v>
      </c>
      <c r="AI985" s="73">
        <f t="shared" si="291"/>
        <v>19439.111868749998</v>
      </c>
      <c r="AJ985" s="74">
        <f t="shared" si="283"/>
        <v>22770</v>
      </c>
      <c r="AK985" s="75">
        <v>2785.9</v>
      </c>
      <c r="AL985" s="75">
        <v>24303.66417</v>
      </c>
      <c r="AM985" s="76">
        <v>1063</v>
      </c>
      <c r="AN985" s="74">
        <f t="shared" si="292"/>
        <v>21707</v>
      </c>
      <c r="AO985" s="40">
        <f t="shared" si="293"/>
        <v>20260</v>
      </c>
      <c r="AP985" s="64">
        <v>36408</v>
      </c>
      <c r="AQ985" s="75">
        <f t="shared" si="284"/>
        <v>15940.435829999999</v>
      </c>
      <c r="AR985" s="75">
        <f t="shared" si="285"/>
        <v>5382.5641700000015</v>
      </c>
      <c r="AS985" s="75">
        <f t="shared" si="286"/>
        <v>21707</v>
      </c>
      <c r="AT985" s="41">
        <f t="shared" si="287"/>
        <v>15940.435829999999</v>
      </c>
      <c r="AX985" s="40">
        <f t="shared" si="294"/>
        <v>-11534.84</v>
      </c>
      <c r="AY985" s="40">
        <f t="shared" si="295"/>
        <v>-3244</v>
      </c>
      <c r="AZ985" s="40">
        <f t="shared" si="296"/>
        <v>-5098.7475000000004</v>
      </c>
      <c r="BA985" s="40">
        <f>+'load Info'!S985</f>
        <v>0</v>
      </c>
      <c r="BB985" s="40">
        <f t="shared" si="297"/>
        <v>-484</v>
      </c>
      <c r="BE985" s="41">
        <f t="shared" si="298"/>
        <v>-11534.84</v>
      </c>
      <c r="BF985" s="41">
        <f t="shared" si="299"/>
        <v>-3244</v>
      </c>
      <c r="BG985" s="41">
        <f t="shared" si="300"/>
        <v>-5098.7475000000004</v>
      </c>
      <c r="BH985" s="41">
        <f t="shared" si="301"/>
        <v>0</v>
      </c>
      <c r="BI985" s="41">
        <f t="shared" si="302"/>
        <v>-484</v>
      </c>
      <c r="BJ985" s="40">
        <f t="shared" si="303"/>
        <v>-20361.587500000001</v>
      </c>
    </row>
    <row r="986" spans="2:62" ht="15" x14ac:dyDescent="0.25">
      <c r="B986" s="63">
        <f t="shared" si="288"/>
        <v>9</v>
      </c>
      <c r="C986" s="63"/>
      <c r="D986" s="64">
        <v>36409</v>
      </c>
      <c r="E986" s="65">
        <v>0</v>
      </c>
      <c r="F986" s="65">
        <v>0</v>
      </c>
      <c r="G986" s="65">
        <v>74</v>
      </c>
      <c r="H986" s="65">
        <v>84</v>
      </c>
      <c r="I986" s="66">
        <f t="shared" si="289"/>
        <v>79</v>
      </c>
      <c r="J986" s="67" t="s">
        <v>50</v>
      </c>
      <c r="K986" s="68">
        <v>0</v>
      </c>
      <c r="L986" s="69">
        <v>18907</v>
      </c>
      <c r="M986" s="69">
        <v>-3469.84</v>
      </c>
      <c r="N986" s="69">
        <v>-3244</v>
      </c>
      <c r="O986" s="70"/>
      <c r="P986" s="68">
        <v>8956</v>
      </c>
      <c r="Q986" s="69">
        <v>3863</v>
      </c>
      <c r="R986" s="70">
        <v>-4130.3325000000004</v>
      </c>
      <c r="S986" s="71">
        <v>0</v>
      </c>
      <c r="T986" s="71"/>
      <c r="U986" s="71">
        <v>-21.721668749999999</v>
      </c>
      <c r="V986" s="68">
        <v>15930</v>
      </c>
      <c r="W986" s="69">
        <v>15241</v>
      </c>
      <c r="X986" s="69">
        <v>-484</v>
      </c>
      <c r="Y986" s="69">
        <v>0</v>
      </c>
      <c r="Z986" s="70">
        <v>-307</v>
      </c>
      <c r="AA986" s="71">
        <v>0</v>
      </c>
      <c r="AB986" s="72">
        <f t="shared" si="304"/>
        <v>51240.105831249995</v>
      </c>
      <c r="AC986" s="71">
        <v>51090</v>
      </c>
      <c r="AD986" s="71">
        <v>39344</v>
      </c>
      <c r="AE986" s="71">
        <v>183</v>
      </c>
      <c r="AF986" s="71">
        <v>0</v>
      </c>
      <c r="AG986" s="71">
        <v>2</v>
      </c>
      <c r="AH986" s="72">
        <f t="shared" si="290"/>
        <v>90619</v>
      </c>
      <c r="AI986" s="73">
        <f t="shared" si="291"/>
        <v>28470.105831249995</v>
      </c>
      <c r="AJ986" s="74">
        <f t="shared" si="283"/>
        <v>22770</v>
      </c>
      <c r="AK986" s="75">
        <v>3878</v>
      </c>
      <c r="AL986" s="75">
        <v>24235.627619999999</v>
      </c>
      <c r="AM986" s="76">
        <v>1063</v>
      </c>
      <c r="AN986" s="74">
        <f t="shared" si="292"/>
        <v>21707</v>
      </c>
      <c r="AO986" s="40">
        <f t="shared" si="293"/>
        <v>28320</v>
      </c>
      <c r="AP986" s="64">
        <v>36409</v>
      </c>
      <c r="AQ986" s="75">
        <f t="shared" si="284"/>
        <v>22976.372380000001</v>
      </c>
      <c r="AR986" s="75">
        <f t="shared" si="285"/>
        <v>6406.6276199999993</v>
      </c>
      <c r="AS986" s="75">
        <f t="shared" si="286"/>
        <v>21707</v>
      </c>
      <c r="AT986" s="41">
        <f t="shared" si="287"/>
        <v>22976.372380000001</v>
      </c>
      <c r="AX986" s="40">
        <f t="shared" si="294"/>
        <v>-3469.84</v>
      </c>
      <c r="AY986" s="40">
        <f t="shared" si="295"/>
        <v>-3244</v>
      </c>
      <c r="AZ986" s="40">
        <f t="shared" si="296"/>
        <v>-4130.3325000000004</v>
      </c>
      <c r="BA986" s="40">
        <f>+'load Info'!S986</f>
        <v>0</v>
      </c>
      <c r="BB986" s="40">
        <f t="shared" si="297"/>
        <v>-484</v>
      </c>
      <c r="BE986" s="41">
        <f t="shared" si="298"/>
        <v>-3469.84</v>
      </c>
      <c r="BF986" s="41">
        <f t="shared" si="299"/>
        <v>-3244</v>
      </c>
      <c r="BG986" s="41">
        <f t="shared" si="300"/>
        <v>-4130.3325000000004</v>
      </c>
      <c r="BH986" s="41">
        <f t="shared" si="301"/>
        <v>0</v>
      </c>
      <c r="BI986" s="41">
        <f t="shared" si="302"/>
        <v>-484</v>
      </c>
      <c r="BJ986" s="40">
        <f t="shared" si="303"/>
        <v>-11328.172500000001</v>
      </c>
    </row>
    <row r="987" spans="2:62" ht="15" x14ac:dyDescent="0.25">
      <c r="B987" s="63">
        <f t="shared" si="288"/>
        <v>9</v>
      </c>
      <c r="C987" s="63"/>
      <c r="D987" s="64">
        <v>36410</v>
      </c>
      <c r="E987" s="65">
        <v>0</v>
      </c>
      <c r="F987" s="65">
        <v>0</v>
      </c>
      <c r="G987" s="65">
        <v>72</v>
      </c>
      <c r="H987" s="65">
        <v>84</v>
      </c>
      <c r="I987" s="66">
        <f t="shared" si="289"/>
        <v>78</v>
      </c>
      <c r="J987" s="67" t="s">
        <v>50</v>
      </c>
      <c r="K987" s="68">
        <v>16000</v>
      </c>
      <c r="L987" s="69">
        <v>18907</v>
      </c>
      <c r="M987" s="69">
        <v>-16277.84</v>
      </c>
      <c r="N987" s="69">
        <v>-3244</v>
      </c>
      <c r="O987" s="70"/>
      <c r="P987" s="68">
        <v>8956</v>
      </c>
      <c r="Q987" s="69">
        <v>3863</v>
      </c>
      <c r="R987" s="70">
        <v>-9716.2625000000007</v>
      </c>
      <c r="S987" s="71">
        <v>0</v>
      </c>
      <c r="T987" s="71"/>
      <c r="U987" s="71">
        <v>-7.756843749999998</v>
      </c>
      <c r="V987" s="68">
        <v>15930</v>
      </c>
      <c r="W987" s="69">
        <v>20000</v>
      </c>
      <c r="X987" s="69">
        <v>-484</v>
      </c>
      <c r="Y987" s="69">
        <v>0</v>
      </c>
      <c r="Z987" s="70">
        <v>-354</v>
      </c>
      <c r="AA987" s="71">
        <v>0</v>
      </c>
      <c r="AB987" s="72">
        <f t="shared" si="304"/>
        <v>53572.140656249998</v>
      </c>
      <c r="AC987" s="71">
        <v>52486</v>
      </c>
      <c r="AD987" s="71">
        <v>70848</v>
      </c>
      <c r="AE987" s="71">
        <v>40919</v>
      </c>
      <c r="AF987" s="71">
        <v>0</v>
      </c>
      <c r="AG987" s="71">
        <v>0</v>
      </c>
      <c r="AH987" s="72">
        <f t="shared" si="290"/>
        <v>164253</v>
      </c>
      <c r="AI987" s="73">
        <f t="shared" si="291"/>
        <v>30802.140656249998</v>
      </c>
      <c r="AJ987" s="74">
        <f t="shared" si="283"/>
        <v>22770</v>
      </c>
      <c r="AK987" s="75">
        <v>5247</v>
      </c>
      <c r="AL987" s="75">
        <v>22590.164239999998</v>
      </c>
      <c r="AM987" s="76">
        <v>1063</v>
      </c>
      <c r="AN987" s="74">
        <f t="shared" si="292"/>
        <v>21707</v>
      </c>
      <c r="AO987" s="40">
        <f t="shared" si="293"/>
        <v>29716</v>
      </c>
      <c r="AP987" s="64">
        <v>36410</v>
      </c>
      <c r="AQ987" s="75">
        <f t="shared" si="284"/>
        <v>24648.835760000002</v>
      </c>
      <c r="AR987" s="75">
        <f t="shared" si="285"/>
        <v>6130.1642399999982</v>
      </c>
      <c r="AS987" s="75">
        <f t="shared" si="286"/>
        <v>21707</v>
      </c>
      <c r="AT987" s="41">
        <f t="shared" si="287"/>
        <v>24648.835760000002</v>
      </c>
      <c r="AX987" s="40">
        <f t="shared" si="294"/>
        <v>-16277.84</v>
      </c>
      <c r="AY987" s="40">
        <f t="shared" si="295"/>
        <v>-3244</v>
      </c>
      <c r="AZ987" s="40">
        <f t="shared" si="296"/>
        <v>-9716.2625000000007</v>
      </c>
      <c r="BA987" s="40">
        <f>+'load Info'!S987</f>
        <v>0</v>
      </c>
      <c r="BB987" s="40">
        <f t="shared" si="297"/>
        <v>-484</v>
      </c>
      <c r="BE987" s="41">
        <f t="shared" si="298"/>
        <v>-16277.84</v>
      </c>
      <c r="BF987" s="41">
        <f t="shared" si="299"/>
        <v>-3244</v>
      </c>
      <c r="BG987" s="41">
        <f t="shared" si="300"/>
        <v>-9716.2625000000007</v>
      </c>
      <c r="BH987" s="41">
        <f t="shared" si="301"/>
        <v>0</v>
      </c>
      <c r="BI987" s="41">
        <f t="shared" si="302"/>
        <v>-484</v>
      </c>
      <c r="BJ987" s="40">
        <f t="shared" si="303"/>
        <v>-29722.102500000001</v>
      </c>
    </row>
    <row r="988" spans="2:62" ht="15" x14ac:dyDescent="0.25">
      <c r="B988" s="63">
        <f t="shared" si="288"/>
        <v>9</v>
      </c>
      <c r="C988" s="63"/>
      <c r="D988" s="64">
        <v>36411</v>
      </c>
      <c r="E988" s="65">
        <v>0</v>
      </c>
      <c r="F988" s="65">
        <v>0</v>
      </c>
      <c r="G988" s="65">
        <v>72</v>
      </c>
      <c r="H988" s="65">
        <v>87</v>
      </c>
      <c r="I988" s="66">
        <f t="shared" si="289"/>
        <v>79.5</v>
      </c>
      <c r="J988" s="67" t="s">
        <v>50</v>
      </c>
      <c r="K988" s="68">
        <v>12000</v>
      </c>
      <c r="L988" s="69">
        <v>16907</v>
      </c>
      <c r="M988" s="69">
        <v>-11376.84</v>
      </c>
      <c r="N988" s="69">
        <v>-3244</v>
      </c>
      <c r="O988" s="70"/>
      <c r="P988" s="68">
        <v>8956</v>
      </c>
      <c r="Q988" s="69">
        <v>3863</v>
      </c>
      <c r="R988" s="70">
        <v>-6461.1450000000004</v>
      </c>
      <c r="S988" s="71">
        <v>0</v>
      </c>
      <c r="T988" s="71"/>
      <c r="U988" s="71">
        <v>-15.8946375</v>
      </c>
      <c r="V988" s="68">
        <v>15930</v>
      </c>
      <c r="W988" s="69">
        <v>20000</v>
      </c>
      <c r="X988" s="69">
        <v>-484</v>
      </c>
      <c r="Y988" s="69">
        <v>0</v>
      </c>
      <c r="Z988" s="70">
        <v>-354</v>
      </c>
      <c r="AA988" s="71">
        <v>0</v>
      </c>
      <c r="AB988" s="72">
        <f t="shared" si="304"/>
        <v>55720.120362499998</v>
      </c>
      <c r="AC988" s="71">
        <v>54469</v>
      </c>
      <c r="AD988" s="71">
        <v>63621</v>
      </c>
      <c r="AE988" s="71">
        <v>61257</v>
      </c>
      <c r="AF988" s="71">
        <v>0</v>
      </c>
      <c r="AG988" s="71">
        <v>0</v>
      </c>
      <c r="AH988" s="72">
        <f t="shared" si="290"/>
        <v>179347</v>
      </c>
      <c r="AI988" s="73">
        <f t="shared" si="291"/>
        <v>34950.120362499998</v>
      </c>
      <c r="AJ988" s="74">
        <f t="shared" si="283"/>
        <v>20770</v>
      </c>
      <c r="AK988" s="75">
        <v>5315.3</v>
      </c>
      <c r="AL988" s="75">
        <v>21178.778910000001</v>
      </c>
      <c r="AM988" s="76">
        <v>1063</v>
      </c>
      <c r="AN988" s="74">
        <f t="shared" si="292"/>
        <v>19707</v>
      </c>
      <c r="AO988" s="40">
        <f t="shared" si="293"/>
        <v>33699</v>
      </c>
      <c r="AP988" s="64">
        <v>36411</v>
      </c>
      <c r="AQ988" s="75">
        <f t="shared" si="284"/>
        <v>27974.921089999996</v>
      </c>
      <c r="AR988" s="75">
        <f t="shared" si="285"/>
        <v>6787.0789100000002</v>
      </c>
      <c r="AS988" s="75">
        <f t="shared" si="286"/>
        <v>19707</v>
      </c>
      <c r="AT988" s="41">
        <f t="shared" si="287"/>
        <v>27974.921089999996</v>
      </c>
      <c r="AX988" s="40">
        <f t="shared" si="294"/>
        <v>-11376.84</v>
      </c>
      <c r="AY988" s="40">
        <f t="shared" si="295"/>
        <v>-3244</v>
      </c>
      <c r="AZ988" s="40">
        <f t="shared" si="296"/>
        <v>-6461.1450000000004</v>
      </c>
      <c r="BA988" s="40">
        <f>+'load Info'!S988</f>
        <v>0</v>
      </c>
      <c r="BB988" s="40">
        <f t="shared" si="297"/>
        <v>-484</v>
      </c>
      <c r="BE988" s="41">
        <f t="shared" si="298"/>
        <v>-11376.84</v>
      </c>
      <c r="BF988" s="41">
        <f t="shared" si="299"/>
        <v>-3244</v>
      </c>
      <c r="BG988" s="41">
        <f t="shared" si="300"/>
        <v>-6461.1450000000004</v>
      </c>
      <c r="BH988" s="41">
        <f t="shared" si="301"/>
        <v>0</v>
      </c>
      <c r="BI988" s="41">
        <f t="shared" si="302"/>
        <v>-484</v>
      </c>
      <c r="BJ988" s="40">
        <f t="shared" si="303"/>
        <v>-21565.985000000001</v>
      </c>
    </row>
    <row r="989" spans="2:62" ht="15" x14ac:dyDescent="0.25">
      <c r="B989" s="63">
        <f t="shared" si="288"/>
        <v>9</v>
      </c>
      <c r="C989" s="63"/>
      <c r="D989" s="64">
        <v>36412</v>
      </c>
      <c r="E989" s="65">
        <v>0</v>
      </c>
      <c r="F989" s="65">
        <v>0</v>
      </c>
      <c r="G989" s="65">
        <v>71</v>
      </c>
      <c r="H989" s="65">
        <v>86</v>
      </c>
      <c r="I989" s="66">
        <f t="shared" si="289"/>
        <v>78.5</v>
      </c>
      <c r="J989" s="67" t="s">
        <v>50</v>
      </c>
      <c r="K989" s="68">
        <v>12001</v>
      </c>
      <c r="L989" s="69">
        <v>16907</v>
      </c>
      <c r="M989" s="69">
        <v>-14335.84</v>
      </c>
      <c r="N989" s="69">
        <v>-3244</v>
      </c>
      <c r="O989" s="70"/>
      <c r="P989" s="68">
        <v>8956</v>
      </c>
      <c r="Q989" s="69">
        <v>3863</v>
      </c>
      <c r="R989" s="70">
        <v>-10579.415000000001</v>
      </c>
      <c r="S989" s="71">
        <v>0</v>
      </c>
      <c r="T989" s="71"/>
      <c r="U989" s="71">
        <v>-5.5989624999999998</v>
      </c>
      <c r="V989" s="68">
        <v>15930</v>
      </c>
      <c r="W989" s="69">
        <v>20000</v>
      </c>
      <c r="X989" s="69">
        <v>-484</v>
      </c>
      <c r="Y989" s="69">
        <v>0</v>
      </c>
      <c r="Z989" s="70">
        <v>-354</v>
      </c>
      <c r="AA989" s="71">
        <v>0</v>
      </c>
      <c r="AB989" s="72">
        <f t="shared" si="304"/>
        <v>48654.146037500002</v>
      </c>
      <c r="AC989" s="71">
        <v>49692</v>
      </c>
      <c r="AD989" s="71">
        <v>53685</v>
      </c>
      <c r="AE989" s="71">
        <v>33409</v>
      </c>
      <c r="AF989" s="71">
        <v>0</v>
      </c>
      <c r="AG989" s="71">
        <v>0</v>
      </c>
      <c r="AH989" s="72">
        <f t="shared" si="290"/>
        <v>136786</v>
      </c>
      <c r="AI989" s="73">
        <f t="shared" si="291"/>
        <v>27884.146037500002</v>
      </c>
      <c r="AJ989" s="74">
        <f t="shared" si="283"/>
        <v>20770</v>
      </c>
      <c r="AK989" s="75">
        <v>5532.8</v>
      </c>
      <c r="AL989" s="75">
        <v>21953.659790000002</v>
      </c>
      <c r="AM989" s="76">
        <v>1063</v>
      </c>
      <c r="AN989" s="74">
        <f t="shared" si="292"/>
        <v>19707</v>
      </c>
      <c r="AO989" s="40">
        <f t="shared" si="293"/>
        <v>28922</v>
      </c>
      <c r="AP989" s="64">
        <v>36412</v>
      </c>
      <c r="AQ989" s="75">
        <f t="shared" si="284"/>
        <v>22205.540209999996</v>
      </c>
      <c r="AR989" s="75">
        <f t="shared" si="285"/>
        <v>7779.4597900000008</v>
      </c>
      <c r="AS989" s="75">
        <f t="shared" si="286"/>
        <v>19707</v>
      </c>
      <c r="AT989" s="41">
        <f t="shared" si="287"/>
        <v>22205.540209999996</v>
      </c>
      <c r="AX989" s="40">
        <f t="shared" si="294"/>
        <v>-14335.84</v>
      </c>
      <c r="AY989" s="40">
        <f t="shared" si="295"/>
        <v>-3244</v>
      </c>
      <c r="AZ989" s="40">
        <f t="shared" si="296"/>
        <v>-10579.415000000001</v>
      </c>
      <c r="BA989" s="40">
        <f>+'load Info'!S989</f>
        <v>0</v>
      </c>
      <c r="BB989" s="40">
        <f t="shared" si="297"/>
        <v>-484</v>
      </c>
      <c r="BE989" s="41">
        <f t="shared" si="298"/>
        <v>-14335.84</v>
      </c>
      <c r="BF989" s="41">
        <f t="shared" si="299"/>
        <v>-3244</v>
      </c>
      <c r="BG989" s="41">
        <f t="shared" si="300"/>
        <v>-10579.415000000001</v>
      </c>
      <c r="BH989" s="41">
        <f t="shared" si="301"/>
        <v>0</v>
      </c>
      <c r="BI989" s="41">
        <f t="shared" si="302"/>
        <v>-484</v>
      </c>
      <c r="BJ989" s="40">
        <f t="shared" si="303"/>
        <v>-28643.255000000001</v>
      </c>
    </row>
    <row r="990" spans="2:62" ht="15" x14ac:dyDescent="0.25">
      <c r="B990" s="63">
        <f t="shared" si="288"/>
        <v>9</v>
      </c>
      <c r="C990" s="63"/>
      <c r="D990" s="64">
        <v>36413</v>
      </c>
      <c r="E990" s="65">
        <v>0</v>
      </c>
      <c r="F990" s="65">
        <v>0</v>
      </c>
      <c r="G990" s="65">
        <v>69</v>
      </c>
      <c r="H990" s="65">
        <v>78</v>
      </c>
      <c r="I990" s="66">
        <f t="shared" si="289"/>
        <v>73.5</v>
      </c>
      <c r="J990" s="67" t="s">
        <v>50</v>
      </c>
      <c r="K990" s="68">
        <v>4200</v>
      </c>
      <c r="L990" s="69">
        <v>16958</v>
      </c>
      <c r="M990" s="69">
        <v>-8828.84</v>
      </c>
      <c r="N990" s="69">
        <v>-3244</v>
      </c>
      <c r="O990" s="70"/>
      <c r="P990" s="68">
        <v>8956</v>
      </c>
      <c r="Q990" s="69">
        <v>3863</v>
      </c>
      <c r="R990" s="70">
        <v>-7676.1750000000002</v>
      </c>
      <c r="S990" s="71">
        <v>0</v>
      </c>
      <c r="T990" s="71"/>
      <c r="U990" s="71">
        <v>-12.8570625</v>
      </c>
      <c r="V990" s="68">
        <v>15930</v>
      </c>
      <c r="W990" s="69">
        <v>20000</v>
      </c>
      <c r="X990" s="69">
        <v>-484</v>
      </c>
      <c r="Y990" s="69">
        <v>0</v>
      </c>
      <c r="Z990" s="70">
        <v>-354</v>
      </c>
      <c r="AA990" s="71">
        <v>0</v>
      </c>
      <c r="AB990" s="72">
        <f t="shared" si="304"/>
        <v>49307.127937500001</v>
      </c>
      <c r="AC990" s="71">
        <v>49985</v>
      </c>
      <c r="AD990" s="71">
        <v>15086</v>
      </c>
      <c r="AE990" s="71">
        <v>12395</v>
      </c>
      <c r="AF990" s="71">
        <v>0</v>
      </c>
      <c r="AG990" s="71">
        <v>0</v>
      </c>
      <c r="AH990" s="72">
        <f t="shared" si="290"/>
        <v>77466</v>
      </c>
      <c r="AI990" s="73">
        <f t="shared" si="291"/>
        <v>28486.127937500001</v>
      </c>
      <c r="AJ990" s="74">
        <f t="shared" si="283"/>
        <v>20821</v>
      </c>
      <c r="AK990" s="75">
        <v>4883.5</v>
      </c>
      <c r="AL990" s="75">
        <v>21686.43577</v>
      </c>
      <c r="AM990" s="76">
        <v>1063</v>
      </c>
      <c r="AN990" s="74">
        <f t="shared" si="292"/>
        <v>19758</v>
      </c>
      <c r="AO990" s="40">
        <f t="shared" si="293"/>
        <v>29164</v>
      </c>
      <c r="AP990" s="64">
        <v>36413</v>
      </c>
      <c r="AQ990" s="75">
        <f t="shared" si="284"/>
        <v>23415.06423</v>
      </c>
      <c r="AR990" s="75">
        <f t="shared" si="285"/>
        <v>6811.93577</v>
      </c>
      <c r="AS990" s="75">
        <f t="shared" si="286"/>
        <v>19758</v>
      </c>
      <c r="AT990" s="41">
        <f t="shared" si="287"/>
        <v>23415.06423</v>
      </c>
      <c r="AX990" s="40">
        <f t="shared" si="294"/>
        <v>-8828.84</v>
      </c>
      <c r="AY990" s="40">
        <f t="shared" si="295"/>
        <v>-3244</v>
      </c>
      <c r="AZ990" s="40">
        <f t="shared" si="296"/>
        <v>-7676.1750000000002</v>
      </c>
      <c r="BA990" s="40">
        <f>+'load Info'!S990</f>
        <v>0</v>
      </c>
      <c r="BB990" s="40">
        <f t="shared" si="297"/>
        <v>-484</v>
      </c>
      <c r="BE990" s="41">
        <f t="shared" si="298"/>
        <v>-8828.84</v>
      </c>
      <c r="BF990" s="41">
        <f t="shared" si="299"/>
        <v>-3244</v>
      </c>
      <c r="BG990" s="41">
        <f t="shared" si="300"/>
        <v>-7676.1750000000002</v>
      </c>
      <c r="BH990" s="41">
        <f t="shared" si="301"/>
        <v>0</v>
      </c>
      <c r="BI990" s="41">
        <f t="shared" si="302"/>
        <v>-484</v>
      </c>
      <c r="BJ990" s="40">
        <f t="shared" si="303"/>
        <v>-20233.014999999999</v>
      </c>
    </row>
    <row r="991" spans="2:62" ht="15" x14ac:dyDescent="0.25">
      <c r="B991" s="63">
        <f t="shared" si="288"/>
        <v>9</v>
      </c>
      <c r="C991" s="63"/>
      <c r="D991" s="64">
        <v>36414</v>
      </c>
      <c r="E991" s="65">
        <v>0</v>
      </c>
      <c r="F991" s="65">
        <v>0</v>
      </c>
      <c r="G991" s="65">
        <v>64</v>
      </c>
      <c r="H991" s="65">
        <v>78</v>
      </c>
      <c r="I991" s="66">
        <f t="shared" si="289"/>
        <v>71</v>
      </c>
      <c r="J991" s="67" t="s">
        <v>50</v>
      </c>
      <c r="K991" s="68">
        <v>4200</v>
      </c>
      <c r="L991" s="69">
        <v>19227</v>
      </c>
      <c r="M991" s="69">
        <v>-10693.84</v>
      </c>
      <c r="N991" s="69">
        <v>-3244</v>
      </c>
      <c r="O991" s="70"/>
      <c r="P991" s="68">
        <v>8956</v>
      </c>
      <c r="Q991" s="69">
        <v>3863</v>
      </c>
      <c r="R991" s="70">
        <v>-9461.6275000000005</v>
      </c>
      <c r="S991" s="71">
        <v>0</v>
      </c>
      <c r="T991" s="71"/>
      <c r="U991" s="71">
        <v>-8.393431249999999</v>
      </c>
      <c r="V991" s="68">
        <v>15930</v>
      </c>
      <c r="W991" s="69">
        <v>20000</v>
      </c>
      <c r="X991" s="69">
        <v>-484</v>
      </c>
      <c r="Y991" s="69">
        <v>0</v>
      </c>
      <c r="Z991" s="70">
        <v>-354</v>
      </c>
      <c r="AA991" s="71">
        <v>0</v>
      </c>
      <c r="AB991" s="72">
        <f t="shared" si="304"/>
        <v>47930.139068749995</v>
      </c>
      <c r="AC991" s="71">
        <v>48601</v>
      </c>
      <c r="AD991" s="71">
        <v>1471</v>
      </c>
      <c r="AE991" s="71">
        <v>484</v>
      </c>
      <c r="AF991" s="71">
        <v>0</v>
      </c>
      <c r="AG991" s="71">
        <v>8</v>
      </c>
      <c r="AH991" s="72">
        <f t="shared" si="290"/>
        <v>50564</v>
      </c>
      <c r="AI991" s="73">
        <f t="shared" si="291"/>
        <v>24840.139068749995</v>
      </c>
      <c r="AJ991" s="74">
        <f t="shared" si="283"/>
        <v>23090</v>
      </c>
      <c r="AK991" s="75">
        <v>3557.4</v>
      </c>
      <c r="AL991" s="75">
        <v>23444.55415</v>
      </c>
      <c r="AM991" s="76">
        <v>1063</v>
      </c>
      <c r="AN991" s="74">
        <f t="shared" si="292"/>
        <v>22027</v>
      </c>
      <c r="AO991" s="40">
        <f t="shared" si="293"/>
        <v>25511</v>
      </c>
      <c r="AP991" s="64">
        <v>36414</v>
      </c>
      <c r="AQ991" s="75">
        <f t="shared" si="284"/>
        <v>21599.045849999999</v>
      </c>
      <c r="AR991" s="75">
        <f t="shared" si="285"/>
        <v>4974.9541500000014</v>
      </c>
      <c r="AS991" s="75">
        <f t="shared" si="286"/>
        <v>22027</v>
      </c>
      <c r="AT991" s="41">
        <f t="shared" si="287"/>
        <v>21599.045849999999</v>
      </c>
      <c r="AX991" s="40">
        <f t="shared" si="294"/>
        <v>-10693.84</v>
      </c>
      <c r="AY991" s="40">
        <f t="shared" si="295"/>
        <v>-3244</v>
      </c>
      <c r="AZ991" s="40">
        <f t="shared" si="296"/>
        <v>-9461.6275000000005</v>
      </c>
      <c r="BA991" s="40">
        <f>+'load Info'!S991</f>
        <v>0</v>
      </c>
      <c r="BB991" s="40">
        <f t="shared" si="297"/>
        <v>-484</v>
      </c>
      <c r="BE991" s="41">
        <f t="shared" si="298"/>
        <v>-10693.84</v>
      </c>
      <c r="BF991" s="41">
        <f t="shared" si="299"/>
        <v>-3244</v>
      </c>
      <c r="BG991" s="41">
        <f t="shared" si="300"/>
        <v>-9461.6275000000005</v>
      </c>
      <c r="BH991" s="41">
        <f t="shared" si="301"/>
        <v>0</v>
      </c>
      <c r="BI991" s="41">
        <f t="shared" si="302"/>
        <v>-484</v>
      </c>
      <c r="BJ991" s="40">
        <f t="shared" si="303"/>
        <v>-23883.467499999999</v>
      </c>
    </row>
    <row r="992" spans="2:62" ht="15" x14ac:dyDescent="0.25">
      <c r="B992" s="63">
        <f t="shared" si="288"/>
        <v>9</v>
      </c>
      <c r="C992" s="63"/>
      <c r="D992" s="64">
        <v>36415</v>
      </c>
      <c r="E992" s="65">
        <v>0</v>
      </c>
      <c r="F992" s="65">
        <v>0</v>
      </c>
      <c r="G992" s="65">
        <v>60</v>
      </c>
      <c r="H992" s="65">
        <v>80</v>
      </c>
      <c r="I992" s="66">
        <f t="shared" si="289"/>
        <v>70</v>
      </c>
      <c r="J992" s="67" t="s">
        <v>50</v>
      </c>
      <c r="K992" s="68">
        <v>4200</v>
      </c>
      <c r="L992" s="69">
        <v>19227</v>
      </c>
      <c r="M992" s="69">
        <v>-7609.84</v>
      </c>
      <c r="N992" s="69">
        <v>-3244</v>
      </c>
      <c r="O992" s="70"/>
      <c r="P992" s="68">
        <v>8956</v>
      </c>
      <c r="Q992" s="69">
        <v>3863</v>
      </c>
      <c r="R992" s="70">
        <v>-8693.7125000000015</v>
      </c>
      <c r="S992" s="71">
        <v>0</v>
      </c>
      <c r="T992" s="71"/>
      <c r="U992" s="71">
        <v>-10.313218749999997</v>
      </c>
      <c r="V992" s="68">
        <v>15930</v>
      </c>
      <c r="W992" s="69">
        <v>20000</v>
      </c>
      <c r="X992" s="69">
        <v>-484</v>
      </c>
      <c r="Y992" s="69">
        <v>0</v>
      </c>
      <c r="Z992" s="70">
        <v>-354</v>
      </c>
      <c r="AA992" s="71">
        <v>0</v>
      </c>
      <c r="AB992" s="72">
        <f t="shared" si="304"/>
        <v>51780.134281249993</v>
      </c>
      <c r="AC992" s="71">
        <v>51269</v>
      </c>
      <c r="AD992" s="71">
        <v>28952</v>
      </c>
      <c r="AE992" s="71">
        <v>5214</v>
      </c>
      <c r="AF992" s="71">
        <v>0</v>
      </c>
      <c r="AG992" s="71">
        <v>59</v>
      </c>
      <c r="AH992" s="72">
        <f t="shared" si="290"/>
        <v>85494</v>
      </c>
      <c r="AI992" s="73">
        <f t="shared" si="291"/>
        <v>28690.134281249993</v>
      </c>
      <c r="AJ992" s="74">
        <f t="shared" ref="AJ992:AJ1055" si="305">L992+Q992</f>
        <v>23090</v>
      </c>
      <c r="AK992" s="75">
        <v>3686.2</v>
      </c>
      <c r="AL992" s="75">
        <v>21817.313429999998</v>
      </c>
      <c r="AM992" s="76">
        <v>1063</v>
      </c>
      <c r="AN992" s="74">
        <f t="shared" si="292"/>
        <v>22027</v>
      </c>
      <c r="AO992" s="40">
        <f t="shared" si="293"/>
        <v>28179</v>
      </c>
      <c r="AP992" s="64">
        <v>36415</v>
      </c>
      <c r="AQ992" s="75">
        <f t="shared" si="284"/>
        <v>25765.486570000005</v>
      </c>
      <c r="AR992" s="75">
        <f t="shared" si="285"/>
        <v>3476.5134299999991</v>
      </c>
      <c r="AS992" s="75">
        <f t="shared" si="286"/>
        <v>22027</v>
      </c>
      <c r="AT992" s="41">
        <f t="shared" si="287"/>
        <v>25765.486570000005</v>
      </c>
      <c r="AX992" s="40">
        <f t="shared" si="294"/>
        <v>-7609.84</v>
      </c>
      <c r="AY992" s="40">
        <f t="shared" si="295"/>
        <v>-3244</v>
      </c>
      <c r="AZ992" s="40">
        <f t="shared" si="296"/>
        <v>-8693.7125000000015</v>
      </c>
      <c r="BA992" s="40">
        <f>+'load Info'!S992</f>
        <v>0</v>
      </c>
      <c r="BB992" s="40">
        <f t="shared" si="297"/>
        <v>-484</v>
      </c>
      <c r="BE992" s="41">
        <f t="shared" si="298"/>
        <v>-7609.84</v>
      </c>
      <c r="BF992" s="41">
        <f t="shared" si="299"/>
        <v>-3244</v>
      </c>
      <c r="BG992" s="41">
        <f t="shared" si="300"/>
        <v>-8693.7125000000015</v>
      </c>
      <c r="BH992" s="41">
        <f t="shared" si="301"/>
        <v>0</v>
      </c>
      <c r="BI992" s="41">
        <f t="shared" si="302"/>
        <v>-484</v>
      </c>
      <c r="BJ992" s="40">
        <f t="shared" si="303"/>
        <v>-20031.552500000002</v>
      </c>
    </row>
    <row r="993" spans="2:62" ht="15" x14ac:dyDescent="0.25">
      <c r="B993" s="63">
        <f t="shared" si="288"/>
        <v>9</v>
      </c>
      <c r="C993" s="63"/>
      <c r="D993" s="64">
        <v>36416</v>
      </c>
      <c r="E993" s="65">
        <v>0</v>
      </c>
      <c r="F993" s="65">
        <v>0</v>
      </c>
      <c r="G993" s="65">
        <v>70</v>
      </c>
      <c r="H993" s="65">
        <v>79</v>
      </c>
      <c r="I993" s="66">
        <f t="shared" si="289"/>
        <v>74.5</v>
      </c>
      <c r="J993" s="67" t="s">
        <v>50</v>
      </c>
      <c r="K993" s="68">
        <v>14000</v>
      </c>
      <c r="L993" s="69">
        <v>19227</v>
      </c>
      <c r="M993" s="69">
        <v>-17117.84</v>
      </c>
      <c r="N993" s="69">
        <v>-3244</v>
      </c>
      <c r="O993" s="70"/>
      <c r="P993" s="68">
        <v>8956</v>
      </c>
      <c r="Q993" s="69">
        <v>3863</v>
      </c>
      <c r="R993" s="70">
        <v>-11027.532500000001</v>
      </c>
      <c r="S993" s="71">
        <v>0</v>
      </c>
      <c r="T993" s="71"/>
      <c r="U993" s="71">
        <v>-4.4786687499999971</v>
      </c>
      <c r="V993" s="68">
        <v>15930</v>
      </c>
      <c r="W993" s="69">
        <v>20000</v>
      </c>
      <c r="X993" s="69">
        <v>-484</v>
      </c>
      <c r="Y993" s="69">
        <v>0</v>
      </c>
      <c r="Z993" s="70">
        <v>-354</v>
      </c>
      <c r="AA993" s="71">
        <v>0</v>
      </c>
      <c r="AB993" s="72">
        <f t="shared" si="304"/>
        <v>49744.148831250001</v>
      </c>
      <c r="AC993" s="71">
        <v>50657</v>
      </c>
      <c r="AD993" s="71">
        <v>57412</v>
      </c>
      <c r="AE993" s="71">
        <v>32535</v>
      </c>
      <c r="AF993" s="71">
        <v>0</v>
      </c>
      <c r="AG993" s="71">
        <v>0</v>
      </c>
      <c r="AH993" s="72">
        <f t="shared" si="290"/>
        <v>140604</v>
      </c>
      <c r="AI993" s="73">
        <f t="shared" si="291"/>
        <v>26654.148831250001</v>
      </c>
      <c r="AJ993" s="74">
        <f t="shared" si="305"/>
        <v>23090</v>
      </c>
      <c r="AK993" s="75">
        <v>5305.7</v>
      </c>
      <c r="AL993" s="75">
        <v>21247.21789</v>
      </c>
      <c r="AM993" s="76">
        <v>1063</v>
      </c>
      <c r="AN993" s="74">
        <f t="shared" si="292"/>
        <v>22027</v>
      </c>
      <c r="AO993" s="40">
        <f t="shared" si="293"/>
        <v>27567</v>
      </c>
      <c r="AP993" s="64">
        <v>36416</v>
      </c>
      <c r="AQ993" s="75">
        <f t="shared" si="284"/>
        <v>24104.082110000003</v>
      </c>
      <c r="AR993" s="75">
        <f t="shared" si="285"/>
        <v>4525.9178900000006</v>
      </c>
      <c r="AS993" s="75">
        <f t="shared" si="286"/>
        <v>22027</v>
      </c>
      <c r="AT993" s="41">
        <f t="shared" si="287"/>
        <v>24104.082110000003</v>
      </c>
      <c r="AX993" s="40">
        <f t="shared" si="294"/>
        <v>-17117.84</v>
      </c>
      <c r="AY993" s="40">
        <f t="shared" si="295"/>
        <v>-3244</v>
      </c>
      <c r="AZ993" s="40">
        <f t="shared" si="296"/>
        <v>-11027.532500000001</v>
      </c>
      <c r="BA993" s="40">
        <f>+'load Info'!S993</f>
        <v>0</v>
      </c>
      <c r="BB993" s="40">
        <f t="shared" si="297"/>
        <v>-484</v>
      </c>
      <c r="BE993" s="41">
        <f t="shared" si="298"/>
        <v>-17117.84</v>
      </c>
      <c r="BF993" s="41">
        <f t="shared" si="299"/>
        <v>-3244</v>
      </c>
      <c r="BG993" s="41">
        <f t="shared" si="300"/>
        <v>-11027.532500000001</v>
      </c>
      <c r="BH993" s="41">
        <f t="shared" si="301"/>
        <v>0</v>
      </c>
      <c r="BI993" s="41">
        <f t="shared" si="302"/>
        <v>-484</v>
      </c>
      <c r="BJ993" s="40">
        <f t="shared" si="303"/>
        <v>-31873.372500000001</v>
      </c>
    </row>
    <row r="994" spans="2:62" ht="15" x14ac:dyDescent="0.25">
      <c r="B994" s="63">
        <f t="shared" si="288"/>
        <v>9</v>
      </c>
      <c r="C994" s="63"/>
      <c r="D994" s="64">
        <v>36417</v>
      </c>
      <c r="E994" s="65">
        <v>0</v>
      </c>
      <c r="F994" s="65">
        <v>0</v>
      </c>
      <c r="G994" s="65">
        <v>73</v>
      </c>
      <c r="H994" s="65">
        <v>75</v>
      </c>
      <c r="I994" s="66">
        <f t="shared" si="289"/>
        <v>74</v>
      </c>
      <c r="J994" s="67" t="s">
        <v>50</v>
      </c>
      <c r="K994" s="68">
        <v>14000</v>
      </c>
      <c r="L994" s="69">
        <v>19217</v>
      </c>
      <c r="M994" s="69">
        <v>-14863.84</v>
      </c>
      <c r="N994" s="69">
        <v>-3244</v>
      </c>
      <c r="O994" s="70"/>
      <c r="P994" s="68">
        <v>8956</v>
      </c>
      <c r="Q994" s="69">
        <v>3863</v>
      </c>
      <c r="R994" s="70">
        <v>-11040.565000000001</v>
      </c>
      <c r="S994" s="71">
        <v>0</v>
      </c>
      <c r="T994" s="71"/>
      <c r="U994" s="71">
        <v>-4.4460875</v>
      </c>
      <c r="V994" s="68">
        <v>15930</v>
      </c>
      <c r="W994" s="69">
        <v>20000</v>
      </c>
      <c r="X994" s="69">
        <v>-484</v>
      </c>
      <c r="Y994" s="69">
        <v>0</v>
      </c>
      <c r="Z994" s="70">
        <v>-354</v>
      </c>
      <c r="AA994" s="71">
        <v>0</v>
      </c>
      <c r="AB994" s="72">
        <f t="shared" si="304"/>
        <v>51975.148912500001</v>
      </c>
      <c r="AC994" s="71">
        <v>50982</v>
      </c>
      <c r="AD994" s="71">
        <v>63171</v>
      </c>
      <c r="AE994" s="71">
        <v>32807</v>
      </c>
      <c r="AF994" s="71">
        <v>0</v>
      </c>
      <c r="AG994" s="71">
        <v>0</v>
      </c>
      <c r="AH994" s="72">
        <f t="shared" si="290"/>
        <v>146960</v>
      </c>
      <c r="AI994" s="73">
        <f t="shared" si="291"/>
        <v>28895.148912500001</v>
      </c>
      <c r="AJ994" s="74">
        <f t="shared" si="305"/>
        <v>23080</v>
      </c>
      <c r="AK994" s="75">
        <v>5238</v>
      </c>
      <c r="AL994" s="75">
        <v>19825.306649999999</v>
      </c>
      <c r="AM994" s="76">
        <v>1063</v>
      </c>
      <c r="AN994" s="74">
        <f t="shared" si="292"/>
        <v>22017</v>
      </c>
      <c r="AO994" s="40">
        <f t="shared" si="293"/>
        <v>27902</v>
      </c>
      <c r="AP994" s="64">
        <v>36417</v>
      </c>
      <c r="AQ994" s="75">
        <f t="shared" si="284"/>
        <v>25918.693350000001</v>
      </c>
      <c r="AR994" s="75">
        <f t="shared" si="285"/>
        <v>3046.3066499999986</v>
      </c>
      <c r="AS994" s="75">
        <f t="shared" si="286"/>
        <v>22017</v>
      </c>
      <c r="AT994" s="41">
        <f t="shared" si="287"/>
        <v>25918.693350000001</v>
      </c>
      <c r="AX994" s="40">
        <f t="shared" si="294"/>
        <v>-14863.84</v>
      </c>
      <c r="AY994" s="40">
        <f t="shared" si="295"/>
        <v>-3244</v>
      </c>
      <c r="AZ994" s="40">
        <f t="shared" si="296"/>
        <v>-11040.565000000001</v>
      </c>
      <c r="BA994" s="40">
        <f>+'load Info'!S994</f>
        <v>0</v>
      </c>
      <c r="BB994" s="40">
        <f t="shared" si="297"/>
        <v>-484</v>
      </c>
      <c r="BE994" s="41">
        <f t="shared" si="298"/>
        <v>-14863.84</v>
      </c>
      <c r="BF994" s="41">
        <f t="shared" si="299"/>
        <v>-3244</v>
      </c>
      <c r="BG994" s="41">
        <f t="shared" si="300"/>
        <v>-11040.565000000001</v>
      </c>
      <c r="BH994" s="41">
        <f t="shared" si="301"/>
        <v>0</v>
      </c>
      <c r="BI994" s="41">
        <f t="shared" si="302"/>
        <v>-484</v>
      </c>
      <c r="BJ994" s="40">
        <f t="shared" si="303"/>
        <v>-29632.404999999999</v>
      </c>
    </row>
    <row r="995" spans="2:62" ht="15" x14ac:dyDescent="0.25">
      <c r="B995" s="63">
        <f t="shared" si="288"/>
        <v>9</v>
      </c>
      <c r="C995" s="63"/>
      <c r="D995" s="64">
        <v>36418</v>
      </c>
      <c r="E995" s="65">
        <v>0</v>
      </c>
      <c r="F995" s="65">
        <v>0</v>
      </c>
      <c r="G995" s="65">
        <v>71</v>
      </c>
      <c r="H995" s="65">
        <v>76</v>
      </c>
      <c r="I995" s="66">
        <f t="shared" si="289"/>
        <v>73.5</v>
      </c>
      <c r="J995" s="67" t="s">
        <v>50</v>
      </c>
      <c r="K995" s="68">
        <v>14000</v>
      </c>
      <c r="L995" s="69">
        <v>19217</v>
      </c>
      <c r="M995" s="69">
        <v>-18909.84</v>
      </c>
      <c r="N995" s="69">
        <v>-3244</v>
      </c>
      <c r="O995" s="70"/>
      <c r="P995" s="68">
        <v>8956</v>
      </c>
      <c r="Q995" s="69">
        <v>4458</v>
      </c>
      <c r="R995" s="70">
        <v>-11595.465</v>
      </c>
      <c r="S995" s="71">
        <v>0</v>
      </c>
      <c r="T995" s="71"/>
      <c r="U995" s="71">
        <v>-4.5463374999999999</v>
      </c>
      <c r="V995" s="68">
        <v>15930</v>
      </c>
      <c r="W995" s="69">
        <v>20000</v>
      </c>
      <c r="X995" s="69">
        <v>-484</v>
      </c>
      <c r="Y995" s="69">
        <v>0</v>
      </c>
      <c r="Z995" s="70">
        <v>-354</v>
      </c>
      <c r="AA995" s="71">
        <v>0</v>
      </c>
      <c r="AB995" s="72">
        <f t="shared" si="304"/>
        <v>47969.148662499996</v>
      </c>
      <c r="AC995" s="71">
        <v>46974</v>
      </c>
      <c r="AD995" s="71">
        <v>66009</v>
      </c>
      <c r="AE995" s="71">
        <v>31675</v>
      </c>
      <c r="AF995" s="71">
        <v>0</v>
      </c>
      <c r="AG995" s="71">
        <v>0</v>
      </c>
      <c r="AH995" s="72">
        <f t="shared" si="290"/>
        <v>144658</v>
      </c>
      <c r="AI995" s="73">
        <f t="shared" si="291"/>
        <v>24294.148662499996</v>
      </c>
      <c r="AJ995" s="74">
        <f t="shared" si="305"/>
        <v>23675</v>
      </c>
      <c r="AK995" s="75">
        <v>3657.7</v>
      </c>
      <c r="AL995" s="75">
        <v>16269.406999999999</v>
      </c>
      <c r="AM995" s="76">
        <v>1063</v>
      </c>
      <c r="AN995" s="74">
        <f t="shared" si="292"/>
        <v>22612</v>
      </c>
      <c r="AO995" s="40">
        <f t="shared" si="293"/>
        <v>23299</v>
      </c>
      <c r="AP995" s="64">
        <v>36418</v>
      </c>
      <c r="AQ995" s="75">
        <f t="shared" ref="AQ995:AQ1058" si="306">+AC995-AK995-AL995</f>
        <v>27046.893000000004</v>
      </c>
      <c r="AR995" s="75">
        <f t="shared" ref="AR995:AR1058" si="307">+AK995+AL995-AN995</f>
        <v>-2684.893</v>
      </c>
      <c r="AS995" s="75">
        <f t="shared" ref="AS995:AS1058" si="308">+AN995</f>
        <v>22612</v>
      </c>
      <c r="AT995" s="41">
        <f t="shared" ref="AT995:AT1058" si="309">+AQ995+IF(AR995&lt;0,-AR995,0)</f>
        <v>29731.786000000004</v>
      </c>
      <c r="AX995" s="40">
        <f t="shared" si="294"/>
        <v>-18909.84</v>
      </c>
      <c r="AY995" s="40">
        <f t="shared" si="295"/>
        <v>-3244</v>
      </c>
      <c r="AZ995" s="40">
        <f t="shared" si="296"/>
        <v>-11595.465</v>
      </c>
      <c r="BA995" s="40">
        <f>+'load Info'!S995</f>
        <v>0</v>
      </c>
      <c r="BB995" s="40">
        <f t="shared" si="297"/>
        <v>-484</v>
      </c>
      <c r="BE995" s="41">
        <f t="shared" si="298"/>
        <v>-18909.84</v>
      </c>
      <c r="BF995" s="41">
        <f t="shared" si="299"/>
        <v>-3244</v>
      </c>
      <c r="BG995" s="41">
        <f t="shared" si="300"/>
        <v>-11595.465</v>
      </c>
      <c r="BH995" s="41">
        <f t="shared" si="301"/>
        <v>0</v>
      </c>
      <c r="BI995" s="41">
        <f t="shared" si="302"/>
        <v>-484</v>
      </c>
      <c r="BJ995" s="40">
        <f t="shared" si="303"/>
        <v>-34233.305</v>
      </c>
    </row>
    <row r="996" spans="2:62" ht="15" x14ac:dyDescent="0.25">
      <c r="B996" s="63">
        <f t="shared" si="288"/>
        <v>9</v>
      </c>
      <c r="C996" s="63"/>
      <c r="D996" s="64">
        <v>36419</v>
      </c>
      <c r="E996" s="65">
        <v>0</v>
      </c>
      <c r="F996" s="65">
        <v>0</v>
      </c>
      <c r="G996" s="65">
        <v>65</v>
      </c>
      <c r="H996" s="65">
        <v>79</v>
      </c>
      <c r="I996" s="66">
        <f t="shared" si="289"/>
        <v>72</v>
      </c>
      <c r="J996" s="67" t="s">
        <v>50</v>
      </c>
      <c r="K996" s="68">
        <v>9000</v>
      </c>
      <c r="L996" s="69">
        <v>17217</v>
      </c>
      <c r="M996" s="69">
        <v>-19730.84</v>
      </c>
      <c r="N996" s="69">
        <v>-3244</v>
      </c>
      <c r="O996" s="70"/>
      <c r="P996" s="68">
        <v>8956</v>
      </c>
      <c r="Q996" s="69">
        <v>4458</v>
      </c>
      <c r="R996" s="70">
        <v>-10767.4</v>
      </c>
      <c r="S996" s="71">
        <v>0</v>
      </c>
      <c r="T996" s="71"/>
      <c r="U996" s="71">
        <v>-6.6165000000000003</v>
      </c>
      <c r="V996" s="68">
        <v>15930</v>
      </c>
      <c r="W996" s="69">
        <v>20000</v>
      </c>
      <c r="X996" s="69">
        <v>-484</v>
      </c>
      <c r="Y996" s="69">
        <v>0</v>
      </c>
      <c r="Z996" s="70">
        <v>-354</v>
      </c>
      <c r="AA996" s="71">
        <v>0</v>
      </c>
      <c r="AB996" s="72">
        <f t="shared" si="304"/>
        <v>40974.143499999998</v>
      </c>
      <c r="AC996" s="71">
        <v>40021</v>
      </c>
      <c r="AD996" s="71">
        <v>5921</v>
      </c>
      <c r="AE996" s="71">
        <v>6490</v>
      </c>
      <c r="AF996" s="71">
        <v>0</v>
      </c>
      <c r="AG996" s="71">
        <v>1</v>
      </c>
      <c r="AH996" s="72">
        <f t="shared" si="290"/>
        <v>52433</v>
      </c>
      <c r="AI996" s="73">
        <f t="shared" si="291"/>
        <v>19299.143499999998</v>
      </c>
      <c r="AJ996" s="74">
        <f t="shared" si="305"/>
        <v>21675</v>
      </c>
      <c r="AK996" s="75">
        <v>3351.9</v>
      </c>
      <c r="AL996" s="75">
        <v>22059.180850000001</v>
      </c>
      <c r="AM996" s="76">
        <v>1063</v>
      </c>
      <c r="AN996" s="74">
        <f t="shared" si="292"/>
        <v>20612</v>
      </c>
      <c r="AO996" s="40">
        <f t="shared" si="293"/>
        <v>18346</v>
      </c>
      <c r="AP996" s="64">
        <v>36419</v>
      </c>
      <c r="AQ996" s="75">
        <f t="shared" si="306"/>
        <v>14609.919149999998</v>
      </c>
      <c r="AR996" s="75">
        <f t="shared" si="307"/>
        <v>4799.0808500000021</v>
      </c>
      <c r="AS996" s="75">
        <f t="shared" si="308"/>
        <v>20612</v>
      </c>
      <c r="AT996" s="41">
        <f t="shared" si="309"/>
        <v>14609.919149999998</v>
      </c>
      <c r="AX996" s="40">
        <f t="shared" si="294"/>
        <v>-19730.84</v>
      </c>
      <c r="AY996" s="40">
        <f t="shared" si="295"/>
        <v>-3244</v>
      </c>
      <c r="AZ996" s="40">
        <f t="shared" si="296"/>
        <v>-10767.4</v>
      </c>
      <c r="BA996" s="40">
        <f>+'load Info'!S996</f>
        <v>0</v>
      </c>
      <c r="BB996" s="40">
        <f t="shared" si="297"/>
        <v>-484</v>
      </c>
      <c r="BE996" s="41">
        <f t="shared" si="298"/>
        <v>-19730.84</v>
      </c>
      <c r="BF996" s="41">
        <f t="shared" si="299"/>
        <v>-3244</v>
      </c>
      <c r="BG996" s="41">
        <f t="shared" si="300"/>
        <v>-10767.4</v>
      </c>
      <c r="BH996" s="41">
        <f t="shared" si="301"/>
        <v>0</v>
      </c>
      <c r="BI996" s="41">
        <f t="shared" si="302"/>
        <v>-484</v>
      </c>
      <c r="BJ996" s="40">
        <f t="shared" si="303"/>
        <v>-34226.239999999998</v>
      </c>
    </row>
    <row r="997" spans="2:62" ht="15" x14ac:dyDescent="0.25">
      <c r="B997" s="63">
        <f t="shared" si="288"/>
        <v>9</v>
      </c>
      <c r="C997" s="63"/>
      <c r="D997" s="64">
        <v>36420</v>
      </c>
      <c r="E997" s="65">
        <v>0</v>
      </c>
      <c r="F997" s="65">
        <v>0</v>
      </c>
      <c r="G997" s="65">
        <v>57</v>
      </c>
      <c r="H997" s="65">
        <v>74</v>
      </c>
      <c r="I997" s="66">
        <f t="shared" si="289"/>
        <v>65.5</v>
      </c>
      <c r="J997" s="67" t="s">
        <v>50</v>
      </c>
      <c r="K997" s="68">
        <v>4000</v>
      </c>
      <c r="L997" s="69">
        <v>17217</v>
      </c>
      <c r="M997" s="69">
        <v>-7451.84</v>
      </c>
      <c r="N997" s="69">
        <v>-3244</v>
      </c>
      <c r="O997" s="70"/>
      <c r="P997" s="68">
        <v>8956</v>
      </c>
      <c r="Q997" s="69">
        <v>4258</v>
      </c>
      <c r="R997" s="70">
        <v>-9816.5275000000001</v>
      </c>
      <c r="S997" s="71">
        <v>0</v>
      </c>
      <c r="T997" s="71"/>
      <c r="U997" s="71">
        <v>-8.4936812499999998</v>
      </c>
      <c r="V997" s="68">
        <v>15930</v>
      </c>
      <c r="W997" s="69">
        <v>20000</v>
      </c>
      <c r="X997" s="69">
        <v>-484</v>
      </c>
      <c r="Y997" s="69">
        <v>0</v>
      </c>
      <c r="Z997" s="70">
        <v>-354</v>
      </c>
      <c r="AA997" s="71">
        <v>0</v>
      </c>
      <c r="AB997" s="72">
        <f t="shared" si="304"/>
        <v>49002.138818749998</v>
      </c>
      <c r="AC997" s="71">
        <v>53430</v>
      </c>
      <c r="AD997" s="71">
        <v>0</v>
      </c>
      <c r="AE997" s="71">
        <v>498</v>
      </c>
      <c r="AF997" s="71">
        <v>0</v>
      </c>
      <c r="AG997" s="71">
        <v>0</v>
      </c>
      <c r="AH997" s="72">
        <f t="shared" si="290"/>
        <v>53928</v>
      </c>
      <c r="AI997" s="73">
        <f t="shared" si="291"/>
        <v>27527.138818749998</v>
      </c>
      <c r="AJ997" s="74">
        <f t="shared" si="305"/>
        <v>21475</v>
      </c>
      <c r="AK997" s="75">
        <v>4619.5</v>
      </c>
      <c r="AL997" s="75">
        <v>20116.13593</v>
      </c>
      <c r="AM997" s="76">
        <v>1063</v>
      </c>
      <c r="AN997" s="74">
        <f t="shared" si="292"/>
        <v>20412</v>
      </c>
      <c r="AO997" s="40">
        <f t="shared" si="293"/>
        <v>31955</v>
      </c>
      <c r="AP997" s="64">
        <v>36420</v>
      </c>
      <c r="AQ997" s="75">
        <f t="shared" si="306"/>
        <v>28694.36407</v>
      </c>
      <c r="AR997" s="75">
        <f t="shared" si="307"/>
        <v>4323.6359300000004</v>
      </c>
      <c r="AS997" s="75">
        <f t="shared" si="308"/>
        <v>20412</v>
      </c>
      <c r="AT997" s="41">
        <f t="shared" si="309"/>
        <v>28694.36407</v>
      </c>
      <c r="AX997" s="40">
        <f t="shared" si="294"/>
        <v>-7451.84</v>
      </c>
      <c r="AY997" s="40">
        <f t="shared" si="295"/>
        <v>-3244</v>
      </c>
      <c r="AZ997" s="40">
        <f t="shared" si="296"/>
        <v>-9816.5275000000001</v>
      </c>
      <c r="BA997" s="40">
        <f>+'load Info'!S997</f>
        <v>0</v>
      </c>
      <c r="BB997" s="40">
        <f t="shared" si="297"/>
        <v>-484</v>
      </c>
      <c r="BE997" s="41">
        <f t="shared" si="298"/>
        <v>-7451.84</v>
      </c>
      <c r="BF997" s="41">
        <f t="shared" si="299"/>
        <v>-3244</v>
      </c>
      <c r="BG997" s="41">
        <f t="shared" si="300"/>
        <v>-9816.5275000000001</v>
      </c>
      <c r="BH997" s="41">
        <f t="shared" si="301"/>
        <v>0</v>
      </c>
      <c r="BI997" s="41">
        <f t="shared" si="302"/>
        <v>-484</v>
      </c>
      <c r="BJ997" s="40">
        <f t="shared" si="303"/>
        <v>-20996.3675</v>
      </c>
    </row>
    <row r="998" spans="2:62" ht="15" x14ac:dyDescent="0.25">
      <c r="B998" s="63">
        <f t="shared" si="288"/>
        <v>9</v>
      </c>
      <c r="C998" s="63"/>
      <c r="D998" s="64">
        <v>36421</v>
      </c>
      <c r="E998" s="65">
        <v>0</v>
      </c>
      <c r="F998" s="65">
        <v>0</v>
      </c>
      <c r="G998" s="65">
        <v>56</v>
      </c>
      <c r="H998" s="65">
        <v>73</v>
      </c>
      <c r="I998" s="66">
        <f t="shared" si="289"/>
        <v>64.5</v>
      </c>
      <c r="J998" s="67" t="s">
        <v>50</v>
      </c>
      <c r="K998" s="68">
        <v>4000</v>
      </c>
      <c r="L998" s="69">
        <v>17231</v>
      </c>
      <c r="M998" s="69">
        <v>-7598.84</v>
      </c>
      <c r="N998" s="69">
        <v>-3244</v>
      </c>
      <c r="O998" s="70"/>
      <c r="P998" s="68">
        <v>8956</v>
      </c>
      <c r="Q998" s="69">
        <v>4258</v>
      </c>
      <c r="R998" s="70">
        <v>-9398.4850000000006</v>
      </c>
      <c r="S998" s="71">
        <v>0</v>
      </c>
      <c r="T998" s="71"/>
      <c r="U998" s="71">
        <v>-9.538787499999998</v>
      </c>
      <c r="V998" s="68">
        <v>15930</v>
      </c>
      <c r="W998" s="69">
        <v>20000</v>
      </c>
      <c r="X998" s="69">
        <v>-484</v>
      </c>
      <c r="Y998" s="69">
        <v>0</v>
      </c>
      <c r="Z998" s="70">
        <v>-354</v>
      </c>
      <c r="AA998" s="71">
        <v>0</v>
      </c>
      <c r="AB998" s="72">
        <f t="shared" si="304"/>
        <v>49286.136212500001</v>
      </c>
      <c r="AC998" s="71">
        <v>47205</v>
      </c>
      <c r="AD998" s="71">
        <v>0</v>
      </c>
      <c r="AE998" s="71">
        <v>381</v>
      </c>
      <c r="AF998" s="71">
        <v>0</v>
      </c>
      <c r="AG998" s="71">
        <v>6</v>
      </c>
      <c r="AH998" s="72">
        <f t="shared" si="290"/>
        <v>47592</v>
      </c>
      <c r="AI998" s="73">
        <f t="shared" si="291"/>
        <v>27797.136212500001</v>
      </c>
      <c r="AJ998" s="74">
        <f t="shared" si="305"/>
        <v>21489</v>
      </c>
      <c r="AK998" s="75">
        <v>3347.2</v>
      </c>
      <c r="AL998" s="75">
        <v>20401.070739999999</v>
      </c>
      <c r="AM998" s="76">
        <v>1063</v>
      </c>
      <c r="AN998" s="74">
        <f t="shared" si="292"/>
        <v>20426</v>
      </c>
      <c r="AO998" s="40">
        <f t="shared" si="293"/>
        <v>25716</v>
      </c>
      <c r="AP998" s="64">
        <v>36421</v>
      </c>
      <c r="AQ998" s="75">
        <f t="shared" si="306"/>
        <v>23456.729260000004</v>
      </c>
      <c r="AR998" s="75">
        <f t="shared" si="307"/>
        <v>3322.2707399999999</v>
      </c>
      <c r="AS998" s="75">
        <f t="shared" si="308"/>
        <v>20426</v>
      </c>
      <c r="AT998" s="41">
        <f t="shared" si="309"/>
        <v>23456.729260000004</v>
      </c>
      <c r="AX998" s="40">
        <f t="shared" si="294"/>
        <v>-7598.84</v>
      </c>
      <c r="AY998" s="40">
        <f t="shared" si="295"/>
        <v>-3244</v>
      </c>
      <c r="AZ998" s="40">
        <f t="shared" si="296"/>
        <v>-9398.4850000000006</v>
      </c>
      <c r="BA998" s="40">
        <f>+'load Info'!S998</f>
        <v>0</v>
      </c>
      <c r="BB998" s="40">
        <f t="shared" si="297"/>
        <v>-484</v>
      </c>
      <c r="BE998" s="41">
        <f t="shared" si="298"/>
        <v>-7598.84</v>
      </c>
      <c r="BF998" s="41">
        <f t="shared" si="299"/>
        <v>-3244</v>
      </c>
      <c r="BG998" s="41">
        <f t="shared" si="300"/>
        <v>-9398.4850000000006</v>
      </c>
      <c r="BH998" s="41">
        <f t="shared" si="301"/>
        <v>0</v>
      </c>
      <c r="BI998" s="41">
        <f t="shared" si="302"/>
        <v>-484</v>
      </c>
      <c r="BJ998" s="40">
        <f t="shared" si="303"/>
        <v>-20725.325000000001</v>
      </c>
    </row>
    <row r="999" spans="2:62" ht="15" x14ac:dyDescent="0.25">
      <c r="B999" s="63">
        <f t="shared" si="288"/>
        <v>9</v>
      </c>
      <c r="C999" s="63"/>
      <c r="D999" s="64">
        <v>36422</v>
      </c>
      <c r="E999" s="65">
        <v>0</v>
      </c>
      <c r="F999" s="65">
        <v>0</v>
      </c>
      <c r="G999" s="65">
        <v>58</v>
      </c>
      <c r="H999" s="65">
        <v>75</v>
      </c>
      <c r="I999" s="66">
        <f t="shared" si="289"/>
        <v>66.5</v>
      </c>
      <c r="J999" s="67" t="s">
        <v>50</v>
      </c>
      <c r="K999" s="68">
        <v>4000</v>
      </c>
      <c r="L999" s="69">
        <v>17231</v>
      </c>
      <c r="M999" s="69">
        <v>-6954.84</v>
      </c>
      <c r="N999" s="69">
        <v>-3244</v>
      </c>
      <c r="O999" s="70"/>
      <c r="P999" s="68">
        <v>8956</v>
      </c>
      <c r="Q999" s="69">
        <v>4258</v>
      </c>
      <c r="R999" s="70">
        <v>-9580.94</v>
      </c>
      <c r="S999" s="71">
        <v>0</v>
      </c>
      <c r="T999" s="71"/>
      <c r="U999" s="71">
        <v>-9.0826499999999992</v>
      </c>
      <c r="V999" s="68">
        <v>15930</v>
      </c>
      <c r="W999" s="69">
        <v>20000</v>
      </c>
      <c r="X999" s="69">
        <v>-484</v>
      </c>
      <c r="Y999" s="69">
        <v>0</v>
      </c>
      <c r="Z999" s="70">
        <v>-354</v>
      </c>
      <c r="AA999" s="71">
        <v>0</v>
      </c>
      <c r="AB999" s="72">
        <f t="shared" si="304"/>
        <v>49748.137349999997</v>
      </c>
      <c r="AC999" s="71">
        <v>49202</v>
      </c>
      <c r="AD999" s="71">
        <v>152</v>
      </c>
      <c r="AE999" s="71">
        <v>286</v>
      </c>
      <c r="AF999" s="71">
        <v>0</v>
      </c>
      <c r="AG999" s="71">
        <v>0</v>
      </c>
      <c r="AH999" s="72">
        <f t="shared" si="290"/>
        <v>49640</v>
      </c>
      <c r="AI999" s="73">
        <f t="shared" si="291"/>
        <v>28259.137349999997</v>
      </c>
      <c r="AJ999" s="74">
        <f t="shared" si="305"/>
        <v>21489</v>
      </c>
      <c r="AK999" s="75">
        <v>3932.1</v>
      </c>
      <c r="AL999" s="75">
        <v>25086.199540000001</v>
      </c>
      <c r="AM999" s="76">
        <v>1063</v>
      </c>
      <c r="AN999" s="74">
        <f t="shared" si="292"/>
        <v>20426</v>
      </c>
      <c r="AO999" s="40">
        <f t="shared" si="293"/>
        <v>27713</v>
      </c>
      <c r="AP999" s="64">
        <v>36422</v>
      </c>
      <c r="AQ999" s="75">
        <f t="shared" si="306"/>
        <v>20183.70046</v>
      </c>
      <c r="AR999" s="75">
        <f t="shared" si="307"/>
        <v>8592.29954</v>
      </c>
      <c r="AS999" s="75">
        <f t="shared" si="308"/>
        <v>20426</v>
      </c>
      <c r="AT999" s="41">
        <f t="shared" si="309"/>
        <v>20183.70046</v>
      </c>
      <c r="AX999" s="40">
        <f t="shared" si="294"/>
        <v>-6954.84</v>
      </c>
      <c r="AY999" s="40">
        <f t="shared" si="295"/>
        <v>-3244</v>
      </c>
      <c r="AZ999" s="40">
        <f t="shared" si="296"/>
        <v>-9580.94</v>
      </c>
      <c r="BA999" s="40">
        <f>+'load Info'!S999</f>
        <v>0</v>
      </c>
      <c r="BB999" s="40">
        <f t="shared" si="297"/>
        <v>-484</v>
      </c>
      <c r="BE999" s="41">
        <f t="shared" si="298"/>
        <v>-6954.84</v>
      </c>
      <c r="BF999" s="41">
        <f t="shared" si="299"/>
        <v>-3244</v>
      </c>
      <c r="BG999" s="41">
        <f t="shared" si="300"/>
        <v>-9580.94</v>
      </c>
      <c r="BH999" s="41">
        <f t="shared" si="301"/>
        <v>0</v>
      </c>
      <c r="BI999" s="41">
        <f t="shared" si="302"/>
        <v>-484</v>
      </c>
      <c r="BJ999" s="40">
        <f t="shared" si="303"/>
        <v>-20263.78</v>
      </c>
    </row>
    <row r="1000" spans="2:62" ht="15" x14ac:dyDescent="0.25">
      <c r="B1000" s="63">
        <f t="shared" si="288"/>
        <v>9</v>
      </c>
      <c r="C1000" s="63"/>
      <c r="D1000" s="64">
        <v>36423</v>
      </c>
      <c r="E1000" s="65">
        <v>0</v>
      </c>
      <c r="F1000" s="65">
        <v>0</v>
      </c>
      <c r="G1000" s="65">
        <v>63</v>
      </c>
      <c r="H1000" s="65">
        <v>78</v>
      </c>
      <c r="I1000" s="66">
        <f t="shared" si="289"/>
        <v>70.5</v>
      </c>
      <c r="J1000" s="67" t="s">
        <v>50</v>
      </c>
      <c r="K1000" s="68">
        <v>4000</v>
      </c>
      <c r="L1000" s="69">
        <v>17231</v>
      </c>
      <c r="M1000" s="69">
        <v>-6954.84</v>
      </c>
      <c r="N1000" s="69">
        <v>-3244</v>
      </c>
      <c r="O1000" s="70"/>
      <c r="P1000" s="68">
        <v>8956</v>
      </c>
      <c r="Q1000" s="69">
        <v>4258</v>
      </c>
      <c r="R1000" s="70">
        <v>-4782.9750000000004</v>
      </c>
      <c r="S1000" s="71">
        <v>0</v>
      </c>
      <c r="T1000" s="71"/>
      <c r="U1000" s="71">
        <v>-21.077562499999999</v>
      </c>
      <c r="V1000" s="68">
        <v>15930</v>
      </c>
      <c r="W1000" s="69">
        <v>20000</v>
      </c>
      <c r="X1000" s="69">
        <v>-484</v>
      </c>
      <c r="Y1000" s="69">
        <v>0</v>
      </c>
      <c r="Z1000" s="70">
        <v>-354</v>
      </c>
      <c r="AA1000" s="71">
        <v>0</v>
      </c>
      <c r="AB1000" s="72">
        <f t="shared" si="304"/>
        <v>54534.107437500003</v>
      </c>
      <c r="AC1000" s="71">
        <v>54502</v>
      </c>
      <c r="AD1000" s="71">
        <v>32528</v>
      </c>
      <c r="AE1000" s="71">
        <v>3304</v>
      </c>
      <c r="AF1000" s="71">
        <v>0</v>
      </c>
      <c r="AG1000" s="71">
        <v>0</v>
      </c>
      <c r="AH1000" s="72">
        <f t="shared" si="290"/>
        <v>90334</v>
      </c>
      <c r="AI1000" s="73">
        <f t="shared" si="291"/>
        <v>33045.107437500003</v>
      </c>
      <c r="AJ1000" s="74">
        <f t="shared" si="305"/>
        <v>21489</v>
      </c>
      <c r="AK1000" s="75">
        <v>5271.3</v>
      </c>
      <c r="AL1000" s="75">
        <v>24124.33164</v>
      </c>
      <c r="AM1000" s="76">
        <v>1063</v>
      </c>
      <c r="AN1000" s="74">
        <f t="shared" si="292"/>
        <v>20426</v>
      </c>
      <c r="AO1000" s="40">
        <f t="shared" si="293"/>
        <v>33013</v>
      </c>
      <c r="AP1000" s="64">
        <v>36423</v>
      </c>
      <c r="AQ1000" s="75">
        <f t="shared" si="306"/>
        <v>25106.368359999997</v>
      </c>
      <c r="AR1000" s="75">
        <f t="shared" si="307"/>
        <v>8969.6316399999996</v>
      </c>
      <c r="AS1000" s="75">
        <f t="shared" si="308"/>
        <v>20426</v>
      </c>
      <c r="AT1000" s="41">
        <f t="shared" si="309"/>
        <v>25106.368359999997</v>
      </c>
      <c r="AX1000" s="40">
        <f t="shared" si="294"/>
        <v>-6954.84</v>
      </c>
      <c r="AY1000" s="40">
        <f t="shared" si="295"/>
        <v>-3244</v>
      </c>
      <c r="AZ1000" s="40">
        <f t="shared" si="296"/>
        <v>-4782.9750000000004</v>
      </c>
      <c r="BA1000" s="40">
        <f>+'load Info'!S1000</f>
        <v>0</v>
      </c>
      <c r="BB1000" s="40">
        <f t="shared" si="297"/>
        <v>-484</v>
      </c>
      <c r="BE1000" s="41">
        <f t="shared" si="298"/>
        <v>-6954.84</v>
      </c>
      <c r="BF1000" s="41">
        <f t="shared" si="299"/>
        <v>-3244</v>
      </c>
      <c r="BG1000" s="41">
        <f t="shared" si="300"/>
        <v>-4782.9750000000004</v>
      </c>
      <c r="BH1000" s="41">
        <f t="shared" si="301"/>
        <v>0</v>
      </c>
      <c r="BI1000" s="41">
        <f t="shared" si="302"/>
        <v>-484</v>
      </c>
      <c r="BJ1000" s="40">
        <f t="shared" si="303"/>
        <v>-15465.815000000001</v>
      </c>
    </row>
    <row r="1001" spans="2:62" ht="15" x14ac:dyDescent="0.25">
      <c r="B1001" s="63">
        <f t="shared" si="288"/>
        <v>9</v>
      </c>
      <c r="C1001" s="63"/>
      <c r="D1001" s="64">
        <v>36424</v>
      </c>
      <c r="E1001" s="65">
        <v>0</v>
      </c>
      <c r="F1001" s="65">
        <v>0</v>
      </c>
      <c r="G1001" s="65">
        <v>64</v>
      </c>
      <c r="H1001" s="65">
        <v>75</v>
      </c>
      <c r="I1001" s="66">
        <f t="shared" si="289"/>
        <v>69.5</v>
      </c>
      <c r="J1001" s="67" t="s">
        <v>50</v>
      </c>
      <c r="K1001" s="68">
        <v>12001</v>
      </c>
      <c r="L1001" s="69">
        <v>17152</v>
      </c>
      <c r="M1001" s="69">
        <v>-7458.84</v>
      </c>
      <c r="N1001" s="69">
        <v>-3244</v>
      </c>
      <c r="O1001" s="70"/>
      <c r="P1001" s="68">
        <v>8956</v>
      </c>
      <c r="Q1001" s="69">
        <v>4258</v>
      </c>
      <c r="R1001" s="70">
        <v>-9527.8075000000008</v>
      </c>
      <c r="S1001" s="71">
        <v>0</v>
      </c>
      <c r="T1001" s="71"/>
      <c r="U1001" s="71">
        <v>-9.2154812499999981</v>
      </c>
      <c r="V1001" s="68">
        <v>15930</v>
      </c>
      <c r="W1001" s="69">
        <v>20000</v>
      </c>
      <c r="X1001" s="69">
        <v>-484</v>
      </c>
      <c r="Y1001" s="69">
        <v>0</v>
      </c>
      <c r="Z1001" s="70">
        <v>-354</v>
      </c>
      <c r="AA1001" s="71">
        <v>0</v>
      </c>
      <c r="AB1001" s="72">
        <f t="shared" si="304"/>
        <v>57219.13701875</v>
      </c>
      <c r="AC1001" s="71">
        <v>55557</v>
      </c>
      <c r="AD1001" s="71">
        <v>0</v>
      </c>
      <c r="AE1001" s="71">
        <v>1021</v>
      </c>
      <c r="AF1001" s="71">
        <v>0</v>
      </c>
      <c r="AG1001" s="71">
        <v>0</v>
      </c>
      <c r="AH1001" s="72">
        <f t="shared" si="290"/>
        <v>56578</v>
      </c>
      <c r="AI1001" s="73">
        <f t="shared" si="291"/>
        <v>35809.13701875</v>
      </c>
      <c r="AJ1001" s="74">
        <f t="shared" si="305"/>
        <v>21410</v>
      </c>
      <c r="AK1001" s="75">
        <v>5395.6</v>
      </c>
      <c r="AL1001" s="75">
        <v>24611.280769999998</v>
      </c>
      <c r="AM1001" s="76">
        <v>1063</v>
      </c>
      <c r="AN1001" s="74">
        <f t="shared" si="292"/>
        <v>20347</v>
      </c>
      <c r="AO1001" s="40">
        <f t="shared" si="293"/>
        <v>34147</v>
      </c>
      <c r="AP1001" s="64">
        <v>36424</v>
      </c>
      <c r="AQ1001" s="75">
        <f t="shared" si="306"/>
        <v>25550.119230000004</v>
      </c>
      <c r="AR1001" s="75">
        <f t="shared" si="307"/>
        <v>9659.8807699999961</v>
      </c>
      <c r="AS1001" s="75">
        <f t="shared" si="308"/>
        <v>20347</v>
      </c>
      <c r="AT1001" s="41">
        <f t="shared" si="309"/>
        <v>25550.119230000004</v>
      </c>
      <c r="AX1001" s="40">
        <f t="shared" si="294"/>
        <v>-7458.84</v>
      </c>
      <c r="AY1001" s="40">
        <f t="shared" si="295"/>
        <v>-3244</v>
      </c>
      <c r="AZ1001" s="40">
        <f t="shared" si="296"/>
        <v>-9527.8075000000008</v>
      </c>
      <c r="BA1001" s="40">
        <f>+'load Info'!S1001</f>
        <v>0</v>
      </c>
      <c r="BB1001" s="40">
        <f t="shared" si="297"/>
        <v>-484</v>
      </c>
      <c r="BE1001" s="41">
        <f t="shared" si="298"/>
        <v>-7458.84</v>
      </c>
      <c r="BF1001" s="41">
        <f t="shared" si="299"/>
        <v>-3244</v>
      </c>
      <c r="BG1001" s="41">
        <f t="shared" si="300"/>
        <v>-9527.8075000000008</v>
      </c>
      <c r="BH1001" s="41">
        <f t="shared" si="301"/>
        <v>0</v>
      </c>
      <c r="BI1001" s="41">
        <f t="shared" si="302"/>
        <v>-484</v>
      </c>
      <c r="BJ1001" s="40">
        <f t="shared" si="303"/>
        <v>-20714.647499999999</v>
      </c>
    </row>
    <row r="1002" spans="2:62" ht="15" x14ac:dyDescent="0.25">
      <c r="B1002" s="63">
        <f t="shared" si="288"/>
        <v>9</v>
      </c>
      <c r="C1002" s="63"/>
      <c r="D1002" s="64">
        <v>36425</v>
      </c>
      <c r="E1002" s="65">
        <v>4</v>
      </c>
      <c r="F1002" s="65">
        <v>4</v>
      </c>
      <c r="G1002" s="65">
        <v>57</v>
      </c>
      <c r="H1002" s="65">
        <v>65</v>
      </c>
      <c r="I1002" s="66">
        <f t="shared" si="289"/>
        <v>61</v>
      </c>
      <c r="J1002" s="67" t="s">
        <v>50</v>
      </c>
      <c r="K1002" s="68">
        <v>15000</v>
      </c>
      <c r="L1002" s="69">
        <v>17152</v>
      </c>
      <c r="M1002" s="69">
        <v>-14532.84</v>
      </c>
      <c r="N1002" s="69">
        <v>-3244</v>
      </c>
      <c r="O1002" s="70"/>
      <c r="P1002" s="68">
        <v>8956</v>
      </c>
      <c r="Q1002" s="69">
        <v>4258</v>
      </c>
      <c r="R1002" s="70">
        <v>-6114.2950000000001</v>
      </c>
      <c r="S1002" s="71">
        <v>0</v>
      </c>
      <c r="T1002" s="71"/>
      <c r="U1002" s="71">
        <v>-17.7492625</v>
      </c>
      <c r="V1002" s="68">
        <v>15930</v>
      </c>
      <c r="W1002" s="69">
        <v>20000</v>
      </c>
      <c r="X1002" s="69">
        <v>-484</v>
      </c>
      <c r="Y1002" s="69">
        <v>0</v>
      </c>
      <c r="Z1002" s="70">
        <v>-354</v>
      </c>
      <c r="AA1002" s="71">
        <v>0</v>
      </c>
      <c r="AB1002" s="72">
        <f t="shared" si="304"/>
        <v>56549.115737499997</v>
      </c>
      <c r="AC1002" s="71">
        <v>64781</v>
      </c>
      <c r="AD1002" s="71">
        <v>0</v>
      </c>
      <c r="AE1002" s="71">
        <v>710</v>
      </c>
      <c r="AF1002" s="71">
        <v>0</v>
      </c>
      <c r="AG1002" s="71">
        <v>1</v>
      </c>
      <c r="AH1002" s="72">
        <f t="shared" si="290"/>
        <v>65492</v>
      </c>
      <c r="AI1002" s="73">
        <f t="shared" si="291"/>
        <v>35139.115737499997</v>
      </c>
      <c r="AJ1002" s="74">
        <f t="shared" si="305"/>
        <v>21410</v>
      </c>
      <c r="AK1002" s="75">
        <v>6131.9</v>
      </c>
      <c r="AL1002" s="75">
        <v>23374.463949999998</v>
      </c>
      <c r="AM1002" s="76">
        <v>1063</v>
      </c>
      <c r="AN1002" s="74">
        <f t="shared" si="292"/>
        <v>20347</v>
      </c>
      <c r="AO1002" s="40">
        <f t="shared" si="293"/>
        <v>43371</v>
      </c>
      <c r="AP1002" s="64">
        <v>36425</v>
      </c>
      <c r="AQ1002" s="75">
        <f t="shared" si="306"/>
        <v>35274.636050000001</v>
      </c>
      <c r="AR1002" s="75">
        <f t="shared" si="307"/>
        <v>9159.363949999999</v>
      </c>
      <c r="AS1002" s="75">
        <f t="shared" si="308"/>
        <v>20347</v>
      </c>
      <c r="AT1002" s="41">
        <f t="shared" si="309"/>
        <v>35274.636050000001</v>
      </c>
      <c r="AX1002" s="40">
        <f t="shared" si="294"/>
        <v>-14532.84</v>
      </c>
      <c r="AY1002" s="40">
        <f t="shared" si="295"/>
        <v>-3244</v>
      </c>
      <c r="AZ1002" s="40">
        <f t="shared" si="296"/>
        <v>-6114.2950000000001</v>
      </c>
      <c r="BA1002" s="40">
        <f>+'load Info'!S1002</f>
        <v>0</v>
      </c>
      <c r="BB1002" s="40">
        <f t="shared" si="297"/>
        <v>-484</v>
      </c>
      <c r="BE1002" s="41">
        <f t="shared" si="298"/>
        <v>-14532.84</v>
      </c>
      <c r="BF1002" s="41">
        <f t="shared" si="299"/>
        <v>-3244</v>
      </c>
      <c r="BG1002" s="41">
        <f t="shared" si="300"/>
        <v>-6114.2950000000001</v>
      </c>
      <c r="BH1002" s="41">
        <f t="shared" si="301"/>
        <v>0</v>
      </c>
      <c r="BI1002" s="41">
        <f t="shared" si="302"/>
        <v>-484</v>
      </c>
      <c r="BJ1002" s="40">
        <f t="shared" si="303"/>
        <v>-24375.135000000002</v>
      </c>
    </row>
    <row r="1003" spans="2:62" ht="15" x14ac:dyDescent="0.25">
      <c r="B1003" s="63">
        <f t="shared" si="288"/>
        <v>9</v>
      </c>
      <c r="C1003" s="63"/>
      <c r="D1003" s="64">
        <v>36426</v>
      </c>
      <c r="E1003" s="65">
        <v>0</v>
      </c>
      <c r="F1003" s="65">
        <v>0</v>
      </c>
      <c r="G1003" s="65">
        <v>55</v>
      </c>
      <c r="H1003" s="65">
        <v>74</v>
      </c>
      <c r="I1003" s="66">
        <f t="shared" si="289"/>
        <v>64.5</v>
      </c>
      <c r="J1003" s="67" t="s">
        <v>50</v>
      </c>
      <c r="K1003" s="68">
        <v>12999</v>
      </c>
      <c r="L1003" s="69">
        <v>17580</v>
      </c>
      <c r="M1003" s="69">
        <v>-6701.84</v>
      </c>
      <c r="N1003" s="69">
        <v>-3244</v>
      </c>
      <c r="O1003" s="70"/>
      <c r="P1003" s="68">
        <v>8956</v>
      </c>
      <c r="Q1003" s="69">
        <v>4298</v>
      </c>
      <c r="R1003" s="70">
        <v>-10068.055</v>
      </c>
      <c r="S1003" s="71">
        <v>0</v>
      </c>
      <c r="T1003" s="71"/>
      <c r="U1003" s="71">
        <v>-7.9648624999999997</v>
      </c>
      <c r="V1003" s="68">
        <v>15930</v>
      </c>
      <c r="W1003" s="69">
        <v>20000</v>
      </c>
      <c r="X1003" s="69">
        <v>-484</v>
      </c>
      <c r="Y1003" s="69">
        <v>0</v>
      </c>
      <c r="Z1003" s="70">
        <v>-354</v>
      </c>
      <c r="AA1003" s="71">
        <v>0</v>
      </c>
      <c r="AB1003" s="72">
        <f t="shared" si="304"/>
        <v>58903.140137499999</v>
      </c>
      <c r="AC1003" s="71">
        <v>58229</v>
      </c>
      <c r="AD1003" s="71">
        <v>0</v>
      </c>
      <c r="AE1003" s="71">
        <v>564</v>
      </c>
      <c r="AF1003" s="71">
        <v>0</v>
      </c>
      <c r="AG1003" s="71">
        <v>0</v>
      </c>
      <c r="AH1003" s="72">
        <f t="shared" si="290"/>
        <v>58793</v>
      </c>
      <c r="AI1003" s="73">
        <f t="shared" si="291"/>
        <v>37025.140137499999</v>
      </c>
      <c r="AJ1003" s="74">
        <f t="shared" si="305"/>
        <v>21878</v>
      </c>
      <c r="AK1003" s="75">
        <v>5963.3</v>
      </c>
      <c r="AL1003" s="75">
        <v>24169.332979999999</v>
      </c>
      <c r="AM1003" s="76">
        <v>1063</v>
      </c>
      <c r="AN1003" s="74">
        <f t="shared" si="292"/>
        <v>20815</v>
      </c>
      <c r="AO1003" s="40">
        <f t="shared" si="293"/>
        <v>36351</v>
      </c>
      <c r="AP1003" s="64">
        <v>36426</v>
      </c>
      <c r="AQ1003" s="75">
        <f t="shared" si="306"/>
        <v>28096.367019999998</v>
      </c>
      <c r="AR1003" s="75">
        <f t="shared" si="307"/>
        <v>9317.6329799999985</v>
      </c>
      <c r="AS1003" s="75">
        <f t="shared" si="308"/>
        <v>20815</v>
      </c>
      <c r="AT1003" s="41">
        <f t="shared" si="309"/>
        <v>28096.367019999998</v>
      </c>
      <c r="AX1003" s="40">
        <f t="shared" si="294"/>
        <v>-6701.84</v>
      </c>
      <c r="AY1003" s="40">
        <f t="shared" si="295"/>
        <v>-3244</v>
      </c>
      <c r="AZ1003" s="40">
        <f t="shared" si="296"/>
        <v>-10068.055</v>
      </c>
      <c r="BA1003" s="40">
        <f>+'load Info'!S1003</f>
        <v>0</v>
      </c>
      <c r="BB1003" s="40">
        <f t="shared" si="297"/>
        <v>-484</v>
      </c>
      <c r="BE1003" s="41">
        <f t="shared" si="298"/>
        <v>-6701.84</v>
      </c>
      <c r="BF1003" s="41">
        <f t="shared" si="299"/>
        <v>-3244</v>
      </c>
      <c r="BG1003" s="41">
        <f t="shared" si="300"/>
        <v>-10068.055</v>
      </c>
      <c r="BH1003" s="41">
        <f t="shared" si="301"/>
        <v>0</v>
      </c>
      <c r="BI1003" s="41">
        <f t="shared" si="302"/>
        <v>-484</v>
      </c>
      <c r="BJ1003" s="40">
        <f t="shared" si="303"/>
        <v>-20497.895</v>
      </c>
    </row>
    <row r="1004" spans="2:62" ht="15" x14ac:dyDescent="0.25">
      <c r="B1004" s="63">
        <f t="shared" si="288"/>
        <v>9</v>
      </c>
      <c r="C1004" s="63"/>
      <c r="D1004" s="64">
        <v>36427</v>
      </c>
      <c r="E1004" s="65">
        <v>0</v>
      </c>
      <c r="F1004" s="65">
        <v>0</v>
      </c>
      <c r="G1004" s="65">
        <v>54</v>
      </c>
      <c r="H1004" s="65">
        <v>78</v>
      </c>
      <c r="I1004" s="66">
        <f t="shared" si="289"/>
        <v>66</v>
      </c>
      <c r="J1004" s="67" t="s">
        <v>50</v>
      </c>
      <c r="K1004" s="68">
        <v>9732</v>
      </c>
      <c r="L1004" s="69">
        <v>18827</v>
      </c>
      <c r="M1004" s="69">
        <v>-8447.24</v>
      </c>
      <c r="N1004" s="69">
        <v>-3244</v>
      </c>
      <c r="O1004" s="70"/>
      <c r="P1004" s="68">
        <v>8956</v>
      </c>
      <c r="Q1004" s="69">
        <v>4298</v>
      </c>
      <c r="R1004" s="70">
        <v>-8384.8575000000001</v>
      </c>
      <c r="S1004" s="71">
        <v>0</v>
      </c>
      <c r="T1004" s="71"/>
      <c r="U1004" s="71">
        <v>-12.172856250000001</v>
      </c>
      <c r="V1004" s="68">
        <v>15930</v>
      </c>
      <c r="W1004" s="69">
        <v>20000</v>
      </c>
      <c r="X1004" s="69">
        <v>-484</v>
      </c>
      <c r="Y1004" s="69">
        <v>0</v>
      </c>
      <c r="Z1004" s="70">
        <v>-354</v>
      </c>
      <c r="AA1004" s="71">
        <v>0</v>
      </c>
      <c r="AB1004" s="72">
        <f t="shared" si="304"/>
        <v>56816.729643750004</v>
      </c>
      <c r="AC1004" s="71">
        <v>55594</v>
      </c>
      <c r="AD1004" s="71">
        <v>0</v>
      </c>
      <c r="AE1004" s="71">
        <v>489</v>
      </c>
      <c r="AF1004" s="71">
        <v>0</v>
      </c>
      <c r="AG1004" s="71">
        <v>1</v>
      </c>
      <c r="AH1004" s="72">
        <f t="shared" si="290"/>
        <v>56084</v>
      </c>
      <c r="AI1004" s="73">
        <f t="shared" si="291"/>
        <v>33691.729643750004</v>
      </c>
      <c r="AJ1004" s="74">
        <f t="shared" si="305"/>
        <v>23125</v>
      </c>
      <c r="AK1004" s="75">
        <v>5177.3</v>
      </c>
      <c r="AL1004" s="75">
        <v>20736.888469999998</v>
      </c>
      <c r="AM1004" s="76">
        <v>1063</v>
      </c>
      <c r="AN1004" s="74">
        <f t="shared" si="292"/>
        <v>22062</v>
      </c>
      <c r="AO1004" s="40">
        <f t="shared" si="293"/>
        <v>32469</v>
      </c>
      <c r="AP1004" s="64">
        <v>36427</v>
      </c>
      <c r="AQ1004" s="75">
        <f t="shared" si="306"/>
        <v>29679.811529999999</v>
      </c>
      <c r="AR1004" s="75">
        <f t="shared" si="307"/>
        <v>3852.1884699999973</v>
      </c>
      <c r="AS1004" s="75">
        <f t="shared" si="308"/>
        <v>22062</v>
      </c>
      <c r="AT1004" s="41">
        <f t="shared" si="309"/>
        <v>29679.811529999999</v>
      </c>
      <c r="AX1004" s="40">
        <f t="shared" si="294"/>
        <v>-8447.24</v>
      </c>
      <c r="AY1004" s="40">
        <f t="shared" si="295"/>
        <v>-3244</v>
      </c>
      <c r="AZ1004" s="40">
        <f t="shared" si="296"/>
        <v>-8384.8575000000001</v>
      </c>
      <c r="BA1004" s="40">
        <f>+'load Info'!S1004</f>
        <v>0</v>
      </c>
      <c r="BB1004" s="40">
        <f t="shared" si="297"/>
        <v>-484</v>
      </c>
      <c r="BE1004" s="41">
        <f t="shared" si="298"/>
        <v>-8447.24</v>
      </c>
      <c r="BF1004" s="41">
        <f t="shared" si="299"/>
        <v>-3244</v>
      </c>
      <c r="BG1004" s="41">
        <f t="shared" si="300"/>
        <v>-8384.8575000000001</v>
      </c>
      <c r="BH1004" s="41">
        <f t="shared" si="301"/>
        <v>0</v>
      </c>
      <c r="BI1004" s="41">
        <f t="shared" si="302"/>
        <v>-484</v>
      </c>
      <c r="BJ1004" s="40">
        <f t="shared" si="303"/>
        <v>-20560.0975</v>
      </c>
    </row>
    <row r="1005" spans="2:62" ht="15" x14ac:dyDescent="0.25">
      <c r="B1005" s="63">
        <f t="shared" si="288"/>
        <v>9</v>
      </c>
      <c r="C1005" s="63"/>
      <c r="D1005" s="64">
        <v>36428</v>
      </c>
      <c r="E1005" s="65">
        <v>0</v>
      </c>
      <c r="F1005" s="65">
        <v>0</v>
      </c>
      <c r="G1005" s="65">
        <v>59</v>
      </c>
      <c r="H1005" s="65">
        <v>84</v>
      </c>
      <c r="I1005" s="66">
        <f t="shared" si="289"/>
        <v>71.5</v>
      </c>
      <c r="J1005" s="67" t="s">
        <v>50</v>
      </c>
      <c r="K1005" s="68">
        <v>4001</v>
      </c>
      <c r="L1005" s="69">
        <v>16327</v>
      </c>
      <c r="M1005" s="69">
        <v>-10481.24</v>
      </c>
      <c r="N1005" s="69">
        <v>-3244</v>
      </c>
      <c r="O1005" s="70"/>
      <c r="P1005" s="68">
        <v>8956</v>
      </c>
      <c r="Q1005" s="69">
        <v>4298</v>
      </c>
      <c r="R1005" s="70">
        <v>-8285.61</v>
      </c>
      <c r="S1005" s="71">
        <v>0</v>
      </c>
      <c r="T1005" s="71"/>
      <c r="U1005" s="71">
        <v>-12.420975</v>
      </c>
      <c r="V1005" s="68">
        <v>15930</v>
      </c>
      <c r="W1005" s="69">
        <v>20000</v>
      </c>
      <c r="X1005" s="69">
        <v>-484</v>
      </c>
      <c r="Y1005" s="69">
        <v>0</v>
      </c>
      <c r="Z1005" s="70">
        <v>-354</v>
      </c>
      <c r="AA1005" s="71">
        <v>0</v>
      </c>
      <c r="AB1005" s="72">
        <f t="shared" si="304"/>
        <v>46650.729025000001</v>
      </c>
      <c r="AC1005" s="71">
        <v>47736</v>
      </c>
      <c r="AD1005" s="71">
        <v>0</v>
      </c>
      <c r="AE1005" s="71">
        <v>177</v>
      </c>
      <c r="AF1005" s="71">
        <v>0</v>
      </c>
      <c r="AG1005" s="71">
        <v>0</v>
      </c>
      <c r="AH1005" s="72">
        <f t="shared" si="290"/>
        <v>47913</v>
      </c>
      <c r="AI1005" s="73">
        <f t="shared" si="291"/>
        <v>26025.729025000001</v>
      </c>
      <c r="AJ1005" s="74">
        <f t="shared" si="305"/>
        <v>20625</v>
      </c>
      <c r="AK1005" s="75">
        <v>2718.7</v>
      </c>
      <c r="AL1005" s="75">
        <v>22189.492299999998</v>
      </c>
      <c r="AM1005" s="76">
        <v>1063</v>
      </c>
      <c r="AN1005" s="74">
        <f t="shared" si="292"/>
        <v>19562</v>
      </c>
      <c r="AO1005" s="40">
        <f t="shared" si="293"/>
        <v>27111</v>
      </c>
      <c r="AP1005" s="64">
        <v>36428</v>
      </c>
      <c r="AQ1005" s="75">
        <f t="shared" si="306"/>
        <v>22827.807700000005</v>
      </c>
      <c r="AR1005" s="75">
        <f t="shared" si="307"/>
        <v>5346.1922999999988</v>
      </c>
      <c r="AS1005" s="75">
        <f t="shared" si="308"/>
        <v>19562</v>
      </c>
      <c r="AT1005" s="41">
        <f t="shared" si="309"/>
        <v>22827.807700000005</v>
      </c>
      <c r="AX1005" s="40">
        <f t="shared" si="294"/>
        <v>-10481.24</v>
      </c>
      <c r="AY1005" s="40">
        <f t="shared" si="295"/>
        <v>-3244</v>
      </c>
      <c r="AZ1005" s="40">
        <f t="shared" si="296"/>
        <v>-8285.61</v>
      </c>
      <c r="BA1005" s="40">
        <f>+'load Info'!S1005</f>
        <v>0</v>
      </c>
      <c r="BB1005" s="40">
        <f t="shared" si="297"/>
        <v>-484</v>
      </c>
      <c r="BE1005" s="41">
        <f t="shared" si="298"/>
        <v>-10481.24</v>
      </c>
      <c r="BF1005" s="41">
        <f t="shared" si="299"/>
        <v>-3244</v>
      </c>
      <c r="BG1005" s="41">
        <f t="shared" si="300"/>
        <v>-8285.61</v>
      </c>
      <c r="BH1005" s="41">
        <f t="shared" si="301"/>
        <v>0</v>
      </c>
      <c r="BI1005" s="41">
        <f t="shared" si="302"/>
        <v>-484</v>
      </c>
      <c r="BJ1005" s="40">
        <f t="shared" si="303"/>
        <v>-22494.85</v>
      </c>
    </row>
    <row r="1006" spans="2:62" ht="15" x14ac:dyDescent="0.25">
      <c r="B1006" s="63">
        <f t="shared" si="288"/>
        <v>9</v>
      </c>
      <c r="C1006" s="63"/>
      <c r="D1006" s="64">
        <v>36429</v>
      </c>
      <c r="E1006" s="65">
        <v>0</v>
      </c>
      <c r="F1006" s="65">
        <v>0</v>
      </c>
      <c r="G1006" s="65">
        <v>63</v>
      </c>
      <c r="H1006" s="65">
        <v>82</v>
      </c>
      <c r="I1006" s="66">
        <f t="shared" si="289"/>
        <v>72.5</v>
      </c>
      <c r="J1006" s="67" t="s">
        <v>50</v>
      </c>
      <c r="K1006" s="68">
        <v>9000</v>
      </c>
      <c r="L1006" s="69">
        <v>16327</v>
      </c>
      <c r="M1006" s="69">
        <v>-12871.24</v>
      </c>
      <c r="N1006" s="69">
        <v>-3244</v>
      </c>
      <c r="O1006" s="70"/>
      <c r="P1006" s="68">
        <v>8956</v>
      </c>
      <c r="Q1006" s="69">
        <v>4298</v>
      </c>
      <c r="R1006" s="70">
        <v>-7464.5625</v>
      </c>
      <c r="S1006" s="71">
        <v>0</v>
      </c>
      <c r="T1006" s="71"/>
      <c r="U1006" s="71">
        <v>-14.473593749999999</v>
      </c>
      <c r="V1006" s="68">
        <v>15930</v>
      </c>
      <c r="W1006" s="69">
        <v>20000</v>
      </c>
      <c r="X1006" s="69">
        <v>-484</v>
      </c>
      <c r="Y1006" s="69">
        <v>0</v>
      </c>
      <c r="Z1006" s="70">
        <v>-354</v>
      </c>
      <c r="AA1006" s="71">
        <v>0</v>
      </c>
      <c r="AB1006" s="72">
        <f t="shared" si="304"/>
        <v>50078.723906250001</v>
      </c>
      <c r="AC1006" s="71">
        <v>50525</v>
      </c>
      <c r="AD1006" s="71">
        <v>51</v>
      </c>
      <c r="AE1006" s="71">
        <v>0</v>
      </c>
      <c r="AF1006" s="71">
        <v>0</v>
      </c>
      <c r="AG1006" s="71">
        <v>0</v>
      </c>
      <c r="AH1006" s="72">
        <f t="shared" si="290"/>
        <v>50576</v>
      </c>
      <c r="AI1006" s="73">
        <f t="shared" si="291"/>
        <v>29453.723906250001</v>
      </c>
      <c r="AJ1006" s="74">
        <f t="shared" si="305"/>
        <v>20625</v>
      </c>
      <c r="AK1006" s="75">
        <v>3699.7</v>
      </c>
      <c r="AL1006" s="75">
        <v>23324.368490000001</v>
      </c>
      <c r="AM1006" s="76">
        <v>1063</v>
      </c>
      <c r="AN1006" s="74">
        <f t="shared" si="292"/>
        <v>19562</v>
      </c>
      <c r="AO1006" s="40">
        <f t="shared" si="293"/>
        <v>29900</v>
      </c>
      <c r="AP1006" s="64">
        <v>36429</v>
      </c>
      <c r="AQ1006" s="75">
        <f t="shared" si="306"/>
        <v>23500.931510000002</v>
      </c>
      <c r="AR1006" s="75">
        <f t="shared" si="307"/>
        <v>7462.0684900000015</v>
      </c>
      <c r="AS1006" s="75">
        <f t="shared" si="308"/>
        <v>19562</v>
      </c>
      <c r="AT1006" s="41">
        <f t="shared" si="309"/>
        <v>23500.931510000002</v>
      </c>
      <c r="AX1006" s="40">
        <f t="shared" si="294"/>
        <v>-12871.24</v>
      </c>
      <c r="AY1006" s="40">
        <f t="shared" si="295"/>
        <v>-3244</v>
      </c>
      <c r="AZ1006" s="40">
        <f t="shared" si="296"/>
        <v>-7464.5625</v>
      </c>
      <c r="BA1006" s="40">
        <f>+'load Info'!S1006</f>
        <v>0</v>
      </c>
      <c r="BB1006" s="40">
        <f t="shared" si="297"/>
        <v>-484</v>
      </c>
      <c r="BE1006" s="41">
        <f t="shared" si="298"/>
        <v>-12871.24</v>
      </c>
      <c r="BF1006" s="41">
        <f t="shared" si="299"/>
        <v>-3244</v>
      </c>
      <c r="BG1006" s="41">
        <f t="shared" si="300"/>
        <v>-7464.5625</v>
      </c>
      <c r="BH1006" s="41">
        <f t="shared" si="301"/>
        <v>0</v>
      </c>
      <c r="BI1006" s="41">
        <f t="shared" si="302"/>
        <v>-484</v>
      </c>
      <c r="BJ1006" s="40">
        <f t="shared" si="303"/>
        <v>-24063.802499999998</v>
      </c>
    </row>
    <row r="1007" spans="2:62" ht="15" x14ac:dyDescent="0.25">
      <c r="B1007" s="63">
        <f t="shared" si="288"/>
        <v>9</v>
      </c>
      <c r="C1007" s="63"/>
      <c r="D1007" s="64">
        <v>36430</v>
      </c>
      <c r="E1007" s="65">
        <v>0</v>
      </c>
      <c r="F1007" s="65">
        <v>0</v>
      </c>
      <c r="G1007" s="65">
        <v>69</v>
      </c>
      <c r="H1007" s="65">
        <v>82</v>
      </c>
      <c r="I1007" s="66">
        <f t="shared" si="289"/>
        <v>75.5</v>
      </c>
      <c r="J1007" s="67" t="s">
        <v>50</v>
      </c>
      <c r="K1007" s="68">
        <v>11000</v>
      </c>
      <c r="L1007" s="69">
        <v>16637</v>
      </c>
      <c r="M1007" s="69">
        <v>-11659.84</v>
      </c>
      <c r="N1007" s="69">
        <v>-3244</v>
      </c>
      <c r="O1007" s="70"/>
      <c r="P1007" s="68">
        <v>8956</v>
      </c>
      <c r="Q1007" s="69">
        <v>4298</v>
      </c>
      <c r="R1007" s="70">
        <v>-5749.2849999999999</v>
      </c>
      <c r="S1007" s="71">
        <v>0</v>
      </c>
      <c r="T1007" s="71"/>
      <c r="U1007" s="71">
        <v>-18.761787499999997</v>
      </c>
      <c r="V1007" s="68">
        <v>15930</v>
      </c>
      <c r="W1007" s="69">
        <v>20000</v>
      </c>
      <c r="X1007" s="69">
        <v>-484</v>
      </c>
      <c r="Y1007" s="69">
        <v>0</v>
      </c>
      <c r="Z1007" s="70">
        <v>-354</v>
      </c>
      <c r="AA1007" s="71">
        <v>0</v>
      </c>
      <c r="AB1007" s="72">
        <f t="shared" si="304"/>
        <v>55311.1132125</v>
      </c>
      <c r="AC1007" s="71">
        <v>53556</v>
      </c>
      <c r="AD1007" s="71">
        <v>5091</v>
      </c>
      <c r="AE1007" s="71">
        <v>38817</v>
      </c>
      <c r="AF1007" s="71">
        <v>0</v>
      </c>
      <c r="AG1007" s="71">
        <v>0</v>
      </c>
      <c r="AH1007" s="72">
        <f t="shared" si="290"/>
        <v>97464</v>
      </c>
      <c r="AI1007" s="73">
        <f t="shared" si="291"/>
        <v>34376.1132125</v>
      </c>
      <c r="AJ1007" s="74">
        <f t="shared" si="305"/>
        <v>20935</v>
      </c>
      <c r="AK1007" s="75">
        <v>5165.6000000000004</v>
      </c>
      <c r="AL1007" s="75">
        <v>21206.962009999999</v>
      </c>
      <c r="AM1007" s="76">
        <v>1063</v>
      </c>
      <c r="AN1007" s="74">
        <f t="shared" si="292"/>
        <v>19872</v>
      </c>
      <c r="AO1007" s="40">
        <f t="shared" si="293"/>
        <v>32621</v>
      </c>
      <c r="AP1007" s="64">
        <v>36430</v>
      </c>
      <c r="AQ1007" s="75">
        <f t="shared" si="306"/>
        <v>27183.437990000002</v>
      </c>
      <c r="AR1007" s="75">
        <f t="shared" si="307"/>
        <v>6500.5620100000015</v>
      </c>
      <c r="AS1007" s="75">
        <f t="shared" si="308"/>
        <v>19872</v>
      </c>
      <c r="AT1007" s="41">
        <f t="shared" si="309"/>
        <v>27183.437990000002</v>
      </c>
      <c r="AX1007" s="40">
        <f t="shared" si="294"/>
        <v>-11659.84</v>
      </c>
      <c r="AY1007" s="40">
        <f t="shared" si="295"/>
        <v>-3244</v>
      </c>
      <c r="AZ1007" s="40">
        <f t="shared" si="296"/>
        <v>-5749.2849999999999</v>
      </c>
      <c r="BA1007" s="40">
        <f>+'load Info'!S1007</f>
        <v>0</v>
      </c>
      <c r="BB1007" s="40">
        <f t="shared" si="297"/>
        <v>-484</v>
      </c>
      <c r="BE1007" s="41">
        <f t="shared" si="298"/>
        <v>-11659.84</v>
      </c>
      <c r="BF1007" s="41">
        <f t="shared" si="299"/>
        <v>-3244</v>
      </c>
      <c r="BG1007" s="41">
        <f t="shared" si="300"/>
        <v>-5749.2849999999999</v>
      </c>
      <c r="BH1007" s="41">
        <f t="shared" si="301"/>
        <v>0</v>
      </c>
      <c r="BI1007" s="41">
        <f t="shared" si="302"/>
        <v>-484</v>
      </c>
      <c r="BJ1007" s="40">
        <f t="shared" si="303"/>
        <v>-21137.125</v>
      </c>
    </row>
    <row r="1008" spans="2:62" ht="15" x14ac:dyDescent="0.25">
      <c r="B1008" s="63">
        <f t="shared" si="288"/>
        <v>9</v>
      </c>
      <c r="C1008" s="63"/>
      <c r="D1008" s="64">
        <v>36431</v>
      </c>
      <c r="E1008" s="65">
        <v>0</v>
      </c>
      <c r="F1008" s="65">
        <v>0</v>
      </c>
      <c r="G1008" s="65">
        <v>69</v>
      </c>
      <c r="H1008" s="65">
        <v>79</v>
      </c>
      <c r="I1008" s="66">
        <f t="shared" si="289"/>
        <v>74</v>
      </c>
      <c r="J1008" s="67" t="s">
        <v>50</v>
      </c>
      <c r="K1008" s="68">
        <v>15000</v>
      </c>
      <c r="L1008" s="69">
        <v>17070</v>
      </c>
      <c r="M1008" s="69">
        <v>-13887.84</v>
      </c>
      <c r="N1008" s="69">
        <v>-3244</v>
      </c>
      <c r="O1008" s="70"/>
      <c r="P1008" s="68">
        <v>8956</v>
      </c>
      <c r="Q1008" s="69">
        <v>4298</v>
      </c>
      <c r="R1008" s="70">
        <v>-9186.8575000000001</v>
      </c>
      <c r="S1008" s="71">
        <v>0</v>
      </c>
      <c r="T1008" s="71"/>
      <c r="U1008" s="71">
        <v>-10.16785625</v>
      </c>
      <c r="V1008" s="68">
        <v>15930</v>
      </c>
      <c r="W1008" s="69">
        <v>20000</v>
      </c>
      <c r="X1008" s="69">
        <v>-484</v>
      </c>
      <c r="Y1008" s="69">
        <v>0</v>
      </c>
      <c r="Z1008" s="70">
        <v>-354</v>
      </c>
      <c r="AA1008" s="71">
        <v>0</v>
      </c>
      <c r="AB1008" s="72">
        <f t="shared" si="304"/>
        <v>54087.134643750003</v>
      </c>
      <c r="AC1008" s="71">
        <v>52407</v>
      </c>
      <c r="AD1008" s="71">
        <v>35916</v>
      </c>
      <c r="AE1008" s="71">
        <v>45077</v>
      </c>
      <c r="AF1008" s="71">
        <v>0</v>
      </c>
      <c r="AG1008" s="71">
        <v>0</v>
      </c>
      <c r="AH1008" s="72">
        <f t="shared" si="290"/>
        <v>133400</v>
      </c>
      <c r="AI1008" s="73">
        <f t="shared" si="291"/>
        <v>32719.134643750003</v>
      </c>
      <c r="AJ1008" s="74">
        <f t="shared" si="305"/>
        <v>21368</v>
      </c>
      <c r="AK1008" s="75">
        <v>5102.1000000000004</v>
      </c>
      <c r="AL1008" s="75">
        <v>24036.325540000002</v>
      </c>
      <c r="AM1008" s="76">
        <v>1063</v>
      </c>
      <c r="AN1008" s="74">
        <f t="shared" si="292"/>
        <v>20305</v>
      </c>
      <c r="AO1008" s="40">
        <f t="shared" si="293"/>
        <v>31039</v>
      </c>
      <c r="AP1008" s="64">
        <v>36431</v>
      </c>
      <c r="AQ1008" s="75">
        <f t="shared" si="306"/>
        <v>23268.57446</v>
      </c>
      <c r="AR1008" s="75">
        <f t="shared" si="307"/>
        <v>8833.4255400000038</v>
      </c>
      <c r="AS1008" s="75">
        <f t="shared" si="308"/>
        <v>20305</v>
      </c>
      <c r="AT1008" s="41">
        <f t="shared" si="309"/>
        <v>23268.57446</v>
      </c>
      <c r="AX1008" s="40">
        <f t="shared" si="294"/>
        <v>-13887.84</v>
      </c>
      <c r="AY1008" s="40">
        <f t="shared" si="295"/>
        <v>-3244</v>
      </c>
      <c r="AZ1008" s="40">
        <f t="shared" si="296"/>
        <v>-9186.8575000000001</v>
      </c>
      <c r="BA1008" s="40">
        <f>+'load Info'!S1008</f>
        <v>0</v>
      </c>
      <c r="BB1008" s="40">
        <f t="shared" si="297"/>
        <v>-484</v>
      </c>
      <c r="BE1008" s="41">
        <f t="shared" si="298"/>
        <v>-13887.84</v>
      </c>
      <c r="BF1008" s="41">
        <f t="shared" si="299"/>
        <v>-3244</v>
      </c>
      <c r="BG1008" s="41">
        <f t="shared" si="300"/>
        <v>-9186.8575000000001</v>
      </c>
      <c r="BH1008" s="41">
        <f t="shared" si="301"/>
        <v>0</v>
      </c>
      <c r="BI1008" s="41">
        <f t="shared" si="302"/>
        <v>-484</v>
      </c>
      <c r="BJ1008" s="40">
        <f t="shared" si="303"/>
        <v>-26802.697500000002</v>
      </c>
    </row>
    <row r="1009" spans="2:62" ht="15" x14ac:dyDescent="0.25">
      <c r="B1009" s="63">
        <f t="shared" si="288"/>
        <v>9</v>
      </c>
      <c r="C1009" s="63"/>
      <c r="D1009" s="64">
        <v>36432</v>
      </c>
      <c r="E1009" s="65">
        <v>0</v>
      </c>
      <c r="F1009" s="65">
        <v>0</v>
      </c>
      <c r="G1009" s="65">
        <v>71</v>
      </c>
      <c r="H1009" s="65">
        <v>79</v>
      </c>
      <c r="I1009" s="66">
        <f t="shared" si="289"/>
        <v>75</v>
      </c>
      <c r="J1009" s="67" t="s">
        <v>50</v>
      </c>
      <c r="K1009" s="68">
        <v>15000</v>
      </c>
      <c r="L1009" s="69">
        <v>19669</v>
      </c>
      <c r="M1009" s="69">
        <v>-13576.84</v>
      </c>
      <c r="N1009" s="69">
        <v>-3244</v>
      </c>
      <c r="O1009" s="70"/>
      <c r="P1009" s="68">
        <v>8956</v>
      </c>
      <c r="Q1009" s="69">
        <v>4033</v>
      </c>
      <c r="R1009" s="70">
        <v>-9651.6774999999998</v>
      </c>
      <c r="S1009" s="71">
        <v>0</v>
      </c>
      <c r="T1009" s="71"/>
      <c r="U1009" s="71">
        <v>-8.3433062500000013</v>
      </c>
      <c r="V1009" s="68">
        <v>15930</v>
      </c>
      <c r="W1009" s="69">
        <v>20000</v>
      </c>
      <c r="X1009" s="69">
        <v>-484</v>
      </c>
      <c r="Y1009" s="69">
        <v>0</v>
      </c>
      <c r="Z1009" s="70">
        <v>-354</v>
      </c>
      <c r="AA1009" s="71">
        <v>0</v>
      </c>
      <c r="AB1009" s="72">
        <f t="shared" si="304"/>
        <v>56269.139193750001</v>
      </c>
      <c r="AC1009" s="71">
        <v>54334</v>
      </c>
      <c r="AD1009" s="71">
        <v>29251</v>
      </c>
      <c r="AE1009" s="71">
        <v>181</v>
      </c>
      <c r="AF1009" s="71">
        <v>0</v>
      </c>
      <c r="AG1009" s="71">
        <v>2</v>
      </c>
      <c r="AH1009" s="72">
        <f t="shared" si="290"/>
        <v>83768</v>
      </c>
      <c r="AI1009" s="73">
        <f t="shared" si="291"/>
        <v>32567.139193750001</v>
      </c>
      <c r="AJ1009" s="74">
        <f t="shared" si="305"/>
        <v>23702</v>
      </c>
      <c r="AK1009" s="75">
        <v>4955.1000000000004</v>
      </c>
      <c r="AL1009" s="75">
        <v>23116.12802</v>
      </c>
      <c r="AM1009" s="76">
        <v>1063</v>
      </c>
      <c r="AN1009" s="74">
        <f t="shared" si="292"/>
        <v>22639</v>
      </c>
      <c r="AO1009" s="40">
        <f t="shared" si="293"/>
        <v>30632</v>
      </c>
      <c r="AP1009" s="64">
        <v>36432</v>
      </c>
      <c r="AQ1009" s="75">
        <f t="shared" si="306"/>
        <v>26262.771980000001</v>
      </c>
      <c r="AR1009" s="75">
        <f t="shared" si="307"/>
        <v>5432.2280200000023</v>
      </c>
      <c r="AS1009" s="75">
        <f t="shared" si="308"/>
        <v>22639</v>
      </c>
      <c r="AT1009" s="41">
        <f t="shared" si="309"/>
        <v>26262.771980000001</v>
      </c>
      <c r="AX1009" s="40">
        <f t="shared" si="294"/>
        <v>-13576.84</v>
      </c>
      <c r="AY1009" s="40">
        <f t="shared" si="295"/>
        <v>-3244</v>
      </c>
      <c r="AZ1009" s="40">
        <f t="shared" si="296"/>
        <v>-9651.6774999999998</v>
      </c>
      <c r="BA1009" s="40">
        <f>+'load Info'!S1009</f>
        <v>0</v>
      </c>
      <c r="BB1009" s="40">
        <f t="shared" si="297"/>
        <v>-484</v>
      </c>
      <c r="BE1009" s="41">
        <f t="shared" si="298"/>
        <v>-13576.84</v>
      </c>
      <c r="BF1009" s="41">
        <f t="shared" si="299"/>
        <v>-3244</v>
      </c>
      <c r="BG1009" s="41">
        <f t="shared" si="300"/>
        <v>-9651.6774999999998</v>
      </c>
      <c r="BH1009" s="41">
        <f t="shared" si="301"/>
        <v>0</v>
      </c>
      <c r="BI1009" s="41">
        <f t="shared" si="302"/>
        <v>-484</v>
      </c>
      <c r="BJ1009" s="40">
        <f t="shared" si="303"/>
        <v>-26956.517500000002</v>
      </c>
    </row>
    <row r="1010" spans="2:62" ht="15" x14ac:dyDescent="0.25">
      <c r="B1010" s="63">
        <f t="shared" si="288"/>
        <v>9</v>
      </c>
      <c r="C1010" s="63"/>
      <c r="D1010" s="64">
        <v>36433</v>
      </c>
      <c r="E1010" s="65">
        <v>0</v>
      </c>
      <c r="F1010" s="65">
        <v>0</v>
      </c>
      <c r="G1010" s="65">
        <v>62</v>
      </c>
      <c r="H1010" s="65">
        <v>74</v>
      </c>
      <c r="I1010" s="66">
        <f t="shared" si="289"/>
        <v>68</v>
      </c>
      <c r="J1010" s="67" t="s">
        <v>50</v>
      </c>
      <c r="K1010" s="68">
        <v>15000</v>
      </c>
      <c r="L1010" s="69">
        <v>19519</v>
      </c>
      <c r="M1010" s="69">
        <v>-10818.84</v>
      </c>
      <c r="N1010" s="69">
        <v>-3244</v>
      </c>
      <c r="O1010" s="70"/>
      <c r="P1010" s="68">
        <v>8956</v>
      </c>
      <c r="Q1010" s="69">
        <v>4033</v>
      </c>
      <c r="R1010" s="70">
        <v>-10472.725</v>
      </c>
      <c r="S1010" s="71">
        <v>0</v>
      </c>
      <c r="T1010" s="71"/>
      <c r="U1010" s="71">
        <v>-6.2906874999999998</v>
      </c>
      <c r="V1010" s="68">
        <v>15930</v>
      </c>
      <c r="W1010" s="69">
        <v>20000</v>
      </c>
      <c r="X1010" s="69">
        <v>-484</v>
      </c>
      <c r="Y1010" s="69">
        <v>0</v>
      </c>
      <c r="Z1010" s="70">
        <v>-354</v>
      </c>
      <c r="AA1010" s="71">
        <v>0</v>
      </c>
      <c r="AB1010" s="72">
        <f t="shared" si="304"/>
        <v>58058.144312500008</v>
      </c>
      <c r="AC1010" s="71">
        <v>57894</v>
      </c>
      <c r="AD1010" s="71">
        <v>0</v>
      </c>
      <c r="AE1010" s="71">
        <v>618</v>
      </c>
      <c r="AF1010" s="71">
        <v>0</v>
      </c>
      <c r="AG1010" s="71">
        <v>0</v>
      </c>
      <c r="AH1010" s="72">
        <f t="shared" si="290"/>
        <v>58512</v>
      </c>
      <c r="AI1010" s="73">
        <f t="shared" si="291"/>
        <v>34506.144312500008</v>
      </c>
      <c r="AJ1010" s="74">
        <f t="shared" si="305"/>
        <v>23552</v>
      </c>
      <c r="AK1010" s="75">
        <v>6317.1</v>
      </c>
      <c r="AL1010" s="75">
        <v>22737.345420000001</v>
      </c>
      <c r="AM1010" s="76">
        <v>1063</v>
      </c>
      <c r="AN1010" s="74">
        <f t="shared" si="292"/>
        <v>22489</v>
      </c>
      <c r="AO1010" s="40">
        <f t="shared" si="293"/>
        <v>34342</v>
      </c>
      <c r="AP1010" s="64">
        <v>36433</v>
      </c>
      <c r="AQ1010" s="75">
        <f t="shared" si="306"/>
        <v>28839.55458</v>
      </c>
      <c r="AR1010" s="75">
        <f t="shared" si="307"/>
        <v>6565.4454200000037</v>
      </c>
      <c r="AS1010" s="75">
        <f t="shared" si="308"/>
        <v>22489</v>
      </c>
      <c r="AT1010" s="41">
        <f t="shared" si="309"/>
        <v>28839.55458</v>
      </c>
      <c r="AX1010" s="40">
        <f t="shared" si="294"/>
        <v>-10818.84</v>
      </c>
      <c r="AY1010" s="40">
        <f t="shared" si="295"/>
        <v>-3244</v>
      </c>
      <c r="AZ1010" s="40">
        <f t="shared" si="296"/>
        <v>-10472.725</v>
      </c>
      <c r="BA1010" s="40">
        <f>+'load Info'!S1010</f>
        <v>0</v>
      </c>
      <c r="BB1010" s="40">
        <f t="shared" si="297"/>
        <v>-484</v>
      </c>
      <c r="BE1010" s="41">
        <f t="shared" si="298"/>
        <v>-10818.84</v>
      </c>
      <c r="BF1010" s="41">
        <f t="shared" si="299"/>
        <v>-3244</v>
      </c>
      <c r="BG1010" s="41">
        <f t="shared" si="300"/>
        <v>-10472.725</v>
      </c>
      <c r="BH1010" s="41">
        <f t="shared" si="301"/>
        <v>0</v>
      </c>
      <c r="BI1010" s="41">
        <f t="shared" si="302"/>
        <v>-484</v>
      </c>
      <c r="BJ1010" s="40">
        <f t="shared" si="303"/>
        <v>-25019.565000000002</v>
      </c>
    </row>
    <row r="1011" spans="2:62" ht="15" x14ac:dyDescent="0.25">
      <c r="B1011" s="63">
        <f t="shared" si="288"/>
        <v>10</v>
      </c>
      <c r="C1011" s="63"/>
      <c r="D1011" s="64">
        <v>36434</v>
      </c>
      <c r="E1011" s="65">
        <v>1</v>
      </c>
      <c r="F1011" s="65">
        <v>2</v>
      </c>
      <c r="G1011" s="65">
        <v>56</v>
      </c>
      <c r="H1011" s="65">
        <v>71</v>
      </c>
      <c r="I1011" s="66">
        <f t="shared" si="289"/>
        <v>63.5</v>
      </c>
      <c r="J1011" s="67" t="s">
        <v>50</v>
      </c>
      <c r="K1011" s="68">
        <v>0</v>
      </c>
      <c r="L1011" s="69">
        <v>20009</v>
      </c>
      <c r="M1011" s="69">
        <v>-6817.09</v>
      </c>
      <c r="N1011" s="69">
        <v>-3244</v>
      </c>
      <c r="O1011" s="70"/>
      <c r="P1011" s="68">
        <v>7629</v>
      </c>
      <c r="Q1011" s="69">
        <v>4234</v>
      </c>
      <c r="R1011" s="70">
        <v>-4662.0424999999996</v>
      </c>
      <c r="S1011" s="71">
        <v>0</v>
      </c>
      <c r="T1011" s="71"/>
      <c r="U1011" s="71">
        <v>-18.00239375</v>
      </c>
      <c r="V1011" s="68">
        <v>15930</v>
      </c>
      <c r="W1011" s="69">
        <v>20000</v>
      </c>
      <c r="X1011" s="69">
        <v>-439</v>
      </c>
      <c r="Y1011" s="69">
        <v>0</v>
      </c>
      <c r="Z1011" s="70">
        <v>-355</v>
      </c>
      <c r="AA1011" s="71">
        <v>0</v>
      </c>
      <c r="AB1011" s="72">
        <f t="shared" si="304"/>
        <v>52266.865106249999</v>
      </c>
      <c r="AC1011" s="71">
        <v>56191</v>
      </c>
      <c r="AD1011" s="71">
        <v>0</v>
      </c>
      <c r="AE1011" s="71">
        <v>508</v>
      </c>
      <c r="AF1011" s="71">
        <v>0</v>
      </c>
      <c r="AG1011" s="71">
        <v>1</v>
      </c>
      <c r="AH1011" s="72">
        <f t="shared" si="290"/>
        <v>56700</v>
      </c>
      <c r="AI1011" s="73">
        <f t="shared" si="291"/>
        <v>28023.865106249999</v>
      </c>
      <c r="AJ1011" s="74">
        <f t="shared" si="305"/>
        <v>24243</v>
      </c>
      <c r="AK1011" s="75">
        <v>5439.2</v>
      </c>
      <c r="AL1011" s="75">
        <v>21851.437910000001</v>
      </c>
      <c r="AM1011" s="76">
        <v>2289</v>
      </c>
      <c r="AN1011" s="74">
        <f t="shared" si="292"/>
        <v>21954</v>
      </c>
      <c r="AO1011" s="40">
        <f t="shared" si="293"/>
        <v>31948</v>
      </c>
      <c r="AP1011" s="64">
        <v>36434</v>
      </c>
      <c r="AQ1011" s="75">
        <f t="shared" si="306"/>
        <v>28900.362090000002</v>
      </c>
      <c r="AR1011" s="75">
        <f t="shared" si="307"/>
        <v>5336.6379100000013</v>
      </c>
      <c r="AS1011" s="75">
        <f t="shared" si="308"/>
        <v>21954</v>
      </c>
      <c r="AT1011" s="41">
        <f t="shared" si="309"/>
        <v>28900.362090000002</v>
      </c>
      <c r="AX1011" s="40">
        <f t="shared" si="294"/>
        <v>-6817.09</v>
      </c>
      <c r="AY1011" s="40">
        <f t="shared" si="295"/>
        <v>-3244</v>
      </c>
      <c r="AZ1011" s="40">
        <f t="shared" si="296"/>
        <v>-4662.0424999999996</v>
      </c>
      <c r="BA1011" s="40">
        <f>+'load Info'!S1011</f>
        <v>0</v>
      </c>
      <c r="BB1011" s="40">
        <f t="shared" si="297"/>
        <v>-439</v>
      </c>
      <c r="BE1011" s="41">
        <f t="shared" si="298"/>
        <v>-6817.09</v>
      </c>
      <c r="BF1011" s="41">
        <f t="shared" si="299"/>
        <v>-3244</v>
      </c>
      <c r="BG1011" s="41">
        <f t="shared" si="300"/>
        <v>-4662.0424999999996</v>
      </c>
      <c r="BH1011" s="41">
        <f t="shared" si="301"/>
        <v>0</v>
      </c>
      <c r="BI1011" s="41">
        <f t="shared" si="302"/>
        <v>-439</v>
      </c>
      <c r="BJ1011" s="40">
        <f t="shared" si="303"/>
        <v>-15162.1325</v>
      </c>
    </row>
    <row r="1012" spans="2:62" ht="15" x14ac:dyDescent="0.25">
      <c r="B1012" s="63">
        <f t="shared" si="288"/>
        <v>10</v>
      </c>
      <c r="C1012" s="63"/>
      <c r="D1012" s="64">
        <v>36435</v>
      </c>
      <c r="E1012" s="65">
        <v>0</v>
      </c>
      <c r="F1012" s="65">
        <v>0</v>
      </c>
      <c r="G1012" s="65">
        <v>54</v>
      </c>
      <c r="H1012" s="65">
        <v>78</v>
      </c>
      <c r="I1012" s="66">
        <f t="shared" si="289"/>
        <v>66</v>
      </c>
      <c r="J1012" s="67" t="s">
        <v>50</v>
      </c>
      <c r="K1012" s="68">
        <v>3400</v>
      </c>
      <c r="L1012" s="69">
        <v>21627</v>
      </c>
      <c r="M1012" s="69">
        <v>-15365.09</v>
      </c>
      <c r="N1012" s="69">
        <v>-3244</v>
      </c>
      <c r="O1012" s="70"/>
      <c r="P1012" s="68">
        <v>7629</v>
      </c>
      <c r="Q1012" s="69">
        <v>4234</v>
      </c>
      <c r="R1012" s="70">
        <v>-9175.2975000000006</v>
      </c>
      <c r="S1012" s="71">
        <v>0</v>
      </c>
      <c r="T1012" s="71"/>
      <c r="U1012" s="71">
        <v>-6.719256249999999</v>
      </c>
      <c r="V1012" s="68">
        <v>15930</v>
      </c>
      <c r="W1012" s="69">
        <v>20000</v>
      </c>
      <c r="X1012" s="69">
        <v>-439</v>
      </c>
      <c r="Y1012" s="69">
        <v>0</v>
      </c>
      <c r="Z1012" s="70">
        <v>-355</v>
      </c>
      <c r="AA1012" s="71">
        <v>0</v>
      </c>
      <c r="AB1012" s="72">
        <f t="shared" si="304"/>
        <v>44234.893243749997</v>
      </c>
      <c r="AC1012" s="71">
        <v>50238</v>
      </c>
      <c r="AD1012" s="71">
        <v>0</v>
      </c>
      <c r="AE1012" s="71">
        <v>307</v>
      </c>
      <c r="AF1012" s="71">
        <v>0</v>
      </c>
      <c r="AG1012" s="71">
        <v>0</v>
      </c>
      <c r="AH1012" s="72">
        <f t="shared" si="290"/>
        <v>50545</v>
      </c>
      <c r="AI1012" s="73">
        <f t="shared" si="291"/>
        <v>18373.893243749997</v>
      </c>
      <c r="AJ1012" s="74">
        <f t="shared" si="305"/>
        <v>25861</v>
      </c>
      <c r="AK1012" s="75">
        <v>3048.4</v>
      </c>
      <c r="AL1012" s="75">
        <v>22557.578219999999</v>
      </c>
      <c r="AM1012" s="76">
        <v>2289</v>
      </c>
      <c r="AN1012" s="74">
        <f t="shared" si="292"/>
        <v>23572</v>
      </c>
      <c r="AO1012" s="40">
        <f t="shared" si="293"/>
        <v>24377</v>
      </c>
      <c r="AP1012" s="64">
        <v>36435</v>
      </c>
      <c r="AQ1012" s="75">
        <f t="shared" si="306"/>
        <v>24632.021779999999</v>
      </c>
      <c r="AR1012" s="75">
        <f t="shared" si="307"/>
        <v>2033.9782200000009</v>
      </c>
      <c r="AS1012" s="75">
        <f t="shared" si="308"/>
        <v>23572</v>
      </c>
      <c r="AT1012" s="41">
        <f t="shared" si="309"/>
        <v>24632.021779999999</v>
      </c>
      <c r="AX1012" s="40">
        <f t="shared" si="294"/>
        <v>-15365.09</v>
      </c>
      <c r="AY1012" s="40">
        <f t="shared" si="295"/>
        <v>-3244</v>
      </c>
      <c r="AZ1012" s="40">
        <f t="shared" si="296"/>
        <v>-9175.2975000000006</v>
      </c>
      <c r="BA1012" s="40">
        <f>+'load Info'!S1012</f>
        <v>0</v>
      </c>
      <c r="BB1012" s="40">
        <f t="shared" si="297"/>
        <v>-439</v>
      </c>
      <c r="BE1012" s="41">
        <f t="shared" si="298"/>
        <v>-15365.09</v>
      </c>
      <c r="BF1012" s="41">
        <f t="shared" si="299"/>
        <v>-3244</v>
      </c>
      <c r="BG1012" s="41">
        <f t="shared" si="300"/>
        <v>-9175.2975000000006</v>
      </c>
      <c r="BH1012" s="41">
        <f t="shared" si="301"/>
        <v>0</v>
      </c>
      <c r="BI1012" s="41">
        <f t="shared" si="302"/>
        <v>-439</v>
      </c>
      <c r="BJ1012" s="40">
        <f t="shared" si="303"/>
        <v>-28223.387500000001</v>
      </c>
    </row>
    <row r="1013" spans="2:62" ht="15" x14ac:dyDescent="0.25">
      <c r="B1013" s="63">
        <f t="shared" si="288"/>
        <v>10</v>
      </c>
      <c r="C1013" s="63"/>
      <c r="D1013" s="64">
        <v>36436</v>
      </c>
      <c r="E1013" s="65">
        <v>0</v>
      </c>
      <c r="F1013" s="65">
        <v>0</v>
      </c>
      <c r="G1013" s="65">
        <v>63</v>
      </c>
      <c r="H1013" s="65">
        <v>83</v>
      </c>
      <c r="I1013" s="66">
        <f t="shared" si="289"/>
        <v>73</v>
      </c>
      <c r="J1013" s="67" t="s">
        <v>50</v>
      </c>
      <c r="K1013" s="68">
        <v>7400</v>
      </c>
      <c r="L1013" s="69">
        <v>21627</v>
      </c>
      <c r="M1013" s="69">
        <v>-10657.09</v>
      </c>
      <c r="N1013" s="69">
        <v>-3244</v>
      </c>
      <c r="O1013" s="70"/>
      <c r="P1013" s="68">
        <v>7629</v>
      </c>
      <c r="Q1013" s="69">
        <v>4234</v>
      </c>
      <c r="R1013" s="70">
        <v>-9390.8349999999991</v>
      </c>
      <c r="S1013" s="71">
        <v>0</v>
      </c>
      <c r="T1013" s="71"/>
      <c r="U1013" s="71">
        <v>-6.1804125000000001</v>
      </c>
      <c r="V1013" s="68">
        <v>15930</v>
      </c>
      <c r="W1013" s="69">
        <v>20000</v>
      </c>
      <c r="X1013" s="69">
        <v>-439</v>
      </c>
      <c r="Y1013" s="69">
        <v>0</v>
      </c>
      <c r="Z1013" s="70">
        <v>-355</v>
      </c>
      <c r="AA1013" s="71">
        <v>0</v>
      </c>
      <c r="AB1013" s="72">
        <f t="shared" si="304"/>
        <v>52727.894587499999</v>
      </c>
      <c r="AC1013" s="71">
        <v>51121</v>
      </c>
      <c r="AD1013" s="71">
        <v>0</v>
      </c>
      <c r="AE1013" s="71">
        <v>1</v>
      </c>
      <c r="AF1013" s="71">
        <v>0</v>
      </c>
      <c r="AG1013" s="71">
        <v>8</v>
      </c>
      <c r="AH1013" s="72">
        <f t="shared" si="290"/>
        <v>51130</v>
      </c>
      <c r="AI1013" s="73">
        <f t="shared" si="291"/>
        <v>26866.894587499999</v>
      </c>
      <c r="AJ1013" s="74">
        <f t="shared" si="305"/>
        <v>25861</v>
      </c>
      <c r="AK1013" s="75">
        <v>4348.3999999999996</v>
      </c>
      <c r="AL1013" s="75">
        <v>22793.523860000001</v>
      </c>
      <c r="AM1013" s="76">
        <v>2289</v>
      </c>
      <c r="AN1013" s="74">
        <f t="shared" si="292"/>
        <v>23572</v>
      </c>
      <c r="AO1013" s="40">
        <f t="shared" si="293"/>
        <v>25260</v>
      </c>
      <c r="AP1013" s="64">
        <v>36436</v>
      </c>
      <c r="AQ1013" s="75">
        <f t="shared" si="306"/>
        <v>23979.076139999997</v>
      </c>
      <c r="AR1013" s="75">
        <f t="shared" si="307"/>
        <v>3569.9238600000026</v>
      </c>
      <c r="AS1013" s="75">
        <f t="shared" si="308"/>
        <v>23572</v>
      </c>
      <c r="AT1013" s="41">
        <f t="shared" si="309"/>
        <v>23979.076139999997</v>
      </c>
      <c r="AX1013" s="40">
        <f t="shared" si="294"/>
        <v>-10657.09</v>
      </c>
      <c r="AY1013" s="40">
        <f t="shared" si="295"/>
        <v>-3244</v>
      </c>
      <c r="AZ1013" s="40">
        <f t="shared" si="296"/>
        <v>-9390.8349999999991</v>
      </c>
      <c r="BA1013" s="40">
        <f>+'load Info'!S1013</f>
        <v>0</v>
      </c>
      <c r="BB1013" s="40">
        <f t="shared" si="297"/>
        <v>-439</v>
      </c>
      <c r="BE1013" s="41">
        <f t="shared" si="298"/>
        <v>-10657.09</v>
      </c>
      <c r="BF1013" s="41">
        <f t="shared" si="299"/>
        <v>-3244</v>
      </c>
      <c r="BG1013" s="41">
        <f t="shared" si="300"/>
        <v>-9390.8349999999991</v>
      </c>
      <c r="BH1013" s="41">
        <f t="shared" si="301"/>
        <v>0</v>
      </c>
      <c r="BI1013" s="41">
        <f t="shared" si="302"/>
        <v>-439</v>
      </c>
      <c r="BJ1013" s="40">
        <f t="shared" si="303"/>
        <v>-23730.924999999999</v>
      </c>
    </row>
    <row r="1014" spans="2:62" ht="15" x14ac:dyDescent="0.25">
      <c r="B1014" s="63">
        <f t="shared" si="288"/>
        <v>10</v>
      </c>
      <c r="C1014" s="63"/>
      <c r="D1014" s="64">
        <v>36437</v>
      </c>
      <c r="E1014" s="65">
        <v>0</v>
      </c>
      <c r="F1014" s="65">
        <v>0</v>
      </c>
      <c r="G1014" s="65">
        <v>69</v>
      </c>
      <c r="H1014" s="65">
        <v>84</v>
      </c>
      <c r="I1014" s="66">
        <f t="shared" si="289"/>
        <v>76.5</v>
      </c>
      <c r="J1014" s="67" t="s">
        <v>50</v>
      </c>
      <c r="K1014" s="68">
        <v>10400</v>
      </c>
      <c r="L1014" s="69">
        <v>21627</v>
      </c>
      <c r="M1014" s="69">
        <v>-10832.09</v>
      </c>
      <c r="N1014" s="69">
        <v>-3244</v>
      </c>
      <c r="O1014" s="70"/>
      <c r="P1014" s="68">
        <v>7629</v>
      </c>
      <c r="Q1014" s="69">
        <v>4234</v>
      </c>
      <c r="R1014" s="70">
        <v>-6434.4624999999996</v>
      </c>
      <c r="S1014" s="71">
        <v>0</v>
      </c>
      <c r="T1014" s="71"/>
      <c r="U1014" s="71">
        <v>-13.571343749999999</v>
      </c>
      <c r="V1014" s="68">
        <v>15930</v>
      </c>
      <c r="W1014" s="69">
        <v>20000</v>
      </c>
      <c r="X1014" s="69">
        <v>-439</v>
      </c>
      <c r="Y1014" s="69">
        <v>0</v>
      </c>
      <c r="Z1014" s="70">
        <v>-355</v>
      </c>
      <c r="AA1014" s="71">
        <v>0</v>
      </c>
      <c r="AB1014" s="72">
        <f t="shared" si="304"/>
        <v>58501.87615625</v>
      </c>
      <c r="AC1014" s="71">
        <v>54086</v>
      </c>
      <c r="AD1014" s="71">
        <v>0</v>
      </c>
      <c r="AE1014" s="71">
        <v>32016</v>
      </c>
      <c r="AF1014" s="71">
        <v>0</v>
      </c>
      <c r="AG1014" s="71">
        <v>0</v>
      </c>
      <c r="AH1014" s="72">
        <f t="shared" si="290"/>
        <v>86102</v>
      </c>
      <c r="AI1014" s="73">
        <f t="shared" si="291"/>
        <v>32640.87615625</v>
      </c>
      <c r="AJ1014" s="74">
        <f t="shared" si="305"/>
        <v>25861</v>
      </c>
      <c r="AK1014" s="75">
        <v>5706.4</v>
      </c>
      <c r="AL1014" s="75">
        <v>24155.168969999999</v>
      </c>
      <c r="AM1014" s="76">
        <v>2289</v>
      </c>
      <c r="AN1014" s="74">
        <f t="shared" si="292"/>
        <v>23572</v>
      </c>
      <c r="AO1014" s="40">
        <f t="shared" si="293"/>
        <v>28225</v>
      </c>
      <c r="AP1014" s="64">
        <v>36437</v>
      </c>
      <c r="AQ1014" s="75">
        <f t="shared" si="306"/>
        <v>24224.43103</v>
      </c>
      <c r="AR1014" s="75">
        <f t="shared" si="307"/>
        <v>6289.5689700000003</v>
      </c>
      <c r="AS1014" s="75">
        <f t="shared" si="308"/>
        <v>23572</v>
      </c>
      <c r="AT1014" s="41">
        <f t="shared" si="309"/>
        <v>24224.43103</v>
      </c>
      <c r="AX1014" s="40">
        <f t="shared" si="294"/>
        <v>-10832.09</v>
      </c>
      <c r="AY1014" s="40">
        <f t="shared" si="295"/>
        <v>-3244</v>
      </c>
      <c r="AZ1014" s="40">
        <f t="shared" si="296"/>
        <v>-6434.4624999999996</v>
      </c>
      <c r="BA1014" s="40">
        <f>+'load Info'!S1014</f>
        <v>0</v>
      </c>
      <c r="BB1014" s="40">
        <f t="shared" si="297"/>
        <v>-439</v>
      </c>
      <c r="BE1014" s="41">
        <f t="shared" si="298"/>
        <v>-10832.09</v>
      </c>
      <c r="BF1014" s="41">
        <f t="shared" si="299"/>
        <v>-3244</v>
      </c>
      <c r="BG1014" s="41">
        <f t="shared" si="300"/>
        <v>-6434.4624999999996</v>
      </c>
      <c r="BH1014" s="41">
        <f t="shared" si="301"/>
        <v>0</v>
      </c>
      <c r="BI1014" s="41">
        <f t="shared" si="302"/>
        <v>-439</v>
      </c>
      <c r="BJ1014" s="40">
        <f t="shared" si="303"/>
        <v>-20949.552499999998</v>
      </c>
    </row>
    <row r="1015" spans="2:62" ht="15" x14ac:dyDescent="0.25">
      <c r="B1015" s="63">
        <f t="shared" si="288"/>
        <v>10</v>
      </c>
      <c r="C1015" s="63"/>
      <c r="D1015" s="64">
        <v>36438</v>
      </c>
      <c r="E1015" s="65">
        <v>2</v>
      </c>
      <c r="F1015" s="65">
        <v>0</v>
      </c>
      <c r="G1015" s="65">
        <v>55</v>
      </c>
      <c r="H1015" s="65">
        <v>70</v>
      </c>
      <c r="I1015" s="66">
        <f t="shared" si="289"/>
        <v>62.5</v>
      </c>
      <c r="J1015" s="67" t="s">
        <v>50</v>
      </c>
      <c r="K1015" s="68">
        <v>10400</v>
      </c>
      <c r="L1015" s="69">
        <v>21372</v>
      </c>
      <c r="M1015" s="69">
        <v>-2140.09</v>
      </c>
      <c r="N1015" s="69">
        <v>-3244</v>
      </c>
      <c r="O1015" s="70"/>
      <c r="P1015" s="68">
        <v>7629</v>
      </c>
      <c r="Q1015" s="69">
        <v>4234</v>
      </c>
      <c r="R1015" s="70">
        <v>-6299.125</v>
      </c>
      <c r="S1015" s="71">
        <v>0</v>
      </c>
      <c r="T1015" s="71"/>
      <c r="U1015" s="71">
        <v>-13.9096875</v>
      </c>
      <c r="V1015" s="68">
        <v>15930</v>
      </c>
      <c r="W1015" s="69">
        <v>20000</v>
      </c>
      <c r="X1015" s="69">
        <v>-439</v>
      </c>
      <c r="Y1015" s="69">
        <v>0</v>
      </c>
      <c r="Z1015" s="70">
        <v>-355</v>
      </c>
      <c r="AA1015" s="71">
        <v>0</v>
      </c>
      <c r="AB1015" s="72">
        <f t="shared" si="304"/>
        <v>67073.875312500008</v>
      </c>
      <c r="AC1015" s="71">
        <v>66045</v>
      </c>
      <c r="AD1015" s="71">
        <v>0</v>
      </c>
      <c r="AE1015" s="71">
        <v>769</v>
      </c>
      <c r="AF1015" s="71">
        <v>0</v>
      </c>
      <c r="AG1015" s="71">
        <v>1</v>
      </c>
      <c r="AH1015" s="72">
        <f t="shared" si="290"/>
        <v>66815</v>
      </c>
      <c r="AI1015" s="73">
        <f t="shared" si="291"/>
        <v>41467.875312500008</v>
      </c>
      <c r="AJ1015" s="74">
        <f t="shared" si="305"/>
        <v>25606</v>
      </c>
      <c r="AK1015" s="75">
        <v>6772.2</v>
      </c>
      <c r="AL1015" s="75">
        <v>27384.42266</v>
      </c>
      <c r="AM1015" s="76">
        <v>2289</v>
      </c>
      <c r="AN1015" s="74">
        <f t="shared" si="292"/>
        <v>23317</v>
      </c>
      <c r="AO1015" s="40">
        <f t="shared" si="293"/>
        <v>40439</v>
      </c>
      <c r="AP1015" s="64">
        <v>36438</v>
      </c>
      <c r="AQ1015" s="75">
        <f t="shared" si="306"/>
        <v>31888.377340000003</v>
      </c>
      <c r="AR1015" s="75">
        <f t="shared" si="307"/>
        <v>10839.622660000001</v>
      </c>
      <c r="AS1015" s="75">
        <f t="shared" si="308"/>
        <v>23317</v>
      </c>
      <c r="AT1015" s="41">
        <f t="shared" si="309"/>
        <v>31888.377340000003</v>
      </c>
      <c r="AX1015" s="40">
        <f t="shared" si="294"/>
        <v>-2140.09</v>
      </c>
      <c r="AY1015" s="40">
        <f t="shared" si="295"/>
        <v>-3244</v>
      </c>
      <c r="AZ1015" s="40">
        <f t="shared" si="296"/>
        <v>-6299.125</v>
      </c>
      <c r="BA1015" s="40">
        <f>+'load Info'!S1015</f>
        <v>0</v>
      </c>
      <c r="BB1015" s="40">
        <f t="shared" si="297"/>
        <v>-439</v>
      </c>
      <c r="BE1015" s="41">
        <f t="shared" si="298"/>
        <v>-2140.09</v>
      </c>
      <c r="BF1015" s="41">
        <f t="shared" si="299"/>
        <v>-3244</v>
      </c>
      <c r="BG1015" s="41">
        <f t="shared" si="300"/>
        <v>-6299.125</v>
      </c>
      <c r="BH1015" s="41">
        <f t="shared" si="301"/>
        <v>0</v>
      </c>
      <c r="BI1015" s="41">
        <f t="shared" si="302"/>
        <v>-439</v>
      </c>
      <c r="BJ1015" s="40">
        <f t="shared" si="303"/>
        <v>-12122.215</v>
      </c>
    </row>
    <row r="1016" spans="2:62" ht="15" x14ac:dyDescent="0.25">
      <c r="B1016" s="63">
        <f t="shared" si="288"/>
        <v>10</v>
      </c>
      <c r="C1016" s="63"/>
      <c r="D1016" s="64">
        <v>36439</v>
      </c>
      <c r="E1016" s="65">
        <v>5</v>
      </c>
      <c r="F1016" s="65">
        <v>3</v>
      </c>
      <c r="G1016" s="65">
        <v>53</v>
      </c>
      <c r="H1016" s="65">
        <v>66</v>
      </c>
      <c r="I1016" s="66">
        <f t="shared" si="289"/>
        <v>59.5</v>
      </c>
      <c r="J1016" s="67" t="s">
        <v>50</v>
      </c>
      <c r="K1016" s="68">
        <v>15001</v>
      </c>
      <c r="L1016" s="69">
        <v>21372</v>
      </c>
      <c r="M1016" s="69">
        <v>-7537.09</v>
      </c>
      <c r="N1016" s="69">
        <v>-3244</v>
      </c>
      <c r="O1016" s="70"/>
      <c r="P1016" s="68">
        <v>7629</v>
      </c>
      <c r="Q1016" s="69">
        <v>4234</v>
      </c>
      <c r="R1016" s="70">
        <v>-432.4950000000008</v>
      </c>
      <c r="S1016" s="71">
        <v>0</v>
      </c>
      <c r="T1016" s="71"/>
      <c r="U1016" s="71">
        <v>-28.576262499999999</v>
      </c>
      <c r="V1016" s="68">
        <v>15930</v>
      </c>
      <c r="W1016" s="69">
        <v>20000</v>
      </c>
      <c r="X1016" s="69">
        <v>-439</v>
      </c>
      <c r="Y1016" s="69">
        <v>0</v>
      </c>
      <c r="Z1016" s="70">
        <v>-355</v>
      </c>
      <c r="AA1016" s="71">
        <v>0</v>
      </c>
      <c r="AB1016" s="72">
        <f t="shared" si="304"/>
        <v>72129.838737500002</v>
      </c>
      <c r="AC1016" s="71">
        <v>71630</v>
      </c>
      <c r="AD1016" s="71">
        <v>0</v>
      </c>
      <c r="AE1016" s="71">
        <v>566</v>
      </c>
      <c r="AF1016" s="71">
        <v>0</v>
      </c>
      <c r="AG1016" s="71">
        <v>0</v>
      </c>
      <c r="AH1016" s="72">
        <f t="shared" si="290"/>
        <v>72196</v>
      </c>
      <c r="AI1016" s="73">
        <f t="shared" si="291"/>
        <v>46523.838737500002</v>
      </c>
      <c r="AJ1016" s="74">
        <f t="shared" si="305"/>
        <v>25606</v>
      </c>
      <c r="AK1016" s="75">
        <v>6753.4</v>
      </c>
      <c r="AL1016" s="75">
        <v>24688.98876</v>
      </c>
      <c r="AM1016" s="76">
        <v>2289</v>
      </c>
      <c r="AN1016" s="74">
        <f t="shared" si="292"/>
        <v>23317</v>
      </c>
      <c r="AO1016" s="40">
        <f t="shared" si="293"/>
        <v>46024</v>
      </c>
      <c r="AP1016" s="64">
        <v>36439</v>
      </c>
      <c r="AQ1016" s="75">
        <f t="shared" si="306"/>
        <v>40187.611239999998</v>
      </c>
      <c r="AR1016" s="75">
        <f t="shared" si="307"/>
        <v>8125.3887600000016</v>
      </c>
      <c r="AS1016" s="75">
        <f t="shared" si="308"/>
        <v>23317</v>
      </c>
      <c r="AT1016" s="41">
        <f t="shared" si="309"/>
        <v>40187.611239999998</v>
      </c>
      <c r="AX1016" s="40">
        <f t="shared" si="294"/>
        <v>-7537.09</v>
      </c>
      <c r="AY1016" s="40">
        <f t="shared" si="295"/>
        <v>-3244</v>
      </c>
      <c r="AZ1016" s="40">
        <f t="shared" si="296"/>
        <v>-432.4950000000008</v>
      </c>
      <c r="BA1016" s="40">
        <f>+'load Info'!S1016</f>
        <v>0</v>
      </c>
      <c r="BB1016" s="40">
        <f t="shared" si="297"/>
        <v>-439</v>
      </c>
      <c r="BE1016" s="41">
        <f t="shared" si="298"/>
        <v>-7537.09</v>
      </c>
      <c r="BF1016" s="41">
        <f t="shared" si="299"/>
        <v>-3244</v>
      </c>
      <c r="BG1016" s="41">
        <f t="shared" si="300"/>
        <v>-432.4950000000008</v>
      </c>
      <c r="BH1016" s="41">
        <f t="shared" si="301"/>
        <v>0</v>
      </c>
      <c r="BI1016" s="41">
        <f t="shared" si="302"/>
        <v>-439</v>
      </c>
      <c r="BJ1016" s="40">
        <f t="shared" si="303"/>
        <v>-11652.585000000001</v>
      </c>
    </row>
    <row r="1017" spans="2:62" ht="15" x14ac:dyDescent="0.25">
      <c r="B1017" s="63">
        <f t="shared" si="288"/>
        <v>10</v>
      </c>
      <c r="C1017" s="63"/>
      <c r="D1017" s="64">
        <v>36440</v>
      </c>
      <c r="E1017" s="65">
        <v>9</v>
      </c>
      <c r="F1017" s="65">
        <v>10</v>
      </c>
      <c r="G1017" s="65">
        <v>49</v>
      </c>
      <c r="H1017" s="65">
        <v>62</v>
      </c>
      <c r="I1017" s="66">
        <f t="shared" si="289"/>
        <v>55.5</v>
      </c>
      <c r="J1017" s="67" t="s">
        <v>50</v>
      </c>
      <c r="K1017" s="68">
        <v>15001</v>
      </c>
      <c r="L1017" s="69">
        <v>21852</v>
      </c>
      <c r="M1017" s="69">
        <v>-3370.09</v>
      </c>
      <c r="N1017" s="69">
        <v>-3244</v>
      </c>
      <c r="O1017" s="70"/>
      <c r="P1017" s="68">
        <v>7629</v>
      </c>
      <c r="Q1017" s="69">
        <v>4234</v>
      </c>
      <c r="R1017" s="70">
        <v>253.215</v>
      </c>
      <c r="S1017" s="71">
        <v>0</v>
      </c>
      <c r="T1017" s="71"/>
      <c r="U1017" s="71">
        <v>-30.290537499999999</v>
      </c>
      <c r="V1017" s="68">
        <v>15930</v>
      </c>
      <c r="W1017" s="69">
        <v>20000</v>
      </c>
      <c r="X1017" s="69">
        <v>-439</v>
      </c>
      <c r="Y1017" s="69">
        <v>0</v>
      </c>
      <c r="Z1017" s="70">
        <v>-355</v>
      </c>
      <c r="AA1017" s="71">
        <v>0</v>
      </c>
      <c r="AB1017" s="72">
        <f t="shared" si="304"/>
        <v>77460.834462500003</v>
      </c>
      <c r="AC1017" s="71">
        <v>79212</v>
      </c>
      <c r="AD1017" s="71">
        <v>0</v>
      </c>
      <c r="AE1017" s="71">
        <v>713</v>
      </c>
      <c r="AF1017" s="71">
        <v>0</v>
      </c>
      <c r="AG1017" s="71">
        <v>11</v>
      </c>
      <c r="AH1017" s="72">
        <f t="shared" si="290"/>
        <v>79936</v>
      </c>
      <c r="AI1017" s="73">
        <f t="shared" si="291"/>
        <v>51374.834462500003</v>
      </c>
      <c r="AJ1017" s="74">
        <f t="shared" si="305"/>
        <v>26086</v>
      </c>
      <c r="AK1017" s="75">
        <v>6934.2</v>
      </c>
      <c r="AL1017" s="75">
        <v>18012.276279999998</v>
      </c>
      <c r="AM1017" s="76">
        <v>2289</v>
      </c>
      <c r="AN1017" s="74">
        <f t="shared" si="292"/>
        <v>23797</v>
      </c>
      <c r="AO1017" s="40">
        <f t="shared" si="293"/>
        <v>53126</v>
      </c>
      <c r="AP1017" s="64">
        <v>36440</v>
      </c>
      <c r="AQ1017" s="75">
        <f t="shared" si="306"/>
        <v>54265.523720000005</v>
      </c>
      <c r="AR1017" s="75">
        <f t="shared" si="307"/>
        <v>1149.476279999999</v>
      </c>
      <c r="AS1017" s="75">
        <f t="shared" si="308"/>
        <v>23797</v>
      </c>
      <c r="AT1017" s="41">
        <f t="shared" si="309"/>
        <v>54265.523720000005</v>
      </c>
      <c r="AX1017" s="40">
        <f t="shared" si="294"/>
        <v>-3370.09</v>
      </c>
      <c r="AY1017" s="40">
        <f t="shared" si="295"/>
        <v>-3244</v>
      </c>
      <c r="AZ1017" s="40">
        <f t="shared" si="296"/>
        <v>253.215</v>
      </c>
      <c r="BA1017" s="40">
        <f>+'load Info'!S1017</f>
        <v>0</v>
      </c>
      <c r="BB1017" s="40">
        <f t="shared" si="297"/>
        <v>-439</v>
      </c>
      <c r="BE1017" s="41">
        <f t="shared" si="298"/>
        <v>-3370.09</v>
      </c>
      <c r="BF1017" s="41">
        <f t="shared" si="299"/>
        <v>-3244</v>
      </c>
      <c r="BG1017" s="41">
        <f t="shared" si="300"/>
        <v>0</v>
      </c>
      <c r="BH1017" s="41">
        <f t="shared" si="301"/>
        <v>0</v>
      </c>
      <c r="BI1017" s="41">
        <f t="shared" si="302"/>
        <v>-439</v>
      </c>
      <c r="BJ1017" s="40">
        <f t="shared" si="303"/>
        <v>-7053.09</v>
      </c>
    </row>
    <row r="1018" spans="2:62" ht="15" x14ac:dyDescent="0.25">
      <c r="B1018" s="63">
        <f t="shared" si="288"/>
        <v>10</v>
      </c>
      <c r="C1018" s="63"/>
      <c r="D1018" s="64">
        <v>36441</v>
      </c>
      <c r="E1018" s="65">
        <v>7</v>
      </c>
      <c r="F1018" s="65">
        <v>2</v>
      </c>
      <c r="G1018" s="65">
        <v>46</v>
      </c>
      <c r="H1018" s="65">
        <v>69</v>
      </c>
      <c r="I1018" s="66">
        <f t="shared" si="289"/>
        <v>57.5</v>
      </c>
      <c r="J1018" s="67" t="s">
        <v>50</v>
      </c>
      <c r="K1018" s="68">
        <v>6000</v>
      </c>
      <c r="L1018" s="69">
        <v>21982</v>
      </c>
      <c r="M1018" s="69">
        <v>-10373.09</v>
      </c>
      <c r="N1018" s="69">
        <v>-3244</v>
      </c>
      <c r="O1018" s="70"/>
      <c r="P1018" s="68">
        <v>9583</v>
      </c>
      <c r="Q1018" s="69">
        <v>4234</v>
      </c>
      <c r="R1018" s="70">
        <v>1184.4100000000001</v>
      </c>
      <c r="S1018" s="71">
        <v>0</v>
      </c>
      <c r="T1018" s="71"/>
      <c r="U1018" s="71">
        <v>-37.503525000000003</v>
      </c>
      <c r="V1018" s="68">
        <v>15930</v>
      </c>
      <c r="W1018" s="69">
        <v>20000</v>
      </c>
      <c r="X1018" s="69">
        <v>-439</v>
      </c>
      <c r="Y1018" s="69">
        <v>0</v>
      </c>
      <c r="Z1018" s="70">
        <v>-355</v>
      </c>
      <c r="AA1018" s="71">
        <v>0</v>
      </c>
      <c r="AB1018" s="72">
        <f t="shared" si="304"/>
        <v>64464.816475</v>
      </c>
      <c r="AC1018" s="71">
        <v>61462</v>
      </c>
      <c r="AD1018" s="71">
        <v>0</v>
      </c>
      <c r="AE1018" s="71">
        <v>471</v>
      </c>
      <c r="AF1018" s="71">
        <v>0</v>
      </c>
      <c r="AG1018" s="71">
        <v>1</v>
      </c>
      <c r="AH1018" s="72">
        <f t="shared" si="290"/>
        <v>61934</v>
      </c>
      <c r="AI1018" s="73">
        <f t="shared" si="291"/>
        <v>38248.816475</v>
      </c>
      <c r="AJ1018" s="74">
        <f t="shared" si="305"/>
        <v>26216</v>
      </c>
      <c r="AK1018" s="75">
        <v>5707.5</v>
      </c>
      <c r="AL1018" s="75">
        <v>15868.023020000001</v>
      </c>
      <c r="AM1018" s="76">
        <v>2289</v>
      </c>
      <c r="AN1018" s="74">
        <f t="shared" si="292"/>
        <v>23927</v>
      </c>
      <c r="AO1018" s="40">
        <f t="shared" si="293"/>
        <v>35246</v>
      </c>
      <c r="AP1018" s="64">
        <v>36441</v>
      </c>
      <c r="AQ1018" s="75">
        <f t="shared" si="306"/>
        <v>39886.476979999999</v>
      </c>
      <c r="AR1018" s="75">
        <f t="shared" si="307"/>
        <v>-2351.4769799999995</v>
      </c>
      <c r="AS1018" s="75">
        <f t="shared" si="308"/>
        <v>23927</v>
      </c>
      <c r="AT1018" s="41">
        <f t="shared" si="309"/>
        <v>42237.953959999999</v>
      </c>
      <c r="AX1018" s="40">
        <f t="shared" si="294"/>
        <v>-10373.09</v>
      </c>
      <c r="AY1018" s="40">
        <f t="shared" si="295"/>
        <v>-3244</v>
      </c>
      <c r="AZ1018" s="40">
        <f t="shared" si="296"/>
        <v>1184.4100000000001</v>
      </c>
      <c r="BA1018" s="40">
        <f>+'load Info'!S1018</f>
        <v>0</v>
      </c>
      <c r="BB1018" s="40">
        <f t="shared" si="297"/>
        <v>-439</v>
      </c>
      <c r="BE1018" s="41">
        <f t="shared" si="298"/>
        <v>-10373.09</v>
      </c>
      <c r="BF1018" s="41">
        <f t="shared" si="299"/>
        <v>-3244</v>
      </c>
      <c r="BG1018" s="41">
        <f t="shared" si="300"/>
        <v>0</v>
      </c>
      <c r="BH1018" s="41">
        <f t="shared" si="301"/>
        <v>0</v>
      </c>
      <c r="BI1018" s="41">
        <f t="shared" si="302"/>
        <v>-439</v>
      </c>
      <c r="BJ1018" s="40">
        <f t="shared" si="303"/>
        <v>-14056.09</v>
      </c>
    </row>
    <row r="1019" spans="2:62" ht="15" x14ac:dyDescent="0.25">
      <c r="B1019" s="63">
        <f t="shared" si="288"/>
        <v>10</v>
      </c>
      <c r="C1019" s="63"/>
      <c r="D1019" s="64">
        <v>36442</v>
      </c>
      <c r="E1019" s="65">
        <v>0</v>
      </c>
      <c r="F1019" s="65">
        <v>0</v>
      </c>
      <c r="G1019" s="65">
        <v>54</v>
      </c>
      <c r="H1019" s="65">
        <v>79</v>
      </c>
      <c r="I1019" s="66">
        <f t="shared" si="289"/>
        <v>66.5</v>
      </c>
      <c r="J1019" s="67" t="s">
        <v>50</v>
      </c>
      <c r="K1019" s="68">
        <v>0</v>
      </c>
      <c r="L1019" s="69">
        <v>23865</v>
      </c>
      <c r="M1019" s="69">
        <v>-12859.09</v>
      </c>
      <c r="N1019" s="69">
        <v>-3244</v>
      </c>
      <c r="O1019" s="70"/>
      <c r="P1019" s="68">
        <v>9627</v>
      </c>
      <c r="Q1019" s="69">
        <v>4234</v>
      </c>
      <c r="R1019" s="70">
        <v>-10932.6975</v>
      </c>
      <c r="S1019" s="71">
        <v>0</v>
      </c>
      <c r="T1019" s="71"/>
      <c r="U1019" s="71">
        <v>-7.3207562499999996</v>
      </c>
      <c r="V1019" s="68">
        <v>15930</v>
      </c>
      <c r="W1019" s="69">
        <v>20000</v>
      </c>
      <c r="X1019" s="69">
        <v>-439</v>
      </c>
      <c r="Y1019" s="69">
        <v>0</v>
      </c>
      <c r="Z1019" s="70">
        <v>-355</v>
      </c>
      <c r="AA1019" s="71">
        <v>0</v>
      </c>
      <c r="AB1019" s="72">
        <f t="shared" si="304"/>
        <v>45818.891743749999</v>
      </c>
      <c r="AC1019" s="71">
        <v>45800</v>
      </c>
      <c r="AD1019" s="71">
        <v>0</v>
      </c>
      <c r="AE1019" s="71">
        <v>15</v>
      </c>
      <c r="AF1019" s="71">
        <v>0</v>
      </c>
      <c r="AG1019" s="71">
        <v>6</v>
      </c>
      <c r="AH1019" s="72">
        <f t="shared" si="290"/>
        <v>45821</v>
      </c>
      <c r="AI1019" s="73">
        <f t="shared" si="291"/>
        <v>17719.891743749999</v>
      </c>
      <c r="AJ1019" s="74">
        <f t="shared" si="305"/>
        <v>28099</v>
      </c>
      <c r="AK1019" s="75">
        <v>4130.2</v>
      </c>
      <c r="AL1019" s="75">
        <v>16755.263129999999</v>
      </c>
      <c r="AM1019" s="76">
        <v>2289</v>
      </c>
      <c r="AN1019" s="74">
        <f t="shared" si="292"/>
        <v>25810</v>
      </c>
      <c r="AO1019" s="40">
        <f t="shared" si="293"/>
        <v>17701</v>
      </c>
      <c r="AP1019" s="64">
        <v>36442</v>
      </c>
      <c r="AQ1019" s="75">
        <f t="shared" si="306"/>
        <v>24914.536870000004</v>
      </c>
      <c r="AR1019" s="75">
        <f t="shared" si="307"/>
        <v>-4924.5368699999999</v>
      </c>
      <c r="AS1019" s="75">
        <f t="shared" si="308"/>
        <v>25810</v>
      </c>
      <c r="AT1019" s="41">
        <f t="shared" si="309"/>
        <v>29839.073740000003</v>
      </c>
      <c r="AX1019" s="40">
        <f t="shared" si="294"/>
        <v>-12859.09</v>
      </c>
      <c r="AY1019" s="40">
        <f t="shared" si="295"/>
        <v>-3244</v>
      </c>
      <c r="AZ1019" s="40">
        <f t="shared" si="296"/>
        <v>-10932.6975</v>
      </c>
      <c r="BA1019" s="40">
        <f>+'load Info'!S1019</f>
        <v>0</v>
      </c>
      <c r="BB1019" s="40">
        <f t="shared" si="297"/>
        <v>-439</v>
      </c>
      <c r="BE1019" s="41">
        <f t="shared" si="298"/>
        <v>-12859.09</v>
      </c>
      <c r="BF1019" s="41">
        <f t="shared" si="299"/>
        <v>-3244</v>
      </c>
      <c r="BG1019" s="41">
        <f t="shared" si="300"/>
        <v>-10932.6975</v>
      </c>
      <c r="BH1019" s="41">
        <f t="shared" si="301"/>
        <v>0</v>
      </c>
      <c r="BI1019" s="41">
        <f t="shared" si="302"/>
        <v>-439</v>
      </c>
      <c r="BJ1019" s="40">
        <f t="shared" si="303"/>
        <v>-27474.787499999999</v>
      </c>
    </row>
    <row r="1020" spans="2:62" ht="15" x14ac:dyDescent="0.25">
      <c r="B1020" s="63">
        <f t="shared" si="288"/>
        <v>10</v>
      </c>
      <c r="C1020" s="63"/>
      <c r="D1020" s="64">
        <v>36443</v>
      </c>
      <c r="E1020" s="65">
        <v>0</v>
      </c>
      <c r="F1020" s="65">
        <v>0</v>
      </c>
      <c r="G1020" s="65">
        <v>63</v>
      </c>
      <c r="H1020" s="65">
        <v>79</v>
      </c>
      <c r="I1020" s="66">
        <f t="shared" si="289"/>
        <v>71</v>
      </c>
      <c r="J1020" s="67" t="s">
        <v>50</v>
      </c>
      <c r="K1020" s="68">
        <v>0</v>
      </c>
      <c r="L1020" s="69">
        <v>23865</v>
      </c>
      <c r="M1020" s="69">
        <v>-9212.09</v>
      </c>
      <c r="N1020" s="69">
        <v>-3244</v>
      </c>
      <c r="O1020" s="70"/>
      <c r="P1020" s="68">
        <v>9627</v>
      </c>
      <c r="Q1020" s="69">
        <v>4234</v>
      </c>
      <c r="R1020" s="70">
        <v>-11951.237499999999</v>
      </c>
      <c r="S1020" s="71">
        <v>0</v>
      </c>
      <c r="T1020" s="71"/>
      <c r="U1020" s="71">
        <v>-4.774406250000002</v>
      </c>
      <c r="V1020" s="68">
        <v>15930</v>
      </c>
      <c r="W1020" s="69">
        <v>20000</v>
      </c>
      <c r="X1020" s="69">
        <v>-439</v>
      </c>
      <c r="Y1020" s="69">
        <v>0</v>
      </c>
      <c r="Z1020" s="70">
        <v>-355</v>
      </c>
      <c r="AA1020" s="71">
        <v>0</v>
      </c>
      <c r="AB1020" s="72">
        <f t="shared" si="304"/>
        <v>48449.898093750002</v>
      </c>
      <c r="AC1020" s="71">
        <v>47443</v>
      </c>
      <c r="AD1020" s="71">
        <v>605</v>
      </c>
      <c r="AE1020" s="71">
        <v>0</v>
      </c>
      <c r="AF1020" s="71">
        <v>0</v>
      </c>
      <c r="AG1020" s="71">
        <v>18</v>
      </c>
      <c r="AH1020" s="72">
        <f t="shared" si="290"/>
        <v>48066</v>
      </c>
      <c r="AI1020" s="73">
        <f t="shared" si="291"/>
        <v>20350.898093750002</v>
      </c>
      <c r="AJ1020" s="74">
        <f t="shared" si="305"/>
        <v>28099</v>
      </c>
      <c r="AK1020" s="75">
        <v>4634.6000000000004</v>
      </c>
      <c r="AL1020" s="75">
        <v>18052.871419999999</v>
      </c>
      <c r="AM1020" s="76">
        <v>2289</v>
      </c>
      <c r="AN1020" s="74">
        <f t="shared" si="292"/>
        <v>25810</v>
      </c>
      <c r="AO1020" s="40">
        <f t="shared" si="293"/>
        <v>19344</v>
      </c>
      <c r="AP1020" s="64">
        <v>36443</v>
      </c>
      <c r="AQ1020" s="75">
        <f t="shared" si="306"/>
        <v>24755.528580000002</v>
      </c>
      <c r="AR1020" s="75">
        <f t="shared" si="307"/>
        <v>-3122.5285799999983</v>
      </c>
      <c r="AS1020" s="75">
        <f t="shared" si="308"/>
        <v>25810</v>
      </c>
      <c r="AT1020" s="41">
        <f t="shared" si="309"/>
        <v>27878.05716</v>
      </c>
      <c r="AX1020" s="40">
        <f t="shared" si="294"/>
        <v>-9212.09</v>
      </c>
      <c r="AY1020" s="40">
        <f t="shared" si="295"/>
        <v>-3244</v>
      </c>
      <c r="AZ1020" s="40">
        <f t="shared" si="296"/>
        <v>-11951.237499999999</v>
      </c>
      <c r="BA1020" s="40">
        <f>+'load Info'!S1020</f>
        <v>0</v>
      </c>
      <c r="BB1020" s="40">
        <f t="shared" si="297"/>
        <v>-439</v>
      </c>
      <c r="BE1020" s="41">
        <f t="shared" si="298"/>
        <v>-9212.09</v>
      </c>
      <c r="BF1020" s="41">
        <f t="shared" si="299"/>
        <v>-3244</v>
      </c>
      <c r="BG1020" s="41">
        <f t="shared" si="300"/>
        <v>-11951.237499999999</v>
      </c>
      <c r="BH1020" s="41">
        <f t="shared" si="301"/>
        <v>0</v>
      </c>
      <c r="BI1020" s="41">
        <f t="shared" si="302"/>
        <v>-439</v>
      </c>
      <c r="BJ1020" s="40">
        <f t="shared" si="303"/>
        <v>-24846.327499999999</v>
      </c>
    </row>
    <row r="1021" spans="2:62" ht="15" x14ac:dyDescent="0.25">
      <c r="B1021" s="63">
        <f t="shared" si="288"/>
        <v>10</v>
      </c>
      <c r="C1021" s="63"/>
      <c r="D1021" s="64">
        <v>36444</v>
      </c>
      <c r="E1021" s="65">
        <v>0</v>
      </c>
      <c r="F1021" s="65">
        <v>0</v>
      </c>
      <c r="G1021" s="65">
        <v>65</v>
      </c>
      <c r="H1021" s="65">
        <v>75</v>
      </c>
      <c r="I1021" s="66">
        <f t="shared" si="289"/>
        <v>70</v>
      </c>
      <c r="J1021" s="67" t="s">
        <v>50</v>
      </c>
      <c r="K1021" s="68">
        <v>0</v>
      </c>
      <c r="L1021" s="69">
        <v>23365</v>
      </c>
      <c r="M1021" s="69">
        <v>-5087.09</v>
      </c>
      <c r="N1021" s="69">
        <v>-3244</v>
      </c>
      <c r="O1021" s="70"/>
      <c r="P1021" s="68">
        <v>9627</v>
      </c>
      <c r="Q1021" s="69">
        <v>4234</v>
      </c>
      <c r="R1021" s="70">
        <v>-11838.9575</v>
      </c>
      <c r="S1021" s="71">
        <v>0</v>
      </c>
      <c r="T1021" s="71"/>
      <c r="U1021" s="71">
        <v>-5.0551062499999988</v>
      </c>
      <c r="V1021" s="68">
        <v>15930</v>
      </c>
      <c r="W1021" s="69">
        <v>20000</v>
      </c>
      <c r="X1021" s="69">
        <v>-439</v>
      </c>
      <c r="Y1021" s="69">
        <v>0</v>
      </c>
      <c r="Z1021" s="70">
        <v>-355</v>
      </c>
      <c r="AA1021" s="71">
        <v>0</v>
      </c>
      <c r="AB1021" s="72">
        <f t="shared" si="304"/>
        <v>52186.897393749998</v>
      </c>
      <c r="AC1021" s="71">
        <v>53145</v>
      </c>
      <c r="AD1021" s="71">
        <v>20752</v>
      </c>
      <c r="AE1021" s="71">
        <v>418</v>
      </c>
      <c r="AF1021" s="71">
        <v>0</v>
      </c>
      <c r="AG1021" s="71">
        <v>0</v>
      </c>
      <c r="AH1021" s="72">
        <f t="shared" si="290"/>
        <v>74315</v>
      </c>
      <c r="AI1021" s="73">
        <f t="shared" si="291"/>
        <v>24587.897393749998</v>
      </c>
      <c r="AJ1021" s="74">
        <f t="shared" si="305"/>
        <v>27599</v>
      </c>
      <c r="AK1021" s="75">
        <v>6022.3</v>
      </c>
      <c r="AL1021" s="75">
        <v>18313.891729999999</v>
      </c>
      <c r="AM1021" s="76">
        <v>2289</v>
      </c>
      <c r="AN1021" s="74">
        <f t="shared" si="292"/>
        <v>25310</v>
      </c>
      <c r="AO1021" s="40">
        <f t="shared" si="293"/>
        <v>25546</v>
      </c>
      <c r="AP1021" s="64">
        <v>36444</v>
      </c>
      <c r="AQ1021" s="75">
        <f t="shared" si="306"/>
        <v>28808.808269999998</v>
      </c>
      <c r="AR1021" s="75">
        <f t="shared" si="307"/>
        <v>-973.80827000000136</v>
      </c>
      <c r="AS1021" s="75">
        <f t="shared" si="308"/>
        <v>25310</v>
      </c>
      <c r="AT1021" s="41">
        <f t="shared" si="309"/>
        <v>29782.616539999999</v>
      </c>
      <c r="AX1021" s="40">
        <f t="shared" si="294"/>
        <v>-5087.09</v>
      </c>
      <c r="AY1021" s="40">
        <f t="shared" si="295"/>
        <v>-3244</v>
      </c>
      <c r="AZ1021" s="40">
        <f t="shared" si="296"/>
        <v>-11838.9575</v>
      </c>
      <c r="BA1021" s="40">
        <f>+'load Info'!S1021</f>
        <v>0</v>
      </c>
      <c r="BB1021" s="40">
        <f t="shared" si="297"/>
        <v>-439</v>
      </c>
      <c r="BE1021" s="41">
        <f t="shared" si="298"/>
        <v>-5087.09</v>
      </c>
      <c r="BF1021" s="41">
        <f t="shared" si="299"/>
        <v>-3244</v>
      </c>
      <c r="BG1021" s="41">
        <f t="shared" si="300"/>
        <v>-11838.9575</v>
      </c>
      <c r="BH1021" s="41">
        <f t="shared" si="301"/>
        <v>0</v>
      </c>
      <c r="BI1021" s="41">
        <f t="shared" si="302"/>
        <v>-439</v>
      </c>
      <c r="BJ1021" s="40">
        <f t="shared" si="303"/>
        <v>-20609.047500000001</v>
      </c>
    </row>
    <row r="1022" spans="2:62" ht="15" x14ac:dyDescent="0.25">
      <c r="B1022" s="63">
        <f t="shared" si="288"/>
        <v>10</v>
      </c>
      <c r="C1022" s="63"/>
      <c r="D1022" s="64">
        <v>36445</v>
      </c>
      <c r="E1022" s="65">
        <v>1</v>
      </c>
      <c r="F1022" s="65">
        <v>0</v>
      </c>
      <c r="G1022" s="65">
        <v>58</v>
      </c>
      <c r="H1022" s="65">
        <v>70</v>
      </c>
      <c r="I1022" s="66">
        <f t="shared" si="289"/>
        <v>64</v>
      </c>
      <c r="J1022" s="67" t="s">
        <v>50</v>
      </c>
      <c r="K1022" s="68">
        <v>6000</v>
      </c>
      <c r="L1022" s="69">
        <v>22365</v>
      </c>
      <c r="M1022" s="69">
        <v>-6136.09</v>
      </c>
      <c r="N1022" s="69">
        <v>-3244</v>
      </c>
      <c r="O1022" s="70"/>
      <c r="P1022" s="68">
        <v>9627</v>
      </c>
      <c r="Q1022" s="69">
        <v>4234</v>
      </c>
      <c r="R1022" s="70">
        <v>-11725.674999999999</v>
      </c>
      <c r="S1022" s="71">
        <v>0</v>
      </c>
      <c r="T1022" s="71"/>
      <c r="U1022" s="71">
        <v>-5.3383124999999998</v>
      </c>
      <c r="V1022" s="68">
        <v>15930</v>
      </c>
      <c r="W1022" s="69">
        <v>20000</v>
      </c>
      <c r="X1022" s="69">
        <v>-439</v>
      </c>
      <c r="Y1022" s="69">
        <v>0</v>
      </c>
      <c r="Z1022" s="70">
        <v>-355</v>
      </c>
      <c r="AA1022" s="71">
        <v>0</v>
      </c>
      <c r="AB1022" s="72">
        <f t="shared" si="304"/>
        <v>56250.896687500004</v>
      </c>
      <c r="AC1022" s="71">
        <v>56473</v>
      </c>
      <c r="AD1022" s="71">
        <v>0</v>
      </c>
      <c r="AE1022" s="71">
        <v>599</v>
      </c>
      <c r="AF1022" s="71">
        <v>0</v>
      </c>
      <c r="AG1022" s="71">
        <v>11</v>
      </c>
      <c r="AH1022" s="72">
        <f t="shared" si="290"/>
        <v>57083</v>
      </c>
      <c r="AI1022" s="73">
        <f t="shared" si="291"/>
        <v>29651.896687500004</v>
      </c>
      <c r="AJ1022" s="74">
        <f t="shared" si="305"/>
        <v>26599</v>
      </c>
      <c r="AK1022" s="75">
        <v>6216.1</v>
      </c>
      <c r="AL1022" s="75">
        <v>17376.586900000002</v>
      </c>
      <c r="AM1022" s="76">
        <v>2289</v>
      </c>
      <c r="AN1022" s="74">
        <f t="shared" si="292"/>
        <v>24310</v>
      </c>
      <c r="AO1022" s="40">
        <f t="shared" si="293"/>
        <v>29874</v>
      </c>
      <c r="AP1022" s="64">
        <v>36445</v>
      </c>
      <c r="AQ1022" s="75">
        <f t="shared" si="306"/>
        <v>32880.313099999999</v>
      </c>
      <c r="AR1022" s="75">
        <f t="shared" si="307"/>
        <v>-717.31309999999939</v>
      </c>
      <c r="AS1022" s="75">
        <f t="shared" si="308"/>
        <v>24310</v>
      </c>
      <c r="AT1022" s="41">
        <f t="shared" si="309"/>
        <v>33597.626199999999</v>
      </c>
      <c r="AX1022" s="40">
        <f t="shared" si="294"/>
        <v>-6136.09</v>
      </c>
      <c r="AY1022" s="40">
        <f t="shared" si="295"/>
        <v>-3244</v>
      </c>
      <c r="AZ1022" s="40">
        <f t="shared" si="296"/>
        <v>-11725.674999999999</v>
      </c>
      <c r="BA1022" s="40">
        <f>+'load Info'!S1022</f>
        <v>0</v>
      </c>
      <c r="BB1022" s="40">
        <f t="shared" si="297"/>
        <v>-439</v>
      </c>
      <c r="BE1022" s="41">
        <f t="shared" si="298"/>
        <v>-6136.09</v>
      </c>
      <c r="BF1022" s="41">
        <f t="shared" si="299"/>
        <v>-3244</v>
      </c>
      <c r="BG1022" s="41">
        <f t="shared" si="300"/>
        <v>-11725.674999999999</v>
      </c>
      <c r="BH1022" s="41">
        <f t="shared" si="301"/>
        <v>0</v>
      </c>
      <c r="BI1022" s="41">
        <f t="shared" si="302"/>
        <v>-439</v>
      </c>
      <c r="BJ1022" s="40">
        <f t="shared" si="303"/>
        <v>-21544.764999999999</v>
      </c>
    </row>
    <row r="1023" spans="2:62" ht="15" x14ac:dyDescent="0.25">
      <c r="B1023" s="63">
        <f t="shared" si="288"/>
        <v>10</v>
      </c>
      <c r="C1023" s="63"/>
      <c r="D1023" s="64">
        <v>36446</v>
      </c>
      <c r="E1023" s="65">
        <v>0</v>
      </c>
      <c r="F1023" s="65">
        <v>0</v>
      </c>
      <c r="G1023" s="65">
        <v>57</v>
      </c>
      <c r="H1023" s="65">
        <v>75</v>
      </c>
      <c r="I1023" s="66">
        <f t="shared" si="289"/>
        <v>66</v>
      </c>
      <c r="J1023" s="67" t="s">
        <v>50</v>
      </c>
      <c r="K1023" s="68">
        <v>2000</v>
      </c>
      <c r="L1023" s="69">
        <v>22365</v>
      </c>
      <c r="M1023" s="69">
        <v>-6316.09</v>
      </c>
      <c r="N1023" s="69">
        <v>-3244</v>
      </c>
      <c r="O1023" s="70"/>
      <c r="P1023" s="68">
        <v>9627</v>
      </c>
      <c r="Q1023" s="69">
        <v>4234</v>
      </c>
      <c r="R1023" s="70">
        <v>-11574.297500000001</v>
      </c>
      <c r="S1023" s="71">
        <v>0</v>
      </c>
      <c r="T1023" s="71"/>
      <c r="U1023" s="71">
        <v>-5.7167562499999987</v>
      </c>
      <c r="V1023" s="68">
        <v>15930</v>
      </c>
      <c r="W1023" s="69">
        <v>20000</v>
      </c>
      <c r="X1023" s="69">
        <v>-439</v>
      </c>
      <c r="Y1023" s="69">
        <v>0</v>
      </c>
      <c r="Z1023" s="70">
        <v>-355</v>
      </c>
      <c r="AA1023" s="71">
        <v>0</v>
      </c>
      <c r="AB1023" s="72">
        <f t="shared" si="304"/>
        <v>52221.895743749999</v>
      </c>
      <c r="AC1023" s="71">
        <v>52189</v>
      </c>
      <c r="AD1023" s="71">
        <v>0</v>
      </c>
      <c r="AE1023" s="71">
        <v>165</v>
      </c>
      <c r="AF1023" s="71">
        <v>0</v>
      </c>
      <c r="AG1023" s="71">
        <v>1</v>
      </c>
      <c r="AH1023" s="72">
        <f t="shared" si="290"/>
        <v>52355</v>
      </c>
      <c r="AI1023" s="73">
        <f t="shared" si="291"/>
        <v>25622.895743749999</v>
      </c>
      <c r="AJ1023" s="74">
        <f t="shared" si="305"/>
        <v>26599</v>
      </c>
      <c r="AK1023" s="75">
        <v>6133.5</v>
      </c>
      <c r="AL1023" s="75">
        <v>19099.757279999998</v>
      </c>
      <c r="AM1023" s="76">
        <v>2289</v>
      </c>
      <c r="AN1023" s="74">
        <f t="shared" si="292"/>
        <v>24310</v>
      </c>
      <c r="AO1023" s="40">
        <f t="shared" si="293"/>
        <v>25590</v>
      </c>
      <c r="AP1023" s="64">
        <v>36446</v>
      </c>
      <c r="AQ1023" s="75">
        <f t="shared" si="306"/>
        <v>26955.742720000002</v>
      </c>
      <c r="AR1023" s="75">
        <f t="shared" si="307"/>
        <v>923.25727999999799</v>
      </c>
      <c r="AS1023" s="75">
        <f t="shared" si="308"/>
        <v>24310</v>
      </c>
      <c r="AT1023" s="41">
        <f t="shared" si="309"/>
        <v>26955.742720000002</v>
      </c>
      <c r="AX1023" s="40">
        <f t="shared" si="294"/>
        <v>-6316.09</v>
      </c>
      <c r="AY1023" s="40">
        <f t="shared" si="295"/>
        <v>-3244</v>
      </c>
      <c r="AZ1023" s="40">
        <f t="shared" si="296"/>
        <v>-11574.297500000001</v>
      </c>
      <c r="BA1023" s="40">
        <f>+'load Info'!S1023</f>
        <v>0</v>
      </c>
      <c r="BB1023" s="40">
        <f t="shared" si="297"/>
        <v>-439</v>
      </c>
      <c r="BE1023" s="41">
        <f t="shared" si="298"/>
        <v>-6316.09</v>
      </c>
      <c r="BF1023" s="41">
        <f t="shared" si="299"/>
        <v>-3244</v>
      </c>
      <c r="BG1023" s="41">
        <f t="shared" si="300"/>
        <v>-11574.297500000001</v>
      </c>
      <c r="BH1023" s="41">
        <f t="shared" si="301"/>
        <v>0</v>
      </c>
      <c r="BI1023" s="41">
        <f t="shared" si="302"/>
        <v>-439</v>
      </c>
      <c r="BJ1023" s="40">
        <f t="shared" si="303"/>
        <v>-21573.387500000001</v>
      </c>
    </row>
    <row r="1024" spans="2:62" ht="15" x14ac:dyDescent="0.25">
      <c r="B1024" s="63">
        <f t="shared" si="288"/>
        <v>10</v>
      </c>
      <c r="C1024" s="63"/>
      <c r="D1024" s="64">
        <v>36447</v>
      </c>
      <c r="E1024" s="65">
        <v>3</v>
      </c>
      <c r="F1024" s="65">
        <v>5</v>
      </c>
      <c r="G1024" s="65">
        <v>57</v>
      </c>
      <c r="H1024" s="65">
        <v>66</v>
      </c>
      <c r="I1024" s="66">
        <f t="shared" si="289"/>
        <v>61.5</v>
      </c>
      <c r="J1024" s="67" t="s">
        <v>50</v>
      </c>
      <c r="K1024" s="68">
        <v>2000</v>
      </c>
      <c r="L1024" s="69">
        <v>22464</v>
      </c>
      <c r="M1024" s="69">
        <v>-1489.09</v>
      </c>
      <c r="N1024" s="69">
        <v>-3244</v>
      </c>
      <c r="O1024" s="70"/>
      <c r="P1024" s="68">
        <v>9627</v>
      </c>
      <c r="Q1024" s="69">
        <v>4234</v>
      </c>
      <c r="R1024" s="70">
        <v>-5339.75</v>
      </c>
      <c r="S1024" s="71">
        <v>0</v>
      </c>
      <c r="T1024" s="71"/>
      <c r="U1024" s="71">
        <v>-21.303125000000001</v>
      </c>
      <c r="V1024" s="68">
        <v>15930</v>
      </c>
      <c r="W1024" s="69">
        <v>20000</v>
      </c>
      <c r="X1024" s="69">
        <v>-439</v>
      </c>
      <c r="Y1024" s="69">
        <v>0</v>
      </c>
      <c r="Z1024" s="70">
        <v>-355</v>
      </c>
      <c r="AA1024" s="71">
        <v>0</v>
      </c>
      <c r="AB1024" s="72">
        <f t="shared" si="304"/>
        <v>63366.856875000005</v>
      </c>
      <c r="AC1024" s="71">
        <v>66947</v>
      </c>
      <c r="AD1024" s="71">
        <v>0</v>
      </c>
      <c r="AE1024" s="71">
        <v>804</v>
      </c>
      <c r="AF1024" s="71">
        <v>0</v>
      </c>
      <c r="AG1024" s="71">
        <v>15</v>
      </c>
      <c r="AH1024" s="72">
        <f t="shared" si="290"/>
        <v>67766</v>
      </c>
      <c r="AI1024" s="73">
        <f t="shared" si="291"/>
        <v>36668.856875000005</v>
      </c>
      <c r="AJ1024" s="74">
        <f t="shared" si="305"/>
        <v>26698</v>
      </c>
      <c r="AK1024" s="75">
        <v>6986.4</v>
      </c>
      <c r="AL1024" s="75">
        <v>17741.683509999999</v>
      </c>
      <c r="AM1024" s="76">
        <v>2289</v>
      </c>
      <c r="AN1024" s="74">
        <f t="shared" si="292"/>
        <v>24409</v>
      </c>
      <c r="AO1024" s="40">
        <f t="shared" si="293"/>
        <v>40249</v>
      </c>
      <c r="AP1024" s="64">
        <v>36447</v>
      </c>
      <c r="AQ1024" s="75">
        <f t="shared" si="306"/>
        <v>42218.916490000003</v>
      </c>
      <c r="AR1024" s="75">
        <f t="shared" si="307"/>
        <v>319.08350999999675</v>
      </c>
      <c r="AS1024" s="75">
        <f t="shared" si="308"/>
        <v>24409</v>
      </c>
      <c r="AT1024" s="41">
        <f t="shared" si="309"/>
        <v>42218.916490000003</v>
      </c>
      <c r="AX1024" s="40">
        <f t="shared" si="294"/>
        <v>-1489.09</v>
      </c>
      <c r="AY1024" s="40">
        <f t="shared" si="295"/>
        <v>-3244</v>
      </c>
      <c r="AZ1024" s="40">
        <f t="shared" si="296"/>
        <v>-5339.75</v>
      </c>
      <c r="BA1024" s="40">
        <f>+'load Info'!S1024</f>
        <v>0</v>
      </c>
      <c r="BB1024" s="40">
        <f t="shared" si="297"/>
        <v>-439</v>
      </c>
      <c r="BE1024" s="41">
        <f t="shared" si="298"/>
        <v>-1489.09</v>
      </c>
      <c r="BF1024" s="41">
        <f t="shared" si="299"/>
        <v>-3244</v>
      </c>
      <c r="BG1024" s="41">
        <f t="shared" si="300"/>
        <v>-5339.75</v>
      </c>
      <c r="BH1024" s="41">
        <f t="shared" si="301"/>
        <v>0</v>
      </c>
      <c r="BI1024" s="41">
        <f t="shared" si="302"/>
        <v>-439</v>
      </c>
      <c r="BJ1024" s="40">
        <f t="shared" si="303"/>
        <v>-10511.84</v>
      </c>
    </row>
    <row r="1025" spans="2:62" ht="15" x14ac:dyDescent="0.25">
      <c r="B1025" s="63">
        <f t="shared" si="288"/>
        <v>10</v>
      </c>
      <c r="C1025" s="63"/>
      <c r="D1025" s="64">
        <v>36448</v>
      </c>
      <c r="E1025" s="65">
        <v>3</v>
      </c>
      <c r="F1025" s="65">
        <v>1</v>
      </c>
      <c r="G1025" s="65">
        <v>55</v>
      </c>
      <c r="H1025" s="65">
        <v>68</v>
      </c>
      <c r="I1025" s="66">
        <f t="shared" si="289"/>
        <v>61.5</v>
      </c>
      <c r="J1025" s="67" t="s">
        <v>50</v>
      </c>
      <c r="K1025" s="68">
        <v>2000</v>
      </c>
      <c r="L1025" s="69">
        <v>22464</v>
      </c>
      <c r="M1025" s="69">
        <v>-9668.09</v>
      </c>
      <c r="N1025" s="69">
        <v>-3244</v>
      </c>
      <c r="O1025" s="70"/>
      <c r="P1025" s="68">
        <v>9627</v>
      </c>
      <c r="Q1025" s="69">
        <v>4234</v>
      </c>
      <c r="R1025" s="70">
        <v>-5856.0375000000004</v>
      </c>
      <c r="S1025" s="71">
        <v>0</v>
      </c>
      <c r="T1025" s="71"/>
      <c r="U1025" s="71">
        <v>-20.012406249999998</v>
      </c>
      <c r="V1025" s="68">
        <v>15930</v>
      </c>
      <c r="W1025" s="69">
        <v>20000</v>
      </c>
      <c r="X1025" s="69">
        <v>-439</v>
      </c>
      <c r="Y1025" s="69">
        <v>0</v>
      </c>
      <c r="Z1025" s="70">
        <v>-355</v>
      </c>
      <c r="AA1025" s="71">
        <v>0</v>
      </c>
      <c r="AB1025" s="72">
        <f t="shared" si="304"/>
        <v>54672.860093750001</v>
      </c>
      <c r="AC1025" s="71">
        <v>56866</v>
      </c>
      <c r="AD1025" s="71">
        <v>84</v>
      </c>
      <c r="AE1025" s="71">
        <v>617</v>
      </c>
      <c r="AF1025" s="71">
        <v>0</v>
      </c>
      <c r="AG1025" s="71">
        <v>12</v>
      </c>
      <c r="AH1025" s="72">
        <f t="shared" si="290"/>
        <v>57579</v>
      </c>
      <c r="AI1025" s="73">
        <f t="shared" si="291"/>
        <v>27974.860093750001</v>
      </c>
      <c r="AJ1025" s="74">
        <f t="shared" si="305"/>
        <v>26698</v>
      </c>
      <c r="AK1025" s="75">
        <v>5710.1</v>
      </c>
      <c r="AL1025" s="75">
        <v>15960.212289999999</v>
      </c>
      <c r="AM1025" s="76">
        <v>2289</v>
      </c>
      <c r="AN1025" s="74">
        <f t="shared" si="292"/>
        <v>24409</v>
      </c>
      <c r="AO1025" s="40">
        <f t="shared" si="293"/>
        <v>30168</v>
      </c>
      <c r="AP1025" s="64">
        <v>36448</v>
      </c>
      <c r="AQ1025" s="75">
        <f t="shared" si="306"/>
        <v>35195.687709999998</v>
      </c>
      <c r="AR1025" s="75">
        <f t="shared" si="307"/>
        <v>-2738.6877099999983</v>
      </c>
      <c r="AS1025" s="75">
        <f t="shared" si="308"/>
        <v>24409</v>
      </c>
      <c r="AT1025" s="41">
        <f t="shared" si="309"/>
        <v>37934.375419999997</v>
      </c>
      <c r="AX1025" s="40">
        <f t="shared" si="294"/>
        <v>-9668.09</v>
      </c>
      <c r="AY1025" s="40">
        <f t="shared" si="295"/>
        <v>-3244</v>
      </c>
      <c r="AZ1025" s="40">
        <f t="shared" si="296"/>
        <v>-5856.0375000000004</v>
      </c>
      <c r="BA1025" s="40">
        <f>+'load Info'!S1025</f>
        <v>0</v>
      </c>
      <c r="BB1025" s="40">
        <f t="shared" si="297"/>
        <v>-439</v>
      </c>
      <c r="BE1025" s="41">
        <f t="shared" si="298"/>
        <v>-9668.09</v>
      </c>
      <c r="BF1025" s="41">
        <f t="shared" si="299"/>
        <v>-3244</v>
      </c>
      <c r="BG1025" s="41">
        <f t="shared" si="300"/>
        <v>-5856.0375000000004</v>
      </c>
      <c r="BH1025" s="41">
        <f t="shared" si="301"/>
        <v>0</v>
      </c>
      <c r="BI1025" s="41">
        <f t="shared" si="302"/>
        <v>-439</v>
      </c>
      <c r="BJ1025" s="40">
        <f t="shared" si="303"/>
        <v>-19207.127500000002</v>
      </c>
    </row>
    <row r="1026" spans="2:62" ht="15" x14ac:dyDescent="0.25">
      <c r="B1026" s="63">
        <f t="shared" si="288"/>
        <v>10</v>
      </c>
      <c r="C1026" s="63"/>
      <c r="D1026" s="64">
        <v>36449</v>
      </c>
      <c r="E1026" s="65">
        <v>0</v>
      </c>
      <c r="F1026" s="65">
        <v>0</v>
      </c>
      <c r="G1026" s="65">
        <v>60</v>
      </c>
      <c r="H1026" s="65">
        <v>76</v>
      </c>
      <c r="I1026" s="66">
        <f t="shared" si="289"/>
        <v>68</v>
      </c>
      <c r="J1026" s="67" t="s">
        <v>50</v>
      </c>
      <c r="K1026" s="68">
        <v>0</v>
      </c>
      <c r="L1026" s="69">
        <v>21464</v>
      </c>
      <c r="M1026" s="69">
        <v>-7886.09</v>
      </c>
      <c r="N1026" s="69">
        <v>-3244</v>
      </c>
      <c r="O1026" s="70"/>
      <c r="P1026" s="68">
        <v>9627</v>
      </c>
      <c r="Q1026" s="69">
        <v>3370</v>
      </c>
      <c r="R1026" s="70">
        <v>-7056.1850000000004</v>
      </c>
      <c r="S1026" s="71">
        <v>0</v>
      </c>
      <c r="T1026" s="71"/>
      <c r="U1026" s="71">
        <v>-14.8520375</v>
      </c>
      <c r="V1026" s="68">
        <v>15930</v>
      </c>
      <c r="W1026" s="69">
        <v>14400</v>
      </c>
      <c r="X1026" s="69">
        <v>-439</v>
      </c>
      <c r="Y1026" s="69">
        <v>0</v>
      </c>
      <c r="Z1026" s="70">
        <v>-299</v>
      </c>
      <c r="AA1026" s="71">
        <v>0</v>
      </c>
      <c r="AB1026" s="72">
        <f t="shared" si="304"/>
        <v>45851.872962499998</v>
      </c>
      <c r="AC1026" s="71">
        <v>45161</v>
      </c>
      <c r="AD1026" s="71">
        <v>0</v>
      </c>
      <c r="AE1026" s="71">
        <v>7</v>
      </c>
      <c r="AF1026" s="71">
        <v>0</v>
      </c>
      <c r="AG1026" s="71">
        <v>1</v>
      </c>
      <c r="AH1026" s="72">
        <f t="shared" si="290"/>
        <v>45169</v>
      </c>
      <c r="AI1026" s="73">
        <f t="shared" si="291"/>
        <v>21017.872962499998</v>
      </c>
      <c r="AJ1026" s="74">
        <f t="shared" si="305"/>
        <v>24834</v>
      </c>
      <c r="AK1026" s="75">
        <v>3513</v>
      </c>
      <c r="AL1026" s="75">
        <v>17522.26683</v>
      </c>
      <c r="AM1026" s="76">
        <v>2289</v>
      </c>
      <c r="AN1026" s="74">
        <f t="shared" si="292"/>
        <v>22545</v>
      </c>
      <c r="AO1026" s="40">
        <f t="shared" si="293"/>
        <v>20327</v>
      </c>
      <c r="AP1026" s="64">
        <v>36449</v>
      </c>
      <c r="AQ1026" s="75">
        <f t="shared" si="306"/>
        <v>24125.73317</v>
      </c>
      <c r="AR1026" s="75">
        <f t="shared" si="307"/>
        <v>-1509.7331699999995</v>
      </c>
      <c r="AS1026" s="75">
        <f t="shared" si="308"/>
        <v>22545</v>
      </c>
      <c r="AT1026" s="41">
        <f t="shared" si="309"/>
        <v>25635.466339999999</v>
      </c>
      <c r="AX1026" s="40">
        <f t="shared" si="294"/>
        <v>-7886.09</v>
      </c>
      <c r="AY1026" s="40">
        <f t="shared" si="295"/>
        <v>-3244</v>
      </c>
      <c r="AZ1026" s="40">
        <f t="shared" si="296"/>
        <v>-7056.1850000000004</v>
      </c>
      <c r="BA1026" s="40">
        <f>+'load Info'!S1026</f>
        <v>0</v>
      </c>
      <c r="BB1026" s="40">
        <f t="shared" si="297"/>
        <v>-439</v>
      </c>
      <c r="BE1026" s="41">
        <f t="shared" si="298"/>
        <v>-7886.09</v>
      </c>
      <c r="BF1026" s="41">
        <f t="shared" si="299"/>
        <v>-3244</v>
      </c>
      <c r="BG1026" s="41">
        <f t="shared" si="300"/>
        <v>-7056.1850000000004</v>
      </c>
      <c r="BH1026" s="41">
        <f t="shared" si="301"/>
        <v>0</v>
      </c>
      <c r="BI1026" s="41">
        <f t="shared" si="302"/>
        <v>-439</v>
      </c>
      <c r="BJ1026" s="40">
        <f t="shared" si="303"/>
        <v>-18625.275000000001</v>
      </c>
    </row>
    <row r="1027" spans="2:62" ht="15" x14ac:dyDescent="0.25">
      <c r="B1027" s="63">
        <f t="shared" si="288"/>
        <v>10</v>
      </c>
      <c r="C1027" s="63"/>
      <c r="D1027" s="64">
        <v>36450</v>
      </c>
      <c r="E1027" s="65">
        <v>0</v>
      </c>
      <c r="F1027" s="65">
        <v>0</v>
      </c>
      <c r="G1027" s="65">
        <v>68</v>
      </c>
      <c r="H1027" s="65">
        <v>72</v>
      </c>
      <c r="I1027" s="66">
        <f t="shared" si="289"/>
        <v>70</v>
      </c>
      <c r="J1027" s="67" t="s">
        <v>50</v>
      </c>
      <c r="K1027" s="68">
        <v>0</v>
      </c>
      <c r="L1027" s="69">
        <v>21464</v>
      </c>
      <c r="M1027" s="69">
        <v>-6001.09</v>
      </c>
      <c r="N1027" s="69">
        <v>-3244</v>
      </c>
      <c r="O1027" s="70"/>
      <c r="P1027" s="68">
        <v>9627</v>
      </c>
      <c r="Q1027" s="69">
        <v>3370</v>
      </c>
      <c r="R1027" s="70">
        <v>-6266.2150000000001</v>
      </c>
      <c r="S1027" s="71">
        <v>0</v>
      </c>
      <c r="T1027" s="71"/>
      <c r="U1027" s="71">
        <v>-16.8269625</v>
      </c>
      <c r="V1027" s="68">
        <v>15930</v>
      </c>
      <c r="W1027" s="69">
        <v>14400</v>
      </c>
      <c r="X1027" s="69">
        <v>-439</v>
      </c>
      <c r="Y1027" s="69">
        <v>0</v>
      </c>
      <c r="Z1027" s="70">
        <v>-299</v>
      </c>
      <c r="AA1027" s="71">
        <v>0</v>
      </c>
      <c r="AB1027" s="72">
        <f t="shared" si="304"/>
        <v>48524.868037499997</v>
      </c>
      <c r="AC1027" s="71">
        <v>50378</v>
      </c>
      <c r="AD1027" s="71">
        <v>0</v>
      </c>
      <c r="AE1027" s="71">
        <v>48</v>
      </c>
      <c r="AF1027" s="71">
        <v>0</v>
      </c>
      <c r="AG1027" s="71">
        <v>4</v>
      </c>
      <c r="AH1027" s="72">
        <f t="shared" si="290"/>
        <v>50430</v>
      </c>
      <c r="AI1027" s="73">
        <f t="shared" si="291"/>
        <v>23690.868037499997</v>
      </c>
      <c r="AJ1027" s="74">
        <f t="shared" si="305"/>
        <v>24834</v>
      </c>
      <c r="AK1027" s="75">
        <v>4718.6000000000004</v>
      </c>
      <c r="AL1027" s="75">
        <v>20071.212</v>
      </c>
      <c r="AM1027" s="76">
        <v>2289</v>
      </c>
      <c r="AN1027" s="74">
        <f t="shared" si="292"/>
        <v>22545</v>
      </c>
      <c r="AO1027" s="40">
        <f t="shared" si="293"/>
        <v>25544</v>
      </c>
      <c r="AP1027" s="64">
        <v>36450</v>
      </c>
      <c r="AQ1027" s="75">
        <f t="shared" si="306"/>
        <v>25588.188000000002</v>
      </c>
      <c r="AR1027" s="75">
        <f t="shared" si="307"/>
        <v>2244.8119999999981</v>
      </c>
      <c r="AS1027" s="75">
        <f t="shared" si="308"/>
        <v>22545</v>
      </c>
      <c r="AT1027" s="41">
        <f t="shared" si="309"/>
        <v>25588.188000000002</v>
      </c>
      <c r="AX1027" s="40">
        <f t="shared" si="294"/>
        <v>-6001.09</v>
      </c>
      <c r="AY1027" s="40">
        <f t="shared" si="295"/>
        <v>-3244</v>
      </c>
      <c r="AZ1027" s="40">
        <f t="shared" si="296"/>
        <v>-6266.2150000000001</v>
      </c>
      <c r="BA1027" s="40">
        <f>+'load Info'!S1027</f>
        <v>0</v>
      </c>
      <c r="BB1027" s="40">
        <f t="shared" si="297"/>
        <v>-439</v>
      </c>
      <c r="BE1027" s="41">
        <f t="shared" si="298"/>
        <v>-6001.09</v>
      </c>
      <c r="BF1027" s="41">
        <f t="shared" si="299"/>
        <v>-3244</v>
      </c>
      <c r="BG1027" s="41">
        <f t="shared" si="300"/>
        <v>-6266.2150000000001</v>
      </c>
      <c r="BH1027" s="41">
        <f t="shared" si="301"/>
        <v>0</v>
      </c>
      <c r="BI1027" s="41">
        <f t="shared" si="302"/>
        <v>-439</v>
      </c>
      <c r="BJ1027" s="40">
        <f t="shared" si="303"/>
        <v>-15950.305</v>
      </c>
    </row>
    <row r="1028" spans="2:62" ht="15" x14ac:dyDescent="0.25">
      <c r="B1028" s="63">
        <f t="shared" si="288"/>
        <v>10</v>
      </c>
      <c r="C1028" s="63"/>
      <c r="D1028" s="64">
        <v>36451</v>
      </c>
      <c r="E1028" s="65">
        <v>2</v>
      </c>
      <c r="F1028" s="65">
        <v>5</v>
      </c>
      <c r="G1028" s="65">
        <v>58</v>
      </c>
      <c r="H1028" s="65">
        <v>68</v>
      </c>
      <c r="I1028" s="66">
        <f t="shared" si="289"/>
        <v>63</v>
      </c>
      <c r="J1028" s="67" t="s">
        <v>50</v>
      </c>
      <c r="K1028" s="68">
        <v>2000</v>
      </c>
      <c r="L1028" s="69">
        <v>21464</v>
      </c>
      <c r="M1028" s="69">
        <v>-1507.09</v>
      </c>
      <c r="N1028" s="69">
        <v>-3244</v>
      </c>
      <c r="O1028" s="70"/>
      <c r="P1028" s="68">
        <v>9627</v>
      </c>
      <c r="Q1028" s="69">
        <v>3370</v>
      </c>
      <c r="R1028" s="70">
        <v>-779.53250000000116</v>
      </c>
      <c r="S1028" s="71">
        <v>0</v>
      </c>
      <c r="T1028" s="71"/>
      <c r="U1028" s="71">
        <v>-30.543668749999998</v>
      </c>
      <c r="V1028" s="68">
        <v>15930</v>
      </c>
      <c r="W1028" s="69">
        <v>20000</v>
      </c>
      <c r="X1028" s="69">
        <v>-439</v>
      </c>
      <c r="Y1028" s="69">
        <v>0</v>
      </c>
      <c r="Z1028" s="70">
        <v>-355</v>
      </c>
      <c r="AA1028" s="71">
        <v>0</v>
      </c>
      <c r="AB1028" s="72">
        <f t="shared" si="304"/>
        <v>66035.833831249998</v>
      </c>
      <c r="AC1028" s="71">
        <v>67876</v>
      </c>
      <c r="AD1028" s="71">
        <v>0</v>
      </c>
      <c r="AE1028" s="71">
        <v>535</v>
      </c>
      <c r="AF1028" s="71">
        <v>0</v>
      </c>
      <c r="AG1028" s="71">
        <v>31</v>
      </c>
      <c r="AH1028" s="72">
        <f t="shared" si="290"/>
        <v>68442</v>
      </c>
      <c r="AI1028" s="73">
        <f t="shared" si="291"/>
        <v>41201.833831249998</v>
      </c>
      <c r="AJ1028" s="74">
        <f t="shared" si="305"/>
        <v>24834</v>
      </c>
      <c r="AK1028" s="75">
        <v>6832</v>
      </c>
      <c r="AL1028" s="75">
        <v>19218.656849999999</v>
      </c>
      <c r="AM1028" s="76">
        <v>2289</v>
      </c>
      <c r="AN1028" s="74">
        <f t="shared" si="292"/>
        <v>22545</v>
      </c>
      <c r="AO1028" s="40">
        <f t="shared" si="293"/>
        <v>43042</v>
      </c>
      <c r="AP1028" s="64">
        <v>36451</v>
      </c>
      <c r="AQ1028" s="75">
        <f t="shared" si="306"/>
        <v>41825.343150000001</v>
      </c>
      <c r="AR1028" s="75">
        <f t="shared" si="307"/>
        <v>3505.6568499999994</v>
      </c>
      <c r="AS1028" s="75">
        <f t="shared" si="308"/>
        <v>22545</v>
      </c>
      <c r="AT1028" s="41">
        <f t="shared" si="309"/>
        <v>41825.343150000001</v>
      </c>
      <c r="AX1028" s="40">
        <f t="shared" si="294"/>
        <v>-1507.09</v>
      </c>
      <c r="AY1028" s="40">
        <f t="shared" si="295"/>
        <v>-3244</v>
      </c>
      <c r="AZ1028" s="40">
        <f t="shared" si="296"/>
        <v>-779.53250000000116</v>
      </c>
      <c r="BA1028" s="40">
        <f>+'load Info'!S1028</f>
        <v>0</v>
      </c>
      <c r="BB1028" s="40">
        <f t="shared" si="297"/>
        <v>-439</v>
      </c>
      <c r="BE1028" s="41">
        <f t="shared" si="298"/>
        <v>-1507.09</v>
      </c>
      <c r="BF1028" s="41">
        <f t="shared" si="299"/>
        <v>-3244</v>
      </c>
      <c r="BG1028" s="41">
        <f t="shared" si="300"/>
        <v>-779.53250000000116</v>
      </c>
      <c r="BH1028" s="41">
        <f t="shared" si="301"/>
        <v>0</v>
      </c>
      <c r="BI1028" s="41">
        <f t="shared" si="302"/>
        <v>-439</v>
      </c>
      <c r="BJ1028" s="40">
        <f t="shared" si="303"/>
        <v>-5969.6225000000013</v>
      </c>
    </row>
    <row r="1029" spans="2:62" ht="15" x14ac:dyDescent="0.25">
      <c r="B1029" s="63">
        <f t="shared" si="288"/>
        <v>10</v>
      </c>
      <c r="C1029" s="63"/>
      <c r="D1029" s="64">
        <v>36452</v>
      </c>
      <c r="E1029" s="65">
        <v>4</v>
      </c>
      <c r="F1029" s="65">
        <v>2</v>
      </c>
      <c r="G1029" s="65">
        <v>56</v>
      </c>
      <c r="H1029" s="65">
        <v>66</v>
      </c>
      <c r="I1029" s="66">
        <f t="shared" si="289"/>
        <v>61</v>
      </c>
      <c r="J1029" s="67" t="s">
        <v>50</v>
      </c>
      <c r="K1029" s="68">
        <v>6000</v>
      </c>
      <c r="L1029" s="69">
        <v>21464</v>
      </c>
      <c r="M1029" s="69">
        <v>-6839.09</v>
      </c>
      <c r="N1029" s="69">
        <v>-3244</v>
      </c>
      <c r="O1029" s="70"/>
      <c r="P1029" s="68">
        <v>9627</v>
      </c>
      <c r="Q1029" s="69">
        <v>3280</v>
      </c>
      <c r="R1029" s="70">
        <v>-676.5</v>
      </c>
      <c r="S1029" s="71">
        <v>0</v>
      </c>
      <c r="T1029" s="71"/>
      <c r="U1029" s="71">
        <v>-30.576250000000002</v>
      </c>
      <c r="V1029" s="68">
        <v>15930</v>
      </c>
      <c r="W1029" s="69">
        <v>20000</v>
      </c>
      <c r="X1029" s="69">
        <v>-439</v>
      </c>
      <c r="Y1029" s="69">
        <v>0</v>
      </c>
      <c r="Z1029" s="70">
        <v>-355</v>
      </c>
      <c r="AA1029" s="71">
        <v>0</v>
      </c>
      <c r="AB1029" s="72">
        <f t="shared" si="304"/>
        <v>64716.833750000005</v>
      </c>
      <c r="AC1029" s="71">
        <v>61506</v>
      </c>
      <c r="AD1029" s="71">
        <v>0</v>
      </c>
      <c r="AE1029" s="71">
        <v>2923</v>
      </c>
      <c r="AF1029" s="71">
        <v>0</v>
      </c>
      <c r="AG1029" s="71">
        <v>14</v>
      </c>
      <c r="AH1029" s="72">
        <f t="shared" si="290"/>
        <v>64443</v>
      </c>
      <c r="AI1029" s="73">
        <f t="shared" si="291"/>
        <v>39972.833750000005</v>
      </c>
      <c r="AJ1029" s="74">
        <f t="shared" si="305"/>
        <v>24744</v>
      </c>
      <c r="AK1029" s="75">
        <v>6513.7</v>
      </c>
      <c r="AL1029" s="75">
        <v>19264.090749999999</v>
      </c>
      <c r="AM1029" s="76">
        <v>2289</v>
      </c>
      <c r="AN1029" s="74">
        <f t="shared" si="292"/>
        <v>22455</v>
      </c>
      <c r="AO1029" s="40">
        <f t="shared" si="293"/>
        <v>36762</v>
      </c>
      <c r="AP1029" s="64">
        <v>36452</v>
      </c>
      <c r="AQ1029" s="75">
        <f t="shared" si="306"/>
        <v>35728.20925</v>
      </c>
      <c r="AR1029" s="75">
        <f t="shared" si="307"/>
        <v>3322.7907500000001</v>
      </c>
      <c r="AS1029" s="75">
        <f t="shared" si="308"/>
        <v>22455</v>
      </c>
      <c r="AT1029" s="41">
        <f t="shared" si="309"/>
        <v>35728.20925</v>
      </c>
      <c r="AX1029" s="40">
        <f t="shared" si="294"/>
        <v>-6839.09</v>
      </c>
      <c r="AY1029" s="40">
        <f t="shared" si="295"/>
        <v>-3244</v>
      </c>
      <c r="AZ1029" s="40">
        <f t="shared" si="296"/>
        <v>-676.5</v>
      </c>
      <c r="BA1029" s="40">
        <f>+'load Info'!S1029</f>
        <v>0</v>
      </c>
      <c r="BB1029" s="40">
        <f t="shared" si="297"/>
        <v>-439</v>
      </c>
      <c r="BE1029" s="41">
        <f t="shared" si="298"/>
        <v>-6839.09</v>
      </c>
      <c r="BF1029" s="41">
        <f t="shared" si="299"/>
        <v>-3244</v>
      </c>
      <c r="BG1029" s="41">
        <f t="shared" si="300"/>
        <v>-676.5</v>
      </c>
      <c r="BH1029" s="41">
        <f t="shared" si="301"/>
        <v>0</v>
      </c>
      <c r="BI1029" s="41">
        <f t="shared" si="302"/>
        <v>-439</v>
      </c>
      <c r="BJ1029" s="40">
        <f t="shared" si="303"/>
        <v>-11198.59</v>
      </c>
    </row>
    <row r="1030" spans="2:62" ht="15" x14ac:dyDescent="0.25">
      <c r="B1030" s="63">
        <f t="shared" si="288"/>
        <v>10</v>
      </c>
      <c r="C1030" s="63"/>
      <c r="D1030" s="64">
        <v>36453</v>
      </c>
      <c r="E1030" s="65">
        <v>3</v>
      </c>
      <c r="F1030" s="65">
        <v>7</v>
      </c>
      <c r="G1030" s="65">
        <v>60</v>
      </c>
      <c r="H1030" s="65">
        <v>64</v>
      </c>
      <c r="I1030" s="66">
        <f t="shared" si="289"/>
        <v>62</v>
      </c>
      <c r="J1030" s="67" t="s">
        <v>50</v>
      </c>
      <c r="K1030" s="68">
        <v>11000</v>
      </c>
      <c r="L1030" s="69">
        <v>21464</v>
      </c>
      <c r="M1030" s="69">
        <v>-5589.09</v>
      </c>
      <c r="N1030" s="69">
        <v>-3244</v>
      </c>
      <c r="O1030" s="70"/>
      <c r="P1030" s="68">
        <v>9627</v>
      </c>
      <c r="Q1030" s="69">
        <v>3280</v>
      </c>
      <c r="R1030" s="70">
        <v>-561.21250000000146</v>
      </c>
      <c r="S1030" s="71">
        <v>0</v>
      </c>
      <c r="T1030" s="71"/>
      <c r="U1030" s="71">
        <v>-30.864468749999997</v>
      </c>
      <c r="V1030" s="68">
        <v>15930</v>
      </c>
      <c r="W1030" s="69">
        <v>20000</v>
      </c>
      <c r="X1030" s="69">
        <v>-439</v>
      </c>
      <c r="Y1030" s="69">
        <v>0</v>
      </c>
      <c r="Z1030" s="70">
        <v>-355</v>
      </c>
      <c r="AA1030" s="71">
        <v>0</v>
      </c>
      <c r="AB1030" s="72">
        <f t="shared" si="304"/>
        <v>71081.833031250004</v>
      </c>
      <c r="AC1030" s="71">
        <v>74761</v>
      </c>
      <c r="AD1030" s="71">
        <v>0</v>
      </c>
      <c r="AE1030" s="71">
        <v>494</v>
      </c>
      <c r="AF1030" s="71">
        <v>0</v>
      </c>
      <c r="AG1030" s="71">
        <v>2</v>
      </c>
      <c r="AH1030" s="72">
        <f t="shared" si="290"/>
        <v>75257</v>
      </c>
      <c r="AI1030" s="73">
        <f t="shared" si="291"/>
        <v>46337.833031250004</v>
      </c>
      <c r="AJ1030" s="74">
        <f t="shared" si="305"/>
        <v>24744</v>
      </c>
      <c r="AK1030" s="75">
        <v>7108.7</v>
      </c>
      <c r="AL1030" s="75">
        <v>19390.690730000002</v>
      </c>
      <c r="AM1030" s="76">
        <v>2289</v>
      </c>
      <c r="AN1030" s="74">
        <f t="shared" si="292"/>
        <v>22455</v>
      </c>
      <c r="AO1030" s="40">
        <f t="shared" si="293"/>
        <v>50017</v>
      </c>
      <c r="AP1030" s="64">
        <v>36453</v>
      </c>
      <c r="AQ1030" s="75">
        <f t="shared" si="306"/>
        <v>48261.609270000001</v>
      </c>
      <c r="AR1030" s="75">
        <f t="shared" si="307"/>
        <v>4044.3907300000028</v>
      </c>
      <c r="AS1030" s="75">
        <f t="shared" si="308"/>
        <v>22455</v>
      </c>
      <c r="AT1030" s="41">
        <f t="shared" si="309"/>
        <v>48261.609270000001</v>
      </c>
      <c r="AX1030" s="40">
        <f t="shared" si="294"/>
        <v>-5589.09</v>
      </c>
      <c r="AY1030" s="40">
        <f t="shared" si="295"/>
        <v>-3244</v>
      </c>
      <c r="AZ1030" s="40">
        <f t="shared" si="296"/>
        <v>-561.21250000000146</v>
      </c>
      <c r="BA1030" s="40">
        <f>+'load Info'!S1030</f>
        <v>0</v>
      </c>
      <c r="BB1030" s="40">
        <f t="shared" si="297"/>
        <v>-439</v>
      </c>
      <c r="BE1030" s="41">
        <f t="shared" si="298"/>
        <v>-5589.09</v>
      </c>
      <c r="BF1030" s="41">
        <f t="shared" si="299"/>
        <v>-3244</v>
      </c>
      <c r="BG1030" s="41">
        <f t="shared" si="300"/>
        <v>-561.21250000000146</v>
      </c>
      <c r="BH1030" s="41">
        <f t="shared" si="301"/>
        <v>0</v>
      </c>
      <c r="BI1030" s="41">
        <f t="shared" si="302"/>
        <v>-439</v>
      </c>
      <c r="BJ1030" s="40">
        <f t="shared" si="303"/>
        <v>-9833.3025000000016</v>
      </c>
    </row>
    <row r="1031" spans="2:62" ht="15" x14ac:dyDescent="0.25">
      <c r="B1031" s="63">
        <f t="shared" si="288"/>
        <v>10</v>
      </c>
      <c r="C1031" s="63"/>
      <c r="D1031" s="64">
        <v>36454</v>
      </c>
      <c r="E1031" s="65">
        <v>10</v>
      </c>
      <c r="F1031" s="65">
        <v>11</v>
      </c>
      <c r="G1031" s="65">
        <v>48</v>
      </c>
      <c r="H1031" s="65">
        <v>62</v>
      </c>
      <c r="I1031" s="66">
        <f t="shared" si="289"/>
        <v>55</v>
      </c>
      <c r="J1031" s="67" t="s">
        <v>50</v>
      </c>
      <c r="K1031" s="68">
        <v>11000</v>
      </c>
      <c r="L1031" s="69">
        <v>20711</v>
      </c>
      <c r="M1031" s="69">
        <v>-2640.09</v>
      </c>
      <c r="N1031" s="69">
        <v>-3244</v>
      </c>
      <c r="O1031" s="70"/>
      <c r="P1031" s="68">
        <v>9627</v>
      </c>
      <c r="Q1031" s="69">
        <v>3257</v>
      </c>
      <c r="R1031" s="70">
        <v>11842.662499999999</v>
      </c>
      <c r="S1031" s="71">
        <v>0</v>
      </c>
      <c r="T1031" s="71"/>
      <c r="U1031" s="71">
        <v>-61.816656250000001</v>
      </c>
      <c r="V1031" s="68">
        <v>15930</v>
      </c>
      <c r="W1031" s="69">
        <v>20000</v>
      </c>
      <c r="X1031" s="69">
        <v>-439</v>
      </c>
      <c r="Y1031" s="69">
        <v>0</v>
      </c>
      <c r="Z1031" s="70">
        <v>-355</v>
      </c>
      <c r="AA1031" s="71">
        <v>0</v>
      </c>
      <c r="AB1031" s="72">
        <f t="shared" si="304"/>
        <v>85627.755843749997</v>
      </c>
      <c r="AC1031" s="71">
        <v>86763</v>
      </c>
      <c r="AD1031" s="71">
        <v>1</v>
      </c>
      <c r="AE1031" s="71">
        <v>331</v>
      </c>
      <c r="AF1031" s="71">
        <v>0</v>
      </c>
      <c r="AG1031" s="71">
        <v>1</v>
      </c>
      <c r="AH1031" s="72">
        <f t="shared" si="290"/>
        <v>87096</v>
      </c>
      <c r="AI1031" s="73">
        <f t="shared" si="291"/>
        <v>61659.755843749997</v>
      </c>
      <c r="AJ1031" s="74">
        <f t="shared" si="305"/>
        <v>23968</v>
      </c>
      <c r="AK1031" s="75">
        <v>7268.3</v>
      </c>
      <c r="AL1031" s="75">
        <v>20253.27017</v>
      </c>
      <c r="AM1031" s="76">
        <v>2289</v>
      </c>
      <c r="AN1031" s="74">
        <f t="shared" si="292"/>
        <v>21679</v>
      </c>
      <c r="AO1031" s="40">
        <f t="shared" si="293"/>
        <v>62795</v>
      </c>
      <c r="AP1031" s="64">
        <v>36454</v>
      </c>
      <c r="AQ1031" s="75">
        <f t="shared" si="306"/>
        <v>59241.429829999994</v>
      </c>
      <c r="AR1031" s="75">
        <f t="shared" si="307"/>
        <v>5842.5701699999991</v>
      </c>
      <c r="AS1031" s="75">
        <f t="shared" si="308"/>
        <v>21679</v>
      </c>
      <c r="AT1031" s="41">
        <f t="shared" si="309"/>
        <v>59241.429829999994</v>
      </c>
      <c r="AX1031" s="40">
        <f t="shared" si="294"/>
        <v>-2640.09</v>
      </c>
      <c r="AY1031" s="40">
        <f t="shared" si="295"/>
        <v>-3244</v>
      </c>
      <c r="AZ1031" s="40">
        <f t="shared" si="296"/>
        <v>11842.662499999999</v>
      </c>
      <c r="BA1031" s="40">
        <f>+'load Info'!S1031</f>
        <v>0</v>
      </c>
      <c r="BB1031" s="40">
        <f t="shared" si="297"/>
        <v>-439</v>
      </c>
      <c r="BE1031" s="41">
        <f t="shared" si="298"/>
        <v>-2640.09</v>
      </c>
      <c r="BF1031" s="41">
        <f t="shared" si="299"/>
        <v>-3244</v>
      </c>
      <c r="BG1031" s="41">
        <f t="shared" si="300"/>
        <v>0</v>
      </c>
      <c r="BH1031" s="41">
        <f t="shared" si="301"/>
        <v>0</v>
      </c>
      <c r="BI1031" s="41">
        <f t="shared" si="302"/>
        <v>-439</v>
      </c>
      <c r="BJ1031" s="40">
        <f t="shared" si="303"/>
        <v>-6323.09</v>
      </c>
    </row>
    <row r="1032" spans="2:62" ht="15" x14ac:dyDescent="0.25">
      <c r="B1032" s="63">
        <f t="shared" si="288"/>
        <v>10</v>
      </c>
      <c r="C1032" s="63"/>
      <c r="D1032" s="64">
        <v>36455</v>
      </c>
      <c r="E1032" s="65">
        <v>9</v>
      </c>
      <c r="F1032" s="65">
        <v>5</v>
      </c>
      <c r="G1032" s="65">
        <v>44</v>
      </c>
      <c r="H1032" s="65">
        <v>68</v>
      </c>
      <c r="I1032" s="66">
        <f t="shared" si="289"/>
        <v>56</v>
      </c>
      <c r="J1032" s="67" t="s">
        <v>50</v>
      </c>
      <c r="K1032" s="68">
        <v>17000</v>
      </c>
      <c r="L1032" s="69">
        <v>21114</v>
      </c>
      <c r="M1032" s="69">
        <v>-6213.09</v>
      </c>
      <c r="N1032" s="69">
        <v>-3244</v>
      </c>
      <c r="O1032" s="70"/>
      <c r="P1032" s="68">
        <v>9627</v>
      </c>
      <c r="Q1032" s="69">
        <v>3280</v>
      </c>
      <c r="R1032" s="70">
        <v>-860.96000000000095</v>
      </c>
      <c r="S1032" s="71">
        <v>0</v>
      </c>
      <c r="T1032" s="71"/>
      <c r="U1032" s="71">
        <v>-30.115100000000002</v>
      </c>
      <c r="V1032" s="68">
        <v>15930</v>
      </c>
      <c r="W1032" s="69">
        <v>20000</v>
      </c>
      <c r="X1032" s="69">
        <v>-439</v>
      </c>
      <c r="Y1032" s="69">
        <v>0</v>
      </c>
      <c r="Z1032" s="70">
        <v>-355</v>
      </c>
      <c r="AA1032" s="71">
        <v>0</v>
      </c>
      <c r="AB1032" s="72">
        <f t="shared" si="304"/>
        <v>75808.834900000002</v>
      </c>
      <c r="AC1032" s="71">
        <v>73723</v>
      </c>
      <c r="AD1032" s="71">
        <v>0</v>
      </c>
      <c r="AE1032" s="71">
        <v>293</v>
      </c>
      <c r="AF1032" s="71">
        <v>1136</v>
      </c>
      <c r="AG1032" s="71">
        <v>4</v>
      </c>
      <c r="AH1032" s="72">
        <f t="shared" si="290"/>
        <v>75156</v>
      </c>
      <c r="AI1032" s="73">
        <f t="shared" si="291"/>
        <v>51414.834900000002</v>
      </c>
      <c r="AJ1032" s="74">
        <f t="shared" si="305"/>
        <v>24394</v>
      </c>
      <c r="AK1032" s="75">
        <v>6512.7</v>
      </c>
      <c r="AL1032" s="75">
        <v>20292.752520000002</v>
      </c>
      <c r="AM1032" s="76">
        <v>2289</v>
      </c>
      <c r="AN1032" s="74">
        <f t="shared" si="292"/>
        <v>22105</v>
      </c>
      <c r="AO1032" s="40">
        <f t="shared" si="293"/>
        <v>49329</v>
      </c>
      <c r="AP1032" s="64">
        <v>36455</v>
      </c>
      <c r="AQ1032" s="75">
        <f t="shared" si="306"/>
        <v>46917.547480000001</v>
      </c>
      <c r="AR1032" s="75">
        <f t="shared" si="307"/>
        <v>4700.4525200000026</v>
      </c>
      <c r="AS1032" s="75">
        <f t="shared" si="308"/>
        <v>22105</v>
      </c>
      <c r="AT1032" s="41">
        <f t="shared" si="309"/>
        <v>46917.547480000001</v>
      </c>
      <c r="AX1032" s="40">
        <f t="shared" si="294"/>
        <v>-6213.09</v>
      </c>
      <c r="AY1032" s="40">
        <f t="shared" si="295"/>
        <v>-3244</v>
      </c>
      <c r="AZ1032" s="40">
        <f t="shared" si="296"/>
        <v>-860.96000000000095</v>
      </c>
      <c r="BA1032" s="40">
        <f>+'load Info'!S1032</f>
        <v>0</v>
      </c>
      <c r="BB1032" s="40">
        <f t="shared" si="297"/>
        <v>-439</v>
      </c>
      <c r="BE1032" s="41">
        <f t="shared" si="298"/>
        <v>-6213.09</v>
      </c>
      <c r="BF1032" s="41">
        <f t="shared" si="299"/>
        <v>-3244</v>
      </c>
      <c r="BG1032" s="41">
        <f t="shared" si="300"/>
        <v>-860.96000000000095</v>
      </c>
      <c r="BH1032" s="41">
        <f t="shared" si="301"/>
        <v>0</v>
      </c>
      <c r="BI1032" s="41">
        <f t="shared" si="302"/>
        <v>-439</v>
      </c>
      <c r="BJ1032" s="40">
        <f t="shared" si="303"/>
        <v>-10757.050000000001</v>
      </c>
    </row>
    <row r="1033" spans="2:62" ht="15" x14ac:dyDescent="0.25">
      <c r="B1033" s="63">
        <f t="shared" ref="B1033:B1096" si="310">+MONTH(D1033)</f>
        <v>10</v>
      </c>
      <c r="C1033" s="63"/>
      <c r="D1033" s="64">
        <v>36456</v>
      </c>
      <c r="E1033" s="65">
        <v>11</v>
      </c>
      <c r="F1033" s="65">
        <v>13</v>
      </c>
      <c r="G1033" s="65">
        <v>48</v>
      </c>
      <c r="H1033" s="65">
        <v>60</v>
      </c>
      <c r="I1033" s="66">
        <f t="shared" ref="I1033:I1096" si="311">AVERAGE(G1033:H1033)</f>
        <v>54</v>
      </c>
      <c r="J1033" s="67" t="s">
        <v>50</v>
      </c>
      <c r="K1033" s="68">
        <v>21000</v>
      </c>
      <c r="L1033" s="69">
        <v>20864</v>
      </c>
      <c r="M1033" s="69">
        <v>-3778.09</v>
      </c>
      <c r="N1033" s="69">
        <v>-3244</v>
      </c>
      <c r="O1033" s="70"/>
      <c r="P1033" s="68">
        <v>19627</v>
      </c>
      <c r="Q1033" s="69">
        <v>3280</v>
      </c>
      <c r="R1033" s="70">
        <v>1113.9024999999999</v>
      </c>
      <c r="S1033" s="71">
        <v>0</v>
      </c>
      <c r="T1033" s="71"/>
      <c r="U1033" s="71">
        <v>-60.052256249999999</v>
      </c>
      <c r="V1033" s="68">
        <v>15930</v>
      </c>
      <c r="W1033" s="69">
        <v>20000</v>
      </c>
      <c r="X1033" s="69">
        <v>-439</v>
      </c>
      <c r="Y1033" s="69">
        <v>0</v>
      </c>
      <c r="Z1033" s="70">
        <v>-355</v>
      </c>
      <c r="AA1033" s="71">
        <v>0</v>
      </c>
      <c r="AB1033" s="72">
        <f t="shared" si="304"/>
        <v>93938.760243750003</v>
      </c>
      <c r="AC1033" s="71">
        <v>95799</v>
      </c>
      <c r="AD1033" s="71">
        <v>0</v>
      </c>
      <c r="AE1033" s="71">
        <v>485</v>
      </c>
      <c r="AF1033" s="71">
        <v>2685</v>
      </c>
      <c r="AG1033" s="71">
        <v>245</v>
      </c>
      <c r="AH1033" s="72">
        <f t="shared" ref="AH1033:AH1096" si="312">SUM(AC1033:AG1033)</f>
        <v>99214</v>
      </c>
      <c r="AI1033" s="73">
        <f t="shared" ref="AI1033:AI1096" si="313">+AB1033-L1033-Q1033</f>
        <v>69794.760243750003</v>
      </c>
      <c r="AJ1033" s="74">
        <f t="shared" si="305"/>
        <v>24144</v>
      </c>
      <c r="AK1033" s="75">
        <v>5529.1</v>
      </c>
      <c r="AL1033" s="75">
        <v>19940.82488</v>
      </c>
      <c r="AM1033" s="76">
        <v>2289</v>
      </c>
      <c r="AN1033" s="74">
        <f t="shared" ref="AN1033:AN1096" si="314">+AJ1033-AM1033</f>
        <v>21855</v>
      </c>
      <c r="AO1033" s="40">
        <f t="shared" ref="AO1033:AO1096" si="315">AC1033-AJ1033</f>
        <v>71655</v>
      </c>
      <c r="AP1033" s="64">
        <v>36456</v>
      </c>
      <c r="AQ1033" s="75">
        <f t="shared" si="306"/>
        <v>70329.075119999994</v>
      </c>
      <c r="AR1033" s="75">
        <f t="shared" si="307"/>
        <v>3614.9248799999987</v>
      </c>
      <c r="AS1033" s="75">
        <f t="shared" si="308"/>
        <v>21855</v>
      </c>
      <c r="AT1033" s="41">
        <f t="shared" si="309"/>
        <v>70329.075119999994</v>
      </c>
      <c r="AX1033" s="40">
        <f t="shared" ref="AX1033:AX1096" si="316">+M1033</f>
        <v>-3778.09</v>
      </c>
      <c r="AY1033" s="40">
        <f t="shared" ref="AY1033:AY1096" si="317">+N1033</f>
        <v>-3244</v>
      </c>
      <c r="AZ1033" s="40">
        <f t="shared" ref="AZ1033:AZ1096" si="318">+R1033</f>
        <v>1113.9024999999999</v>
      </c>
      <c r="BA1033" s="40">
        <f>+'load Info'!S1033</f>
        <v>0</v>
      </c>
      <c r="BB1033" s="40">
        <f t="shared" ref="BB1033:BB1096" si="319">+X1033</f>
        <v>-439</v>
      </c>
      <c r="BE1033" s="41">
        <f t="shared" ref="BE1033:BE1096" si="320">IF(AX1033&lt;0,AX1033,0)</f>
        <v>-3778.09</v>
      </c>
      <c r="BF1033" s="41">
        <f t="shared" ref="BF1033:BF1096" si="321">IF(AY1033&lt;0,AY1033,0)</f>
        <v>-3244</v>
      </c>
      <c r="BG1033" s="41">
        <f t="shared" ref="BG1033:BG1096" si="322">IF(AZ1033&lt;0,AZ1033,0)</f>
        <v>0</v>
      </c>
      <c r="BH1033" s="41">
        <f t="shared" ref="BH1033:BH1096" si="323">IF(BA1033&lt;0,BA1033,0)</f>
        <v>0</v>
      </c>
      <c r="BI1033" s="41">
        <f t="shared" ref="BI1033:BI1096" si="324">IF(BB1033&lt;0,BB1033,0)</f>
        <v>-439</v>
      </c>
      <c r="BJ1033" s="40">
        <f t="shared" ref="BJ1033:BJ1096" si="325">SUM(BE1033:BI1033)</f>
        <v>-7461.09</v>
      </c>
    </row>
    <row r="1034" spans="2:62" ht="15" x14ac:dyDescent="0.25">
      <c r="B1034" s="63">
        <f t="shared" si="310"/>
        <v>10</v>
      </c>
      <c r="C1034" s="63"/>
      <c r="D1034" s="64">
        <v>36457</v>
      </c>
      <c r="E1034" s="65">
        <v>15</v>
      </c>
      <c r="F1034" s="65">
        <v>14</v>
      </c>
      <c r="G1034" s="65">
        <v>44</v>
      </c>
      <c r="H1034" s="65">
        <v>56</v>
      </c>
      <c r="I1034" s="66">
        <f t="shared" si="311"/>
        <v>50</v>
      </c>
      <c r="J1034" s="67" t="s">
        <v>50</v>
      </c>
      <c r="K1034" s="68">
        <v>30000</v>
      </c>
      <c r="L1034" s="69">
        <v>20864</v>
      </c>
      <c r="M1034" s="69">
        <v>-3502.09</v>
      </c>
      <c r="N1034" s="69">
        <v>-3244</v>
      </c>
      <c r="O1034" s="70"/>
      <c r="P1034" s="68">
        <v>19627</v>
      </c>
      <c r="Q1034" s="69">
        <v>3280</v>
      </c>
      <c r="R1034" s="70">
        <v>10581.512499999997</v>
      </c>
      <c r="S1034" s="71">
        <v>0</v>
      </c>
      <c r="T1034" s="71"/>
      <c r="U1034" s="71">
        <v>-83.72128124999999</v>
      </c>
      <c r="V1034" s="68">
        <v>15930</v>
      </c>
      <c r="W1034" s="69">
        <v>20000</v>
      </c>
      <c r="X1034" s="69">
        <v>-439</v>
      </c>
      <c r="Y1034" s="69">
        <v>0</v>
      </c>
      <c r="Z1034" s="70">
        <v>-355</v>
      </c>
      <c r="AA1034" s="71">
        <v>0</v>
      </c>
      <c r="AB1034" s="72">
        <f t="shared" ref="AB1034:AB1097" si="326">SUM(K1034:Z1034)</f>
        <v>112658.70121875001</v>
      </c>
      <c r="AC1034" s="71">
        <v>116087</v>
      </c>
      <c r="AD1034" s="71">
        <v>0</v>
      </c>
      <c r="AE1034" s="71">
        <v>456</v>
      </c>
      <c r="AF1034" s="71">
        <v>3268</v>
      </c>
      <c r="AG1034" s="71">
        <v>754</v>
      </c>
      <c r="AH1034" s="72">
        <f t="shared" si="312"/>
        <v>120565</v>
      </c>
      <c r="AI1034" s="73">
        <f t="shared" si="313"/>
        <v>88514.701218750008</v>
      </c>
      <c r="AJ1034" s="74">
        <f t="shared" si="305"/>
        <v>24144</v>
      </c>
      <c r="AK1034" s="75">
        <v>7076.8</v>
      </c>
      <c r="AL1034" s="75">
        <v>21632.863290000001</v>
      </c>
      <c r="AM1034" s="76">
        <v>2289</v>
      </c>
      <c r="AN1034" s="74">
        <f t="shared" si="314"/>
        <v>21855</v>
      </c>
      <c r="AO1034" s="40">
        <f t="shared" si="315"/>
        <v>91943</v>
      </c>
      <c r="AP1034" s="64">
        <v>36457</v>
      </c>
      <c r="AQ1034" s="75">
        <f t="shared" si="306"/>
        <v>87377.336710000003</v>
      </c>
      <c r="AR1034" s="75">
        <f t="shared" si="307"/>
        <v>6854.6632900000004</v>
      </c>
      <c r="AS1034" s="75">
        <f t="shared" si="308"/>
        <v>21855</v>
      </c>
      <c r="AT1034" s="41">
        <f t="shared" si="309"/>
        <v>87377.336710000003</v>
      </c>
      <c r="AX1034" s="40">
        <f t="shared" si="316"/>
        <v>-3502.09</v>
      </c>
      <c r="AY1034" s="40">
        <f t="shared" si="317"/>
        <v>-3244</v>
      </c>
      <c r="AZ1034" s="40">
        <f t="shared" si="318"/>
        <v>10581.512499999997</v>
      </c>
      <c r="BA1034" s="40">
        <f>+'load Info'!S1034</f>
        <v>0</v>
      </c>
      <c r="BB1034" s="40">
        <f t="shared" si="319"/>
        <v>-439</v>
      </c>
      <c r="BE1034" s="41">
        <f t="shared" si="320"/>
        <v>-3502.09</v>
      </c>
      <c r="BF1034" s="41">
        <f t="shared" si="321"/>
        <v>-3244</v>
      </c>
      <c r="BG1034" s="41">
        <f t="shared" si="322"/>
        <v>0</v>
      </c>
      <c r="BH1034" s="41">
        <f t="shared" si="323"/>
        <v>0</v>
      </c>
      <c r="BI1034" s="41">
        <f t="shared" si="324"/>
        <v>-439</v>
      </c>
      <c r="BJ1034" s="40">
        <f t="shared" si="325"/>
        <v>-7185.09</v>
      </c>
    </row>
    <row r="1035" spans="2:62" ht="15" x14ac:dyDescent="0.25">
      <c r="B1035" s="63">
        <f t="shared" si="310"/>
        <v>10</v>
      </c>
      <c r="C1035" s="63"/>
      <c r="D1035" s="64">
        <v>36458</v>
      </c>
      <c r="E1035" s="65">
        <v>13</v>
      </c>
      <c r="F1035" s="65">
        <v>15</v>
      </c>
      <c r="G1035" s="65">
        <v>44</v>
      </c>
      <c r="H1035" s="65">
        <v>59</v>
      </c>
      <c r="I1035" s="66">
        <f t="shared" si="311"/>
        <v>51.5</v>
      </c>
      <c r="J1035" s="67" t="s">
        <v>50</v>
      </c>
      <c r="K1035" s="68">
        <v>20001</v>
      </c>
      <c r="L1035" s="69">
        <v>21614</v>
      </c>
      <c r="M1035" s="69">
        <v>-3139.09</v>
      </c>
      <c r="N1035" s="69">
        <v>-3244</v>
      </c>
      <c r="O1035" s="70"/>
      <c r="P1035" s="68">
        <v>19399</v>
      </c>
      <c r="Q1035" s="69">
        <v>3280</v>
      </c>
      <c r="R1035" s="70">
        <v>19604.445</v>
      </c>
      <c r="S1035" s="71">
        <v>0</v>
      </c>
      <c r="T1035" s="71"/>
      <c r="U1035" s="71">
        <v>-105.7086125</v>
      </c>
      <c r="V1035" s="68">
        <v>15930</v>
      </c>
      <c r="W1035" s="69">
        <v>20000</v>
      </c>
      <c r="X1035" s="69">
        <v>-439</v>
      </c>
      <c r="Y1035" s="69">
        <v>0</v>
      </c>
      <c r="Z1035" s="70">
        <v>-355</v>
      </c>
      <c r="AA1035" s="71">
        <v>0</v>
      </c>
      <c r="AB1035" s="72">
        <f t="shared" si="326"/>
        <v>112545.6463875</v>
      </c>
      <c r="AC1035" s="71">
        <v>110797</v>
      </c>
      <c r="AD1035" s="71">
        <v>0</v>
      </c>
      <c r="AE1035" s="71">
        <v>427</v>
      </c>
      <c r="AF1035" s="71">
        <v>1715</v>
      </c>
      <c r="AG1035" s="71">
        <v>379</v>
      </c>
      <c r="AH1035" s="72">
        <f t="shared" si="312"/>
        <v>113318</v>
      </c>
      <c r="AI1035" s="73">
        <f t="shared" si="313"/>
        <v>87651.646387500004</v>
      </c>
      <c r="AJ1035" s="74">
        <f t="shared" si="305"/>
        <v>24894</v>
      </c>
      <c r="AK1035" s="75">
        <v>8464.7999999999993</v>
      </c>
      <c r="AL1035" s="75">
        <v>21064.64343</v>
      </c>
      <c r="AM1035" s="76">
        <v>2289</v>
      </c>
      <c r="AN1035" s="74">
        <f t="shared" si="314"/>
        <v>22605</v>
      </c>
      <c r="AO1035" s="40">
        <f t="shared" si="315"/>
        <v>85903</v>
      </c>
      <c r="AP1035" s="64">
        <v>36458</v>
      </c>
      <c r="AQ1035" s="75">
        <f t="shared" si="306"/>
        <v>81267.556570000001</v>
      </c>
      <c r="AR1035" s="75">
        <f t="shared" si="307"/>
        <v>6924.4434299999994</v>
      </c>
      <c r="AS1035" s="75">
        <f t="shared" si="308"/>
        <v>22605</v>
      </c>
      <c r="AT1035" s="41">
        <f t="shared" si="309"/>
        <v>81267.556570000001</v>
      </c>
      <c r="AX1035" s="40">
        <f t="shared" si="316"/>
        <v>-3139.09</v>
      </c>
      <c r="AY1035" s="40">
        <f t="shared" si="317"/>
        <v>-3244</v>
      </c>
      <c r="AZ1035" s="40">
        <f t="shared" si="318"/>
        <v>19604.445</v>
      </c>
      <c r="BA1035" s="40">
        <f>+'load Info'!S1035</f>
        <v>0</v>
      </c>
      <c r="BB1035" s="40">
        <f t="shared" si="319"/>
        <v>-439</v>
      </c>
      <c r="BE1035" s="41">
        <f t="shared" si="320"/>
        <v>-3139.09</v>
      </c>
      <c r="BF1035" s="41">
        <f t="shared" si="321"/>
        <v>-3244</v>
      </c>
      <c r="BG1035" s="41">
        <f t="shared" si="322"/>
        <v>0</v>
      </c>
      <c r="BH1035" s="41">
        <f t="shared" si="323"/>
        <v>0</v>
      </c>
      <c r="BI1035" s="41">
        <f t="shared" si="324"/>
        <v>-439</v>
      </c>
      <c r="BJ1035" s="40">
        <f t="shared" si="325"/>
        <v>-6822.09</v>
      </c>
    </row>
    <row r="1036" spans="2:62" ht="15" x14ac:dyDescent="0.25">
      <c r="B1036" s="63">
        <f t="shared" si="310"/>
        <v>10</v>
      </c>
      <c r="C1036" s="63"/>
      <c r="D1036" s="64">
        <v>36459</v>
      </c>
      <c r="E1036" s="65">
        <v>10</v>
      </c>
      <c r="F1036" s="65">
        <v>9</v>
      </c>
      <c r="G1036" s="65">
        <v>41</v>
      </c>
      <c r="H1036" s="65">
        <v>68</v>
      </c>
      <c r="I1036" s="66">
        <f t="shared" si="311"/>
        <v>54.5</v>
      </c>
      <c r="J1036" s="67" t="s">
        <v>50</v>
      </c>
      <c r="K1036" s="68">
        <v>20001</v>
      </c>
      <c r="L1036" s="69">
        <v>23089</v>
      </c>
      <c r="M1036" s="69">
        <v>-15311.09</v>
      </c>
      <c r="N1036" s="69">
        <v>-3244</v>
      </c>
      <c r="O1036" s="70"/>
      <c r="P1036" s="68">
        <v>19399</v>
      </c>
      <c r="Q1036" s="69">
        <v>3942</v>
      </c>
      <c r="R1036" s="70">
        <v>7765.5724999999984</v>
      </c>
      <c r="S1036" s="71">
        <v>0</v>
      </c>
      <c r="T1036" s="71"/>
      <c r="U1036" s="71">
        <v>-77.766431249999997</v>
      </c>
      <c r="V1036" s="68">
        <v>15930</v>
      </c>
      <c r="W1036" s="69">
        <v>20000</v>
      </c>
      <c r="X1036" s="69">
        <v>-439</v>
      </c>
      <c r="Y1036" s="69">
        <v>0</v>
      </c>
      <c r="Z1036" s="70">
        <v>-355</v>
      </c>
      <c r="AA1036" s="71">
        <v>0</v>
      </c>
      <c r="AB1036" s="72">
        <f t="shared" si="326"/>
        <v>90699.71606875</v>
      </c>
      <c r="AC1036" s="71">
        <v>90780</v>
      </c>
      <c r="AD1036" s="71">
        <v>0</v>
      </c>
      <c r="AE1036" s="71">
        <v>332</v>
      </c>
      <c r="AF1036" s="71">
        <v>912</v>
      </c>
      <c r="AG1036" s="71">
        <v>245</v>
      </c>
      <c r="AH1036" s="72">
        <f t="shared" si="312"/>
        <v>92269</v>
      </c>
      <c r="AI1036" s="73">
        <f t="shared" si="313"/>
        <v>63668.71606875</v>
      </c>
      <c r="AJ1036" s="74">
        <f t="shared" si="305"/>
        <v>27031</v>
      </c>
      <c r="AK1036" s="75">
        <v>7805.2</v>
      </c>
      <c r="AL1036" s="75">
        <v>19640.691269999999</v>
      </c>
      <c r="AM1036" s="76">
        <v>2289</v>
      </c>
      <c r="AN1036" s="74">
        <f t="shared" si="314"/>
        <v>24742</v>
      </c>
      <c r="AO1036" s="40">
        <f t="shared" si="315"/>
        <v>63749</v>
      </c>
      <c r="AP1036" s="64">
        <v>36459</v>
      </c>
      <c r="AQ1036" s="75">
        <f t="shared" si="306"/>
        <v>63334.108730000007</v>
      </c>
      <c r="AR1036" s="75">
        <f t="shared" si="307"/>
        <v>2703.8912700000001</v>
      </c>
      <c r="AS1036" s="75">
        <f t="shared" si="308"/>
        <v>24742</v>
      </c>
      <c r="AT1036" s="41">
        <f t="shared" si="309"/>
        <v>63334.108730000007</v>
      </c>
      <c r="AX1036" s="40">
        <f t="shared" si="316"/>
        <v>-15311.09</v>
      </c>
      <c r="AY1036" s="40">
        <f t="shared" si="317"/>
        <v>-3244</v>
      </c>
      <c r="AZ1036" s="40">
        <f t="shared" si="318"/>
        <v>7765.5724999999984</v>
      </c>
      <c r="BA1036" s="40">
        <f>+'load Info'!S1036</f>
        <v>0</v>
      </c>
      <c r="BB1036" s="40">
        <f t="shared" si="319"/>
        <v>-439</v>
      </c>
      <c r="BE1036" s="41">
        <f t="shared" si="320"/>
        <v>-15311.09</v>
      </c>
      <c r="BF1036" s="41">
        <f t="shared" si="321"/>
        <v>-3244</v>
      </c>
      <c r="BG1036" s="41">
        <f t="shared" si="322"/>
        <v>0</v>
      </c>
      <c r="BH1036" s="41">
        <f t="shared" si="323"/>
        <v>0</v>
      </c>
      <c r="BI1036" s="41">
        <f t="shared" si="324"/>
        <v>-439</v>
      </c>
      <c r="BJ1036" s="40">
        <f t="shared" si="325"/>
        <v>-18994.09</v>
      </c>
    </row>
    <row r="1037" spans="2:62" ht="15" x14ac:dyDescent="0.25">
      <c r="B1037" s="63">
        <f t="shared" si="310"/>
        <v>10</v>
      </c>
      <c r="C1037" s="63"/>
      <c r="D1037" s="64">
        <v>36460</v>
      </c>
      <c r="E1037" s="65">
        <v>10</v>
      </c>
      <c r="F1037" s="65">
        <v>8</v>
      </c>
      <c r="G1037" s="65">
        <v>46</v>
      </c>
      <c r="H1037" s="65">
        <v>63</v>
      </c>
      <c r="I1037" s="66">
        <f t="shared" si="311"/>
        <v>54.5</v>
      </c>
      <c r="J1037" s="67" t="s">
        <v>50</v>
      </c>
      <c r="K1037" s="68">
        <v>20002</v>
      </c>
      <c r="L1037" s="69">
        <v>25084</v>
      </c>
      <c r="M1037" s="69">
        <v>-9342.09</v>
      </c>
      <c r="N1037" s="69">
        <v>-3244</v>
      </c>
      <c r="O1037" s="70"/>
      <c r="P1037" s="68">
        <v>19399</v>
      </c>
      <c r="Q1037" s="69">
        <v>3885</v>
      </c>
      <c r="R1037" s="70">
        <v>972.48999999999796</v>
      </c>
      <c r="S1037" s="71">
        <v>0</v>
      </c>
      <c r="T1037" s="71"/>
      <c r="U1037" s="71">
        <v>-60.641224999999999</v>
      </c>
      <c r="V1037" s="68">
        <v>15930</v>
      </c>
      <c r="W1037" s="69">
        <v>20000</v>
      </c>
      <c r="X1037" s="69">
        <v>-439</v>
      </c>
      <c r="Y1037" s="69">
        <v>0</v>
      </c>
      <c r="Z1037" s="70">
        <v>-355</v>
      </c>
      <c r="AA1037" s="71">
        <v>0</v>
      </c>
      <c r="AB1037" s="72">
        <f t="shared" si="326"/>
        <v>91831.758774999995</v>
      </c>
      <c r="AC1037" s="71">
        <v>91672</v>
      </c>
      <c r="AD1037" s="71">
        <v>0</v>
      </c>
      <c r="AE1037" s="71">
        <v>344</v>
      </c>
      <c r="AF1037" s="71">
        <v>1170</v>
      </c>
      <c r="AG1037" s="71">
        <v>445</v>
      </c>
      <c r="AH1037" s="72">
        <f t="shared" si="312"/>
        <v>93631</v>
      </c>
      <c r="AI1037" s="73">
        <f t="shared" si="313"/>
        <v>62862.758774999995</v>
      </c>
      <c r="AJ1037" s="74">
        <f t="shared" si="305"/>
        <v>28969</v>
      </c>
      <c r="AK1037" s="75">
        <v>7553</v>
      </c>
      <c r="AL1037" s="75">
        <v>19456.99711</v>
      </c>
      <c r="AM1037" s="76">
        <v>2289</v>
      </c>
      <c r="AN1037" s="74">
        <f t="shared" si="314"/>
        <v>26680</v>
      </c>
      <c r="AO1037" s="40">
        <f t="shared" si="315"/>
        <v>62703</v>
      </c>
      <c r="AP1037" s="64">
        <v>36460</v>
      </c>
      <c r="AQ1037" s="75">
        <f t="shared" si="306"/>
        <v>64662.002890000003</v>
      </c>
      <c r="AR1037" s="75">
        <f t="shared" si="307"/>
        <v>329.99711000000025</v>
      </c>
      <c r="AS1037" s="75">
        <f t="shared" si="308"/>
        <v>26680</v>
      </c>
      <c r="AT1037" s="41">
        <f t="shared" si="309"/>
        <v>64662.002890000003</v>
      </c>
      <c r="AX1037" s="40">
        <f t="shared" si="316"/>
        <v>-9342.09</v>
      </c>
      <c r="AY1037" s="40">
        <f t="shared" si="317"/>
        <v>-3244</v>
      </c>
      <c r="AZ1037" s="40">
        <f t="shared" si="318"/>
        <v>972.48999999999796</v>
      </c>
      <c r="BA1037" s="40">
        <f>+'load Info'!S1037</f>
        <v>0</v>
      </c>
      <c r="BB1037" s="40">
        <f t="shared" si="319"/>
        <v>-439</v>
      </c>
      <c r="BE1037" s="41">
        <f t="shared" si="320"/>
        <v>-9342.09</v>
      </c>
      <c r="BF1037" s="41">
        <f t="shared" si="321"/>
        <v>-3244</v>
      </c>
      <c r="BG1037" s="41">
        <f t="shared" si="322"/>
        <v>0</v>
      </c>
      <c r="BH1037" s="41">
        <f t="shared" si="323"/>
        <v>0</v>
      </c>
      <c r="BI1037" s="41">
        <f t="shared" si="324"/>
        <v>-439</v>
      </c>
      <c r="BJ1037" s="40">
        <f t="shared" si="325"/>
        <v>-13025.09</v>
      </c>
    </row>
    <row r="1038" spans="2:62" ht="15" x14ac:dyDescent="0.25">
      <c r="B1038" s="63">
        <f t="shared" si="310"/>
        <v>10</v>
      </c>
      <c r="C1038" s="63"/>
      <c r="D1038" s="64">
        <v>36461</v>
      </c>
      <c r="E1038" s="65">
        <v>10</v>
      </c>
      <c r="F1038" s="65">
        <v>12</v>
      </c>
      <c r="G1038" s="65">
        <v>48</v>
      </c>
      <c r="H1038" s="65">
        <v>61</v>
      </c>
      <c r="I1038" s="66">
        <f t="shared" si="311"/>
        <v>54.5</v>
      </c>
      <c r="J1038" s="67" t="s">
        <v>50</v>
      </c>
      <c r="K1038" s="68">
        <v>20002</v>
      </c>
      <c r="L1038" s="69">
        <v>25134</v>
      </c>
      <c r="M1038" s="69">
        <v>-6734.09</v>
      </c>
      <c r="N1038" s="69">
        <v>-3244</v>
      </c>
      <c r="O1038" s="70"/>
      <c r="P1038" s="68">
        <v>19399</v>
      </c>
      <c r="Q1038" s="69">
        <v>3885</v>
      </c>
      <c r="R1038" s="70">
        <v>1525.87</v>
      </c>
      <c r="S1038" s="71">
        <v>0</v>
      </c>
      <c r="T1038" s="71"/>
      <c r="U1038" s="71">
        <v>-62.024675000000002</v>
      </c>
      <c r="V1038" s="68">
        <v>15930</v>
      </c>
      <c r="W1038" s="69">
        <v>20000</v>
      </c>
      <c r="X1038" s="69">
        <v>-439</v>
      </c>
      <c r="Y1038" s="69">
        <v>0</v>
      </c>
      <c r="Z1038" s="70">
        <v>-355</v>
      </c>
      <c r="AA1038" s="71">
        <v>0</v>
      </c>
      <c r="AB1038" s="72">
        <f t="shared" si="326"/>
        <v>95041.755325000006</v>
      </c>
      <c r="AC1038" s="71">
        <v>94539</v>
      </c>
      <c r="AD1038" s="71">
        <v>0</v>
      </c>
      <c r="AE1038" s="71">
        <v>334</v>
      </c>
      <c r="AF1038" s="71">
        <v>1282</v>
      </c>
      <c r="AG1038" s="71">
        <v>371</v>
      </c>
      <c r="AH1038" s="72">
        <f t="shared" si="312"/>
        <v>96526</v>
      </c>
      <c r="AI1038" s="73">
        <f t="shared" si="313"/>
        <v>66022.755325000006</v>
      </c>
      <c r="AJ1038" s="74">
        <f t="shared" si="305"/>
        <v>29019</v>
      </c>
      <c r="AK1038" s="75">
        <v>7100.7</v>
      </c>
      <c r="AL1038" s="75">
        <v>19223.608329999999</v>
      </c>
      <c r="AM1038" s="76">
        <v>2289</v>
      </c>
      <c r="AN1038" s="74">
        <f t="shared" si="314"/>
        <v>26730</v>
      </c>
      <c r="AO1038" s="40">
        <f t="shared" si="315"/>
        <v>65520</v>
      </c>
      <c r="AP1038" s="64">
        <v>36461</v>
      </c>
      <c r="AQ1038" s="75">
        <f t="shared" si="306"/>
        <v>68214.69167</v>
      </c>
      <c r="AR1038" s="75">
        <f t="shared" si="307"/>
        <v>-405.69167000000016</v>
      </c>
      <c r="AS1038" s="75">
        <f t="shared" si="308"/>
        <v>26730</v>
      </c>
      <c r="AT1038" s="41">
        <f t="shared" si="309"/>
        <v>68620.38334</v>
      </c>
      <c r="AX1038" s="40">
        <f t="shared" si="316"/>
        <v>-6734.09</v>
      </c>
      <c r="AY1038" s="40">
        <f t="shared" si="317"/>
        <v>-3244</v>
      </c>
      <c r="AZ1038" s="40">
        <f t="shared" si="318"/>
        <v>1525.87</v>
      </c>
      <c r="BA1038" s="40">
        <f>+'load Info'!S1038</f>
        <v>0</v>
      </c>
      <c r="BB1038" s="40">
        <f t="shared" si="319"/>
        <v>-439</v>
      </c>
      <c r="BE1038" s="41">
        <f t="shared" si="320"/>
        <v>-6734.09</v>
      </c>
      <c r="BF1038" s="41">
        <f t="shared" si="321"/>
        <v>-3244</v>
      </c>
      <c r="BG1038" s="41">
        <f t="shared" si="322"/>
        <v>0</v>
      </c>
      <c r="BH1038" s="41">
        <f t="shared" si="323"/>
        <v>0</v>
      </c>
      <c r="BI1038" s="41">
        <f t="shared" si="324"/>
        <v>-439</v>
      </c>
      <c r="BJ1038" s="40">
        <f t="shared" si="325"/>
        <v>-10417.09</v>
      </c>
    </row>
    <row r="1039" spans="2:62" ht="15" x14ac:dyDescent="0.25">
      <c r="B1039" s="63">
        <f t="shared" si="310"/>
        <v>10</v>
      </c>
      <c r="C1039" s="63"/>
      <c r="D1039" s="64">
        <v>36462</v>
      </c>
      <c r="E1039" s="65">
        <v>11</v>
      </c>
      <c r="F1039" s="65">
        <v>9</v>
      </c>
      <c r="G1039" s="65">
        <v>43</v>
      </c>
      <c r="H1039" s="65">
        <v>65</v>
      </c>
      <c r="I1039" s="66">
        <f t="shared" si="311"/>
        <v>54</v>
      </c>
      <c r="J1039" s="67" t="s">
        <v>50</v>
      </c>
      <c r="K1039" s="68">
        <v>5000</v>
      </c>
      <c r="L1039" s="69">
        <v>25134</v>
      </c>
      <c r="M1039" s="69">
        <v>-8122.09</v>
      </c>
      <c r="N1039" s="69">
        <v>-3244</v>
      </c>
      <c r="O1039" s="70"/>
      <c r="P1039" s="68">
        <v>19399</v>
      </c>
      <c r="Q1039" s="69">
        <v>3885</v>
      </c>
      <c r="R1039" s="70">
        <v>5794.5150000000003</v>
      </c>
      <c r="S1039" s="71">
        <v>0</v>
      </c>
      <c r="T1039" s="71"/>
      <c r="U1039" s="71">
        <v>-72.696287499999997</v>
      </c>
      <c r="V1039" s="68">
        <v>15930</v>
      </c>
      <c r="W1039" s="69">
        <v>20000</v>
      </c>
      <c r="X1039" s="69">
        <v>-439</v>
      </c>
      <c r="Y1039" s="69">
        <v>0</v>
      </c>
      <c r="Z1039" s="70">
        <v>-355</v>
      </c>
      <c r="AA1039" s="71">
        <v>0</v>
      </c>
      <c r="AB1039" s="72">
        <f t="shared" si="326"/>
        <v>82909.7287125</v>
      </c>
      <c r="AC1039" s="71">
        <v>80806</v>
      </c>
      <c r="AD1039" s="71">
        <v>0</v>
      </c>
      <c r="AE1039" s="71">
        <v>468</v>
      </c>
      <c r="AF1039" s="71">
        <v>532</v>
      </c>
      <c r="AG1039" s="71">
        <v>206</v>
      </c>
      <c r="AH1039" s="72">
        <f t="shared" si="312"/>
        <v>82012</v>
      </c>
      <c r="AI1039" s="73">
        <f t="shared" si="313"/>
        <v>53890.7287125</v>
      </c>
      <c r="AJ1039" s="74">
        <f t="shared" si="305"/>
        <v>29019</v>
      </c>
      <c r="AK1039" s="75">
        <v>5770.3</v>
      </c>
      <c r="AL1039" s="75">
        <v>18150.992050000001</v>
      </c>
      <c r="AM1039" s="76">
        <v>2289</v>
      </c>
      <c r="AN1039" s="74">
        <f t="shared" si="314"/>
        <v>26730</v>
      </c>
      <c r="AO1039" s="40">
        <f t="shared" si="315"/>
        <v>51787</v>
      </c>
      <c r="AP1039" s="64">
        <v>36462</v>
      </c>
      <c r="AQ1039" s="75">
        <f t="shared" si="306"/>
        <v>56884.707949999996</v>
      </c>
      <c r="AR1039" s="75">
        <f t="shared" si="307"/>
        <v>-2808.70795</v>
      </c>
      <c r="AS1039" s="75">
        <f t="shared" si="308"/>
        <v>26730</v>
      </c>
      <c r="AT1039" s="41">
        <f t="shared" si="309"/>
        <v>59693.415899999993</v>
      </c>
      <c r="AX1039" s="40">
        <f t="shared" si="316"/>
        <v>-8122.09</v>
      </c>
      <c r="AY1039" s="40">
        <f t="shared" si="317"/>
        <v>-3244</v>
      </c>
      <c r="AZ1039" s="40">
        <f t="shared" si="318"/>
        <v>5794.5150000000003</v>
      </c>
      <c r="BA1039" s="40">
        <f>+'load Info'!S1039</f>
        <v>0</v>
      </c>
      <c r="BB1039" s="40">
        <f t="shared" si="319"/>
        <v>-439</v>
      </c>
      <c r="BE1039" s="41">
        <f t="shared" si="320"/>
        <v>-8122.09</v>
      </c>
      <c r="BF1039" s="41">
        <f t="shared" si="321"/>
        <v>-3244</v>
      </c>
      <c r="BG1039" s="41">
        <f t="shared" si="322"/>
        <v>0</v>
      </c>
      <c r="BH1039" s="41">
        <f t="shared" si="323"/>
        <v>0</v>
      </c>
      <c r="BI1039" s="41">
        <f t="shared" si="324"/>
        <v>-439</v>
      </c>
      <c r="BJ1039" s="40">
        <f t="shared" si="325"/>
        <v>-11805.09</v>
      </c>
    </row>
    <row r="1040" spans="2:62" ht="15" x14ac:dyDescent="0.25">
      <c r="B1040" s="63">
        <f t="shared" si="310"/>
        <v>10</v>
      </c>
      <c r="C1040" s="63"/>
      <c r="D1040" s="64">
        <v>36463</v>
      </c>
      <c r="E1040" s="65">
        <v>4</v>
      </c>
      <c r="F1040" s="65">
        <v>4</v>
      </c>
      <c r="G1040" s="65">
        <v>49</v>
      </c>
      <c r="H1040" s="65">
        <v>72</v>
      </c>
      <c r="I1040" s="66">
        <f t="shared" si="311"/>
        <v>60.5</v>
      </c>
      <c r="J1040" s="67" t="s">
        <v>50</v>
      </c>
      <c r="K1040" s="68">
        <v>0</v>
      </c>
      <c r="L1040" s="69">
        <v>26057</v>
      </c>
      <c r="M1040" s="69">
        <v>-6558.09</v>
      </c>
      <c r="N1040" s="69">
        <v>-3244</v>
      </c>
      <c r="O1040" s="70"/>
      <c r="P1040" s="68">
        <v>9627</v>
      </c>
      <c r="Q1040" s="69">
        <v>3942</v>
      </c>
      <c r="R1040" s="70">
        <v>5985.7650000000003</v>
      </c>
      <c r="S1040" s="71">
        <v>0</v>
      </c>
      <c r="T1040" s="71"/>
      <c r="U1040" s="71">
        <v>-48.886912500000001</v>
      </c>
      <c r="V1040" s="68">
        <v>15930</v>
      </c>
      <c r="W1040" s="69">
        <v>14400</v>
      </c>
      <c r="X1040" s="69">
        <v>-439</v>
      </c>
      <c r="Y1040" s="69">
        <v>0</v>
      </c>
      <c r="Z1040" s="70">
        <v>-299</v>
      </c>
      <c r="AA1040" s="71">
        <v>0</v>
      </c>
      <c r="AB1040" s="72">
        <f t="shared" si="326"/>
        <v>65352.788087499997</v>
      </c>
      <c r="AC1040" s="71">
        <v>64171</v>
      </c>
      <c r="AD1040" s="71">
        <v>0</v>
      </c>
      <c r="AE1040" s="71">
        <v>119</v>
      </c>
      <c r="AF1040" s="71">
        <v>217</v>
      </c>
      <c r="AG1040" s="71">
        <v>213</v>
      </c>
      <c r="AH1040" s="72">
        <f t="shared" si="312"/>
        <v>64720</v>
      </c>
      <c r="AI1040" s="73">
        <f t="shared" si="313"/>
        <v>35353.788087499997</v>
      </c>
      <c r="AJ1040" s="74">
        <f t="shared" si="305"/>
        <v>29999</v>
      </c>
      <c r="AK1040" s="75">
        <v>3935.8</v>
      </c>
      <c r="AL1040" s="75">
        <v>18631.978759999998</v>
      </c>
      <c r="AM1040" s="76">
        <v>2289</v>
      </c>
      <c r="AN1040" s="74">
        <f t="shared" si="314"/>
        <v>27710</v>
      </c>
      <c r="AO1040" s="40">
        <f t="shared" si="315"/>
        <v>34172</v>
      </c>
      <c r="AP1040" s="64">
        <v>36463</v>
      </c>
      <c r="AQ1040" s="75">
        <f t="shared" si="306"/>
        <v>41603.221239999999</v>
      </c>
      <c r="AR1040" s="75">
        <f t="shared" si="307"/>
        <v>-5142.2212400000026</v>
      </c>
      <c r="AS1040" s="75">
        <f t="shared" si="308"/>
        <v>27710</v>
      </c>
      <c r="AT1040" s="41">
        <f t="shared" si="309"/>
        <v>46745.442479999998</v>
      </c>
      <c r="AX1040" s="40">
        <f t="shared" si="316"/>
        <v>-6558.09</v>
      </c>
      <c r="AY1040" s="40">
        <f t="shared" si="317"/>
        <v>-3244</v>
      </c>
      <c r="AZ1040" s="40">
        <f t="shared" si="318"/>
        <v>5985.7650000000003</v>
      </c>
      <c r="BA1040" s="40">
        <f>+'load Info'!S1040</f>
        <v>0</v>
      </c>
      <c r="BB1040" s="40">
        <f t="shared" si="319"/>
        <v>-439</v>
      </c>
      <c r="BE1040" s="41">
        <f t="shared" si="320"/>
        <v>-6558.09</v>
      </c>
      <c r="BF1040" s="41">
        <f t="shared" si="321"/>
        <v>-3244</v>
      </c>
      <c r="BG1040" s="41">
        <f t="shared" si="322"/>
        <v>0</v>
      </c>
      <c r="BH1040" s="41">
        <f t="shared" si="323"/>
        <v>0</v>
      </c>
      <c r="BI1040" s="41">
        <f t="shared" si="324"/>
        <v>-439</v>
      </c>
      <c r="BJ1040" s="40">
        <f t="shared" si="325"/>
        <v>-10241.09</v>
      </c>
    </row>
    <row r="1041" spans="2:62" ht="15" x14ac:dyDescent="0.25">
      <c r="B1041" s="63">
        <f t="shared" si="310"/>
        <v>10</v>
      </c>
      <c r="C1041" s="63"/>
      <c r="D1041" s="64">
        <v>36464</v>
      </c>
      <c r="E1041" s="65">
        <v>1</v>
      </c>
      <c r="F1041" s="65">
        <v>0</v>
      </c>
      <c r="G1041" s="65">
        <v>51</v>
      </c>
      <c r="H1041" s="65">
        <v>76</v>
      </c>
      <c r="I1041" s="66">
        <f t="shared" si="311"/>
        <v>63.5</v>
      </c>
      <c r="J1041" s="67" t="s">
        <v>50</v>
      </c>
      <c r="K1041" s="68">
        <v>0</v>
      </c>
      <c r="L1041" s="69">
        <v>26057</v>
      </c>
      <c r="M1041" s="69">
        <v>-9375.09</v>
      </c>
      <c r="N1041" s="69">
        <v>-3244</v>
      </c>
      <c r="O1041" s="70"/>
      <c r="P1041" s="68">
        <v>9627</v>
      </c>
      <c r="Q1041" s="69">
        <v>3942</v>
      </c>
      <c r="R1041" s="70">
        <v>-294.89750000000095</v>
      </c>
      <c r="S1041" s="71">
        <v>0</v>
      </c>
      <c r="T1041" s="71"/>
      <c r="U1041" s="71">
        <v>-33.185256249999995</v>
      </c>
      <c r="V1041" s="68">
        <v>15930</v>
      </c>
      <c r="W1041" s="69">
        <v>14400</v>
      </c>
      <c r="X1041" s="69">
        <v>-439</v>
      </c>
      <c r="Y1041" s="69">
        <v>0</v>
      </c>
      <c r="Z1041" s="70">
        <v>-299</v>
      </c>
      <c r="AA1041" s="71">
        <v>0</v>
      </c>
      <c r="AB1041" s="72">
        <f t="shared" si="326"/>
        <v>56270.827243749998</v>
      </c>
      <c r="AC1041" s="71">
        <v>57609</v>
      </c>
      <c r="AD1041" s="71">
        <v>0</v>
      </c>
      <c r="AE1041" s="71">
        <v>46</v>
      </c>
      <c r="AF1041" s="71">
        <v>48</v>
      </c>
      <c r="AG1041" s="71">
        <v>223</v>
      </c>
      <c r="AH1041" s="72">
        <f t="shared" si="312"/>
        <v>57926</v>
      </c>
      <c r="AI1041" s="73">
        <f t="shared" si="313"/>
        <v>26271.827243749998</v>
      </c>
      <c r="AJ1041" s="74">
        <f t="shared" si="305"/>
        <v>29999</v>
      </c>
      <c r="AK1041" s="75">
        <v>4852.3</v>
      </c>
      <c r="AL1041" s="75">
        <v>18639.134319999997</v>
      </c>
      <c r="AM1041" s="76">
        <v>2289</v>
      </c>
      <c r="AN1041" s="74">
        <f t="shared" si="314"/>
        <v>27710</v>
      </c>
      <c r="AO1041" s="40">
        <f t="shared" si="315"/>
        <v>27610</v>
      </c>
      <c r="AP1041" s="64">
        <v>36464</v>
      </c>
      <c r="AQ1041" s="75">
        <f t="shared" si="306"/>
        <v>34117.56568</v>
      </c>
      <c r="AR1041" s="75">
        <f t="shared" si="307"/>
        <v>-4218.5656800000033</v>
      </c>
      <c r="AS1041" s="75">
        <f t="shared" si="308"/>
        <v>27710</v>
      </c>
      <c r="AT1041" s="41">
        <f t="shared" si="309"/>
        <v>38336.131359999999</v>
      </c>
      <c r="AX1041" s="40">
        <f t="shared" si="316"/>
        <v>-9375.09</v>
      </c>
      <c r="AY1041" s="40">
        <f t="shared" si="317"/>
        <v>-3244</v>
      </c>
      <c r="AZ1041" s="40">
        <f t="shared" si="318"/>
        <v>-294.89750000000095</v>
      </c>
      <c r="BA1041" s="40">
        <f>+'load Info'!S1041</f>
        <v>0</v>
      </c>
      <c r="BB1041" s="40">
        <f t="shared" si="319"/>
        <v>-439</v>
      </c>
      <c r="BE1041" s="41">
        <f t="shared" si="320"/>
        <v>-9375.09</v>
      </c>
      <c r="BF1041" s="41">
        <f t="shared" si="321"/>
        <v>-3244</v>
      </c>
      <c r="BG1041" s="41">
        <f t="shared" si="322"/>
        <v>-294.89750000000095</v>
      </c>
      <c r="BH1041" s="41">
        <f t="shared" si="323"/>
        <v>0</v>
      </c>
      <c r="BI1041" s="41">
        <f t="shared" si="324"/>
        <v>-439</v>
      </c>
      <c r="BJ1041" s="40">
        <f t="shared" si="325"/>
        <v>-13352.987500000001</v>
      </c>
    </row>
    <row r="1042" spans="2:62" x14ac:dyDescent="0.25">
      <c r="B1042" s="63">
        <f t="shared" si="310"/>
        <v>11</v>
      </c>
      <c r="C1042" s="63"/>
      <c r="D1042" s="64">
        <v>36465</v>
      </c>
      <c r="E1042" s="65">
        <v>0</v>
      </c>
      <c r="F1042" s="65">
        <v>0</v>
      </c>
      <c r="G1042" s="65">
        <v>56</v>
      </c>
      <c r="H1042" s="65">
        <v>75</v>
      </c>
      <c r="I1042" s="66">
        <f t="shared" si="311"/>
        <v>65.5</v>
      </c>
      <c r="J1042" s="67" t="s">
        <v>50</v>
      </c>
      <c r="K1042" s="68">
        <v>2564</v>
      </c>
      <c r="L1042" s="69">
        <v>20807</v>
      </c>
      <c r="M1042" s="69">
        <v>-7158</v>
      </c>
      <c r="N1042" s="69">
        <v>-3244</v>
      </c>
      <c r="O1042" s="70"/>
      <c r="P1042" s="68">
        <v>7745</v>
      </c>
      <c r="Q1042" s="69">
        <v>4266</v>
      </c>
      <c r="R1042" s="70">
        <v>1258.0899999999999</v>
      </c>
      <c r="S1042" s="71">
        <v>0</v>
      </c>
      <c r="T1042" s="71"/>
      <c r="U1042" s="71">
        <v>-33.172725</v>
      </c>
      <c r="V1042" s="68">
        <v>15930</v>
      </c>
      <c r="W1042" s="69">
        <v>14400</v>
      </c>
      <c r="X1042" s="69">
        <v>-439</v>
      </c>
      <c r="Y1042" s="69">
        <v>0</v>
      </c>
      <c r="Z1042" s="70">
        <v>-299</v>
      </c>
      <c r="AA1042" s="71">
        <v>0</v>
      </c>
      <c r="AB1042" s="72">
        <f t="shared" si="326"/>
        <v>55796.917275</v>
      </c>
      <c r="AC1042" s="71">
        <v>56677</v>
      </c>
      <c r="AD1042" s="71">
        <v>403</v>
      </c>
      <c r="AE1042" s="71">
        <v>0</v>
      </c>
      <c r="AF1042" s="71">
        <v>5236</v>
      </c>
      <c r="AG1042" s="71">
        <v>11</v>
      </c>
      <c r="AH1042" s="72">
        <f t="shared" si="312"/>
        <v>62327</v>
      </c>
      <c r="AI1042" s="73">
        <f t="shared" si="313"/>
        <v>30723.917275</v>
      </c>
      <c r="AJ1042" s="74">
        <f t="shared" si="305"/>
        <v>25073</v>
      </c>
      <c r="AK1042" s="75">
        <v>3454.4</v>
      </c>
      <c r="AL1042" s="75">
        <v>18656.699260000001</v>
      </c>
      <c r="AM1042" s="75">
        <v>0</v>
      </c>
      <c r="AN1042" s="74">
        <f t="shared" si="314"/>
        <v>25073</v>
      </c>
      <c r="AO1042" s="40">
        <f t="shared" si="315"/>
        <v>31604</v>
      </c>
      <c r="AP1042" s="64">
        <v>36465</v>
      </c>
      <c r="AQ1042" s="75">
        <f t="shared" si="306"/>
        <v>34565.900739999997</v>
      </c>
      <c r="AR1042" s="75">
        <f t="shared" si="307"/>
        <v>-2961.9007399999973</v>
      </c>
      <c r="AS1042" s="75">
        <f t="shared" si="308"/>
        <v>25073</v>
      </c>
      <c r="AT1042" s="41">
        <f t="shared" si="309"/>
        <v>37527.801479999995</v>
      </c>
      <c r="AX1042" s="40">
        <f t="shared" si="316"/>
        <v>-7158</v>
      </c>
      <c r="AY1042" s="40">
        <f t="shared" si="317"/>
        <v>-3244</v>
      </c>
      <c r="AZ1042" s="40">
        <f t="shared" si="318"/>
        <v>1258.0899999999999</v>
      </c>
      <c r="BA1042" s="40">
        <f>+'load Info'!S1042</f>
        <v>0</v>
      </c>
      <c r="BB1042" s="40">
        <f t="shared" si="319"/>
        <v>-439</v>
      </c>
      <c r="BE1042" s="41">
        <f t="shared" si="320"/>
        <v>-7158</v>
      </c>
      <c r="BF1042" s="41">
        <f t="shared" si="321"/>
        <v>-3244</v>
      </c>
      <c r="BG1042" s="41">
        <f t="shared" si="322"/>
        <v>0</v>
      </c>
      <c r="BH1042" s="41">
        <f t="shared" si="323"/>
        <v>0</v>
      </c>
      <c r="BI1042" s="41">
        <f t="shared" si="324"/>
        <v>-439</v>
      </c>
      <c r="BJ1042" s="40">
        <f t="shared" si="325"/>
        <v>-10841</v>
      </c>
    </row>
    <row r="1043" spans="2:62" x14ac:dyDescent="0.25">
      <c r="B1043" s="63">
        <f t="shared" si="310"/>
        <v>11</v>
      </c>
      <c r="C1043" s="63"/>
      <c r="D1043" s="64">
        <v>36466</v>
      </c>
      <c r="E1043" s="65">
        <v>0</v>
      </c>
      <c r="F1043" s="65">
        <v>5</v>
      </c>
      <c r="G1043" s="65">
        <v>58</v>
      </c>
      <c r="H1043" s="65">
        <v>72</v>
      </c>
      <c r="I1043" s="66">
        <f t="shared" si="311"/>
        <v>65</v>
      </c>
      <c r="J1043" s="67" t="s">
        <v>50</v>
      </c>
      <c r="K1043" s="68">
        <v>2564</v>
      </c>
      <c r="L1043" s="69">
        <v>18630</v>
      </c>
      <c r="M1043" s="69">
        <v>1554</v>
      </c>
      <c r="N1043" s="69">
        <v>-3244</v>
      </c>
      <c r="O1043" s="70"/>
      <c r="P1043" s="68">
        <v>7745</v>
      </c>
      <c r="Q1043" s="69">
        <v>4266</v>
      </c>
      <c r="R1043" s="70">
        <v>6787.88</v>
      </c>
      <c r="S1043" s="71">
        <v>0</v>
      </c>
      <c r="T1043" s="71"/>
      <c r="U1043" s="71">
        <v>-46.997199999999999</v>
      </c>
      <c r="V1043" s="68">
        <v>15930</v>
      </c>
      <c r="W1043" s="69">
        <v>14400</v>
      </c>
      <c r="X1043" s="69">
        <v>-439</v>
      </c>
      <c r="Y1043" s="69">
        <v>5600</v>
      </c>
      <c r="Z1043" s="70">
        <v>-355</v>
      </c>
      <c r="AA1043" s="71">
        <v>0</v>
      </c>
      <c r="AB1043" s="72">
        <f t="shared" si="326"/>
        <v>73391.882799999992</v>
      </c>
      <c r="AC1043" s="71">
        <v>72433</v>
      </c>
      <c r="AD1043" s="71">
        <v>16537</v>
      </c>
      <c r="AE1043" s="71">
        <v>191</v>
      </c>
      <c r="AF1043" s="71">
        <v>7022</v>
      </c>
      <c r="AG1043" s="71">
        <v>49</v>
      </c>
      <c r="AH1043" s="72">
        <f t="shared" si="312"/>
        <v>96232</v>
      </c>
      <c r="AI1043" s="73">
        <f t="shared" si="313"/>
        <v>50495.882799999992</v>
      </c>
      <c r="AJ1043" s="74">
        <f t="shared" si="305"/>
        <v>22896</v>
      </c>
      <c r="AK1043" s="75">
        <v>3688.7</v>
      </c>
      <c r="AL1043" s="75">
        <v>24760.198949999998</v>
      </c>
      <c r="AM1043" s="75">
        <v>0</v>
      </c>
      <c r="AN1043" s="74">
        <f t="shared" si="314"/>
        <v>22896</v>
      </c>
      <c r="AO1043" s="40">
        <f t="shared" si="315"/>
        <v>49537</v>
      </c>
      <c r="AP1043" s="64">
        <v>36466</v>
      </c>
      <c r="AQ1043" s="75">
        <f t="shared" si="306"/>
        <v>43984.101050000005</v>
      </c>
      <c r="AR1043" s="75">
        <f t="shared" si="307"/>
        <v>5552.8989499999989</v>
      </c>
      <c r="AS1043" s="75">
        <f t="shared" si="308"/>
        <v>22896</v>
      </c>
      <c r="AT1043" s="41">
        <f t="shared" si="309"/>
        <v>43984.101050000005</v>
      </c>
      <c r="AX1043" s="40">
        <f t="shared" si="316"/>
        <v>1554</v>
      </c>
      <c r="AY1043" s="40">
        <f t="shared" si="317"/>
        <v>-3244</v>
      </c>
      <c r="AZ1043" s="40">
        <f t="shared" si="318"/>
        <v>6787.88</v>
      </c>
      <c r="BA1043" s="40">
        <f>+'load Info'!S1043</f>
        <v>0</v>
      </c>
      <c r="BB1043" s="40">
        <f t="shared" si="319"/>
        <v>-439</v>
      </c>
      <c r="BE1043" s="41">
        <f t="shared" si="320"/>
        <v>0</v>
      </c>
      <c r="BF1043" s="41">
        <f t="shared" si="321"/>
        <v>-3244</v>
      </c>
      <c r="BG1043" s="41">
        <f t="shared" si="322"/>
        <v>0</v>
      </c>
      <c r="BH1043" s="41">
        <f t="shared" si="323"/>
        <v>0</v>
      </c>
      <c r="BI1043" s="41">
        <f t="shared" si="324"/>
        <v>-439</v>
      </c>
      <c r="BJ1043" s="40">
        <f t="shared" si="325"/>
        <v>-3683</v>
      </c>
    </row>
    <row r="1044" spans="2:62" x14ac:dyDescent="0.25">
      <c r="B1044" s="63">
        <f t="shared" si="310"/>
        <v>11</v>
      </c>
      <c r="C1044" s="63"/>
      <c r="D1044" s="64">
        <v>36467</v>
      </c>
      <c r="E1044" s="65">
        <v>14</v>
      </c>
      <c r="F1044" s="65">
        <v>18</v>
      </c>
      <c r="G1044" s="65">
        <v>44</v>
      </c>
      <c r="H1044" s="65">
        <v>58</v>
      </c>
      <c r="I1044" s="66">
        <f t="shared" si="311"/>
        <v>51</v>
      </c>
      <c r="J1044" s="67" t="s">
        <v>50</v>
      </c>
      <c r="K1044" s="68">
        <v>50339</v>
      </c>
      <c r="L1044" s="69">
        <v>18630</v>
      </c>
      <c r="M1044" s="69">
        <v>-6552</v>
      </c>
      <c r="N1044" s="69">
        <v>0</v>
      </c>
      <c r="O1044" s="70"/>
      <c r="P1044" s="68">
        <v>24391</v>
      </c>
      <c r="Q1044" s="69">
        <v>4266</v>
      </c>
      <c r="R1044" s="70">
        <v>19426.91</v>
      </c>
      <c r="S1044" s="71">
        <v>0</v>
      </c>
      <c r="T1044" s="71"/>
      <c r="U1044" s="71">
        <v>-120.20977499999999</v>
      </c>
      <c r="V1044" s="68">
        <v>15930</v>
      </c>
      <c r="W1044" s="69">
        <v>14400</v>
      </c>
      <c r="X1044" s="69">
        <v>-439</v>
      </c>
      <c r="Y1044" s="69">
        <v>5600</v>
      </c>
      <c r="Z1044" s="70">
        <v>-355</v>
      </c>
      <c r="AA1044" s="71">
        <v>0</v>
      </c>
      <c r="AB1044" s="72">
        <f t="shared" si="326"/>
        <v>145516.70022500001</v>
      </c>
      <c r="AC1044" s="71">
        <v>141185</v>
      </c>
      <c r="AD1044" s="71">
        <v>60024</v>
      </c>
      <c r="AE1044" s="71">
        <v>458</v>
      </c>
      <c r="AF1044" s="71">
        <v>11450</v>
      </c>
      <c r="AG1044" s="71">
        <v>1705</v>
      </c>
      <c r="AH1044" s="72">
        <f t="shared" si="312"/>
        <v>214822</v>
      </c>
      <c r="AI1044" s="73">
        <f t="shared" si="313"/>
        <v>122620.70022500001</v>
      </c>
      <c r="AJ1044" s="74">
        <f t="shared" si="305"/>
        <v>22896</v>
      </c>
      <c r="AK1044" s="75">
        <v>4280.3999999999996</v>
      </c>
      <c r="AL1044" s="75">
        <v>21187.059829999998</v>
      </c>
      <c r="AM1044" s="75">
        <v>0</v>
      </c>
      <c r="AN1044" s="74">
        <f t="shared" si="314"/>
        <v>22896</v>
      </c>
      <c r="AO1044" s="40">
        <f t="shared" si="315"/>
        <v>118289</v>
      </c>
      <c r="AP1044" s="64">
        <v>36467</v>
      </c>
      <c r="AQ1044" s="75">
        <f t="shared" si="306"/>
        <v>115717.54017000001</v>
      </c>
      <c r="AR1044" s="75">
        <f t="shared" si="307"/>
        <v>2571.4598299999998</v>
      </c>
      <c r="AS1044" s="75">
        <f t="shared" si="308"/>
        <v>22896</v>
      </c>
      <c r="AT1044" s="41">
        <f t="shared" si="309"/>
        <v>115717.54017000001</v>
      </c>
      <c r="AX1044" s="40">
        <f t="shared" si="316"/>
        <v>-6552</v>
      </c>
      <c r="AY1044" s="40">
        <f t="shared" si="317"/>
        <v>0</v>
      </c>
      <c r="AZ1044" s="40">
        <f t="shared" si="318"/>
        <v>19426.91</v>
      </c>
      <c r="BA1044" s="40">
        <f>+'load Info'!S1044</f>
        <v>0</v>
      </c>
      <c r="BB1044" s="40">
        <f t="shared" si="319"/>
        <v>-439</v>
      </c>
      <c r="BE1044" s="41">
        <f t="shared" si="320"/>
        <v>-6552</v>
      </c>
      <c r="BF1044" s="41">
        <f t="shared" si="321"/>
        <v>0</v>
      </c>
      <c r="BG1044" s="41">
        <f t="shared" si="322"/>
        <v>0</v>
      </c>
      <c r="BH1044" s="41">
        <f t="shared" si="323"/>
        <v>0</v>
      </c>
      <c r="BI1044" s="41">
        <f t="shared" si="324"/>
        <v>-439</v>
      </c>
      <c r="BJ1044" s="40">
        <f t="shared" si="325"/>
        <v>-6991</v>
      </c>
    </row>
    <row r="1045" spans="2:62" x14ac:dyDescent="0.25">
      <c r="B1045" s="63">
        <f t="shared" si="310"/>
        <v>11</v>
      </c>
      <c r="C1045" s="63"/>
      <c r="D1045" s="64">
        <v>36468</v>
      </c>
      <c r="E1045" s="65">
        <v>19</v>
      </c>
      <c r="F1045" s="65">
        <v>18</v>
      </c>
      <c r="G1045" s="65">
        <v>34</v>
      </c>
      <c r="H1045" s="65">
        <v>58</v>
      </c>
      <c r="I1045" s="66">
        <f t="shared" si="311"/>
        <v>46</v>
      </c>
      <c r="J1045" s="67" t="s">
        <v>50</v>
      </c>
      <c r="K1045" s="68">
        <v>50339</v>
      </c>
      <c r="L1045" s="69">
        <v>19127</v>
      </c>
      <c r="M1045" s="69">
        <v>-5901</v>
      </c>
      <c r="N1045" s="69">
        <v>0</v>
      </c>
      <c r="O1045" s="70"/>
      <c r="P1045" s="68">
        <v>24391</v>
      </c>
      <c r="Q1045" s="69">
        <v>4491</v>
      </c>
      <c r="R1045" s="70">
        <v>8226.5400000000009</v>
      </c>
      <c r="S1045" s="71">
        <v>0</v>
      </c>
      <c r="T1045" s="71"/>
      <c r="U1045" s="71">
        <v>-92.771349999999998</v>
      </c>
      <c r="V1045" s="68">
        <v>15930</v>
      </c>
      <c r="W1045" s="69">
        <v>14400</v>
      </c>
      <c r="X1045" s="69">
        <v>-439</v>
      </c>
      <c r="Y1045" s="69">
        <v>5600</v>
      </c>
      <c r="Z1045" s="70">
        <v>-355</v>
      </c>
      <c r="AA1045" s="71">
        <v>0</v>
      </c>
      <c r="AB1045" s="72">
        <f t="shared" si="326"/>
        <v>135716.76865000001</v>
      </c>
      <c r="AC1045" s="71">
        <v>135716</v>
      </c>
      <c r="AD1045" s="71">
        <v>2193</v>
      </c>
      <c r="AE1045" s="71">
        <v>401</v>
      </c>
      <c r="AF1045" s="71">
        <v>10531</v>
      </c>
      <c r="AG1045" s="71">
        <v>1510</v>
      </c>
      <c r="AH1045" s="72">
        <f t="shared" si="312"/>
        <v>150351</v>
      </c>
      <c r="AI1045" s="73">
        <f t="shared" si="313"/>
        <v>112098.76865000001</v>
      </c>
      <c r="AJ1045" s="74">
        <f t="shared" si="305"/>
        <v>23618</v>
      </c>
      <c r="AK1045" s="75">
        <v>4046.6</v>
      </c>
      <c r="AL1045" s="75">
        <v>19910.568940000001</v>
      </c>
      <c r="AM1045" s="75">
        <v>0</v>
      </c>
      <c r="AN1045" s="74">
        <f t="shared" si="314"/>
        <v>23618</v>
      </c>
      <c r="AO1045" s="40">
        <f t="shared" si="315"/>
        <v>112098</v>
      </c>
      <c r="AP1045" s="64">
        <v>36468</v>
      </c>
      <c r="AQ1045" s="75">
        <f t="shared" si="306"/>
        <v>111758.83106</v>
      </c>
      <c r="AR1045" s="75">
        <f t="shared" si="307"/>
        <v>339.16893999999957</v>
      </c>
      <c r="AS1045" s="75">
        <f t="shared" si="308"/>
        <v>23618</v>
      </c>
      <c r="AT1045" s="41">
        <f t="shared" si="309"/>
        <v>111758.83106</v>
      </c>
      <c r="AX1045" s="40">
        <f t="shared" si="316"/>
        <v>-5901</v>
      </c>
      <c r="AY1045" s="40">
        <f t="shared" si="317"/>
        <v>0</v>
      </c>
      <c r="AZ1045" s="40">
        <f t="shared" si="318"/>
        <v>8226.5400000000009</v>
      </c>
      <c r="BA1045" s="40">
        <f>+'load Info'!S1045</f>
        <v>0</v>
      </c>
      <c r="BB1045" s="40">
        <f t="shared" si="319"/>
        <v>-439</v>
      </c>
      <c r="BE1045" s="41">
        <f t="shared" si="320"/>
        <v>-5901</v>
      </c>
      <c r="BF1045" s="41">
        <f t="shared" si="321"/>
        <v>0</v>
      </c>
      <c r="BG1045" s="41">
        <f t="shared" si="322"/>
        <v>0</v>
      </c>
      <c r="BH1045" s="41">
        <f t="shared" si="323"/>
        <v>0</v>
      </c>
      <c r="BI1045" s="41">
        <f t="shared" si="324"/>
        <v>-439</v>
      </c>
      <c r="BJ1045" s="40">
        <f t="shared" si="325"/>
        <v>-6340</v>
      </c>
    </row>
    <row r="1046" spans="2:62" x14ac:dyDescent="0.25">
      <c r="B1046" s="63">
        <f t="shared" si="310"/>
        <v>11</v>
      </c>
      <c r="C1046" s="63"/>
      <c r="D1046" s="64">
        <v>36469</v>
      </c>
      <c r="E1046" s="65">
        <v>12</v>
      </c>
      <c r="F1046" s="65">
        <v>10</v>
      </c>
      <c r="G1046" s="65">
        <v>36</v>
      </c>
      <c r="H1046" s="65">
        <v>69</v>
      </c>
      <c r="I1046" s="66">
        <f t="shared" si="311"/>
        <v>52.5</v>
      </c>
      <c r="J1046" s="67" t="s">
        <v>50</v>
      </c>
      <c r="K1046" s="68">
        <v>50339</v>
      </c>
      <c r="L1046" s="69">
        <v>19127</v>
      </c>
      <c r="M1046" s="69">
        <v>-23756</v>
      </c>
      <c r="N1046" s="69">
        <v>0</v>
      </c>
      <c r="O1046" s="70"/>
      <c r="P1046" s="68">
        <v>24391</v>
      </c>
      <c r="Q1046" s="69">
        <v>5531</v>
      </c>
      <c r="R1046" s="70">
        <v>-15280.487500000001</v>
      </c>
      <c r="S1046" s="71">
        <v>0</v>
      </c>
      <c r="T1046" s="71"/>
      <c r="U1046" s="71">
        <v>-36.603781249999997</v>
      </c>
      <c r="V1046" s="68">
        <v>15930</v>
      </c>
      <c r="W1046" s="69">
        <v>14400</v>
      </c>
      <c r="X1046" s="69">
        <v>-439</v>
      </c>
      <c r="Y1046" s="69">
        <v>5600</v>
      </c>
      <c r="Z1046" s="70">
        <v>-355</v>
      </c>
      <c r="AA1046" s="71">
        <v>0</v>
      </c>
      <c r="AB1046" s="72">
        <f t="shared" si="326"/>
        <v>95450.908718749997</v>
      </c>
      <c r="AC1046" s="71">
        <v>97636</v>
      </c>
      <c r="AD1046" s="71">
        <v>0</v>
      </c>
      <c r="AE1046" s="71">
        <v>348</v>
      </c>
      <c r="AF1046" s="71">
        <v>7698</v>
      </c>
      <c r="AG1046" s="71">
        <v>686</v>
      </c>
      <c r="AH1046" s="72">
        <f t="shared" si="312"/>
        <v>106368</v>
      </c>
      <c r="AI1046" s="73">
        <f t="shared" si="313"/>
        <v>70792.908718749997</v>
      </c>
      <c r="AJ1046" s="74">
        <f t="shared" si="305"/>
        <v>24658</v>
      </c>
      <c r="AK1046" s="75">
        <v>3094.2</v>
      </c>
      <c r="AL1046" s="75">
        <v>17405.130819999998</v>
      </c>
      <c r="AM1046" s="75">
        <v>0</v>
      </c>
      <c r="AN1046" s="74">
        <f t="shared" si="314"/>
        <v>24658</v>
      </c>
      <c r="AO1046" s="40">
        <f t="shared" si="315"/>
        <v>72978</v>
      </c>
      <c r="AP1046" s="64">
        <v>36469</v>
      </c>
      <c r="AQ1046" s="75">
        <f t="shared" si="306"/>
        <v>77136.669179999997</v>
      </c>
      <c r="AR1046" s="75">
        <f t="shared" si="307"/>
        <v>-4158.6691800000008</v>
      </c>
      <c r="AS1046" s="75">
        <f t="shared" si="308"/>
        <v>24658</v>
      </c>
      <c r="AT1046" s="41">
        <f t="shared" si="309"/>
        <v>81295.338359999994</v>
      </c>
      <c r="AX1046" s="40">
        <f t="shared" si="316"/>
        <v>-23756</v>
      </c>
      <c r="AY1046" s="40">
        <f t="shared" si="317"/>
        <v>0</v>
      </c>
      <c r="AZ1046" s="40">
        <f t="shared" si="318"/>
        <v>-15280.487500000001</v>
      </c>
      <c r="BA1046" s="40">
        <f>+'load Info'!S1046</f>
        <v>0</v>
      </c>
      <c r="BB1046" s="40">
        <f t="shared" si="319"/>
        <v>-439</v>
      </c>
      <c r="BE1046" s="41">
        <f t="shared" si="320"/>
        <v>-23756</v>
      </c>
      <c r="BF1046" s="41">
        <f t="shared" si="321"/>
        <v>0</v>
      </c>
      <c r="BG1046" s="41">
        <f t="shared" si="322"/>
        <v>-15280.487500000001</v>
      </c>
      <c r="BH1046" s="41">
        <f t="shared" si="323"/>
        <v>0</v>
      </c>
      <c r="BI1046" s="41">
        <f t="shared" si="324"/>
        <v>-439</v>
      </c>
      <c r="BJ1046" s="40">
        <f t="shared" si="325"/>
        <v>-39475.487500000003</v>
      </c>
    </row>
    <row r="1047" spans="2:62" x14ac:dyDescent="0.25">
      <c r="B1047" s="63">
        <f t="shared" si="310"/>
        <v>11</v>
      </c>
      <c r="C1047" s="63"/>
      <c r="D1047" s="64">
        <v>36470</v>
      </c>
      <c r="E1047" s="65">
        <v>5</v>
      </c>
      <c r="F1047" s="65">
        <v>3</v>
      </c>
      <c r="G1047" s="65">
        <v>45</v>
      </c>
      <c r="H1047" s="65">
        <v>74</v>
      </c>
      <c r="I1047" s="66">
        <f t="shared" si="311"/>
        <v>59.5</v>
      </c>
      <c r="J1047" s="67" t="s">
        <v>50</v>
      </c>
      <c r="K1047" s="68">
        <v>27564</v>
      </c>
      <c r="L1047" s="69">
        <v>19127</v>
      </c>
      <c r="M1047" s="69">
        <v>-9220</v>
      </c>
      <c r="N1047" s="69">
        <v>0</v>
      </c>
      <c r="O1047" s="70"/>
      <c r="P1047" s="68">
        <v>34391</v>
      </c>
      <c r="Q1047" s="69">
        <v>5531</v>
      </c>
      <c r="R1047" s="70">
        <v>-31759.645</v>
      </c>
      <c r="S1047" s="71">
        <v>0</v>
      </c>
      <c r="T1047" s="71"/>
      <c r="U1047" s="71">
        <v>-20.405887499999999</v>
      </c>
      <c r="V1047" s="68">
        <v>15930</v>
      </c>
      <c r="W1047" s="69">
        <v>14400</v>
      </c>
      <c r="X1047" s="69">
        <v>0</v>
      </c>
      <c r="Y1047" s="69">
        <v>0</v>
      </c>
      <c r="Z1047" s="70">
        <v>-303</v>
      </c>
      <c r="AA1047" s="71">
        <v>0</v>
      </c>
      <c r="AB1047" s="72">
        <f t="shared" si="326"/>
        <v>75639.949112500006</v>
      </c>
      <c r="AC1047" s="71">
        <v>69539</v>
      </c>
      <c r="AD1047" s="71">
        <v>0</v>
      </c>
      <c r="AE1047" s="71">
        <v>87</v>
      </c>
      <c r="AF1047" s="71">
        <v>4400</v>
      </c>
      <c r="AG1047" s="71">
        <v>416</v>
      </c>
      <c r="AH1047" s="72">
        <f t="shared" si="312"/>
        <v>74442</v>
      </c>
      <c r="AI1047" s="73">
        <f t="shared" si="313"/>
        <v>50981.949112500006</v>
      </c>
      <c r="AJ1047" s="74">
        <f t="shared" si="305"/>
        <v>24658</v>
      </c>
      <c r="AK1047" s="75">
        <v>2467.1</v>
      </c>
      <c r="AL1047" s="75">
        <v>19051.07645</v>
      </c>
      <c r="AM1047" s="75">
        <v>0</v>
      </c>
      <c r="AN1047" s="74">
        <f t="shared" si="314"/>
        <v>24658</v>
      </c>
      <c r="AO1047" s="40">
        <f t="shared" si="315"/>
        <v>44881</v>
      </c>
      <c r="AP1047" s="64">
        <v>36470</v>
      </c>
      <c r="AQ1047" s="75">
        <f t="shared" si="306"/>
        <v>48020.823549999994</v>
      </c>
      <c r="AR1047" s="75">
        <f t="shared" si="307"/>
        <v>-3139.823550000001</v>
      </c>
      <c r="AS1047" s="75">
        <f t="shared" si="308"/>
        <v>24658</v>
      </c>
      <c r="AT1047" s="41">
        <f t="shared" si="309"/>
        <v>51160.647099999995</v>
      </c>
      <c r="AX1047" s="40">
        <f t="shared" si="316"/>
        <v>-9220</v>
      </c>
      <c r="AY1047" s="40">
        <f t="shared" si="317"/>
        <v>0</v>
      </c>
      <c r="AZ1047" s="40">
        <f t="shared" si="318"/>
        <v>-31759.645</v>
      </c>
      <c r="BA1047" s="40">
        <f>+'load Info'!S1047</f>
        <v>0</v>
      </c>
      <c r="BB1047" s="40">
        <f t="shared" si="319"/>
        <v>0</v>
      </c>
      <c r="BE1047" s="41">
        <f t="shared" si="320"/>
        <v>-9220</v>
      </c>
      <c r="BF1047" s="41">
        <f t="shared" si="321"/>
        <v>0</v>
      </c>
      <c r="BG1047" s="41">
        <f t="shared" si="322"/>
        <v>-31759.645</v>
      </c>
      <c r="BH1047" s="41">
        <f t="shared" si="323"/>
        <v>0</v>
      </c>
      <c r="BI1047" s="41">
        <f t="shared" si="324"/>
        <v>0</v>
      </c>
      <c r="BJ1047" s="40">
        <f t="shared" si="325"/>
        <v>-40979.645000000004</v>
      </c>
    </row>
    <row r="1048" spans="2:62" x14ac:dyDescent="0.25">
      <c r="B1048" s="63">
        <f t="shared" si="310"/>
        <v>11</v>
      </c>
      <c r="C1048" s="63"/>
      <c r="D1048" s="64">
        <v>36471</v>
      </c>
      <c r="E1048" s="65">
        <v>8</v>
      </c>
      <c r="F1048" s="65">
        <v>11</v>
      </c>
      <c r="G1048" s="65">
        <v>52</v>
      </c>
      <c r="H1048" s="65">
        <v>62</v>
      </c>
      <c r="I1048" s="66">
        <f t="shared" si="311"/>
        <v>57</v>
      </c>
      <c r="J1048" s="67" t="s">
        <v>50</v>
      </c>
      <c r="K1048" s="68">
        <v>47564</v>
      </c>
      <c r="L1048" s="69">
        <v>19127</v>
      </c>
      <c r="M1048" s="69">
        <v>-5800</v>
      </c>
      <c r="N1048" s="69">
        <v>0</v>
      </c>
      <c r="O1048" s="70"/>
      <c r="P1048" s="68">
        <v>34391</v>
      </c>
      <c r="Q1048" s="69">
        <v>5531</v>
      </c>
      <c r="R1048" s="70">
        <v>-29320.5625</v>
      </c>
      <c r="S1048" s="71">
        <v>0</v>
      </c>
      <c r="T1048" s="71"/>
      <c r="U1048" s="71">
        <v>-26.50359375</v>
      </c>
      <c r="V1048" s="68">
        <v>15930</v>
      </c>
      <c r="W1048" s="69">
        <v>14400</v>
      </c>
      <c r="X1048" s="69">
        <v>0</v>
      </c>
      <c r="Y1048" s="69">
        <v>0</v>
      </c>
      <c r="Z1048" s="70">
        <v>-303</v>
      </c>
      <c r="AA1048" s="71">
        <v>0</v>
      </c>
      <c r="AB1048" s="72">
        <f t="shared" si="326"/>
        <v>101492.93390624999</v>
      </c>
      <c r="AC1048" s="71">
        <v>107348</v>
      </c>
      <c r="AD1048" s="71">
        <v>0</v>
      </c>
      <c r="AE1048" s="71">
        <v>374</v>
      </c>
      <c r="AF1048" s="71">
        <v>8522</v>
      </c>
      <c r="AG1048" s="71">
        <v>1112</v>
      </c>
      <c r="AH1048" s="72">
        <f t="shared" si="312"/>
        <v>117356</v>
      </c>
      <c r="AI1048" s="73">
        <f t="shared" si="313"/>
        <v>76834.933906249993</v>
      </c>
      <c r="AJ1048" s="74">
        <f t="shared" si="305"/>
        <v>24658</v>
      </c>
      <c r="AK1048" s="75">
        <v>3351.6</v>
      </c>
      <c r="AL1048" s="75">
        <v>21122.126909999999</v>
      </c>
      <c r="AM1048" s="75">
        <v>0</v>
      </c>
      <c r="AN1048" s="74">
        <f t="shared" si="314"/>
        <v>24658</v>
      </c>
      <c r="AO1048" s="40">
        <f t="shared" si="315"/>
        <v>82690</v>
      </c>
      <c r="AP1048" s="64">
        <v>36471</v>
      </c>
      <c r="AQ1048" s="75">
        <f t="shared" si="306"/>
        <v>82874.273090000002</v>
      </c>
      <c r="AR1048" s="75">
        <f t="shared" si="307"/>
        <v>-184.27309000000241</v>
      </c>
      <c r="AS1048" s="75">
        <f t="shared" si="308"/>
        <v>24658</v>
      </c>
      <c r="AT1048" s="41">
        <f t="shared" si="309"/>
        <v>83058.546180000005</v>
      </c>
      <c r="AX1048" s="40">
        <f t="shared" si="316"/>
        <v>-5800</v>
      </c>
      <c r="AY1048" s="40">
        <f t="shared" si="317"/>
        <v>0</v>
      </c>
      <c r="AZ1048" s="40">
        <f t="shared" si="318"/>
        <v>-29320.5625</v>
      </c>
      <c r="BA1048" s="40">
        <f>+'load Info'!S1048</f>
        <v>0</v>
      </c>
      <c r="BB1048" s="40">
        <f t="shared" si="319"/>
        <v>0</v>
      </c>
      <c r="BE1048" s="41">
        <f t="shared" si="320"/>
        <v>-5800</v>
      </c>
      <c r="BF1048" s="41">
        <f t="shared" si="321"/>
        <v>0</v>
      </c>
      <c r="BG1048" s="41">
        <f t="shared" si="322"/>
        <v>-29320.5625</v>
      </c>
      <c r="BH1048" s="41">
        <f t="shared" si="323"/>
        <v>0</v>
      </c>
      <c r="BI1048" s="41">
        <f t="shared" si="324"/>
        <v>0</v>
      </c>
      <c r="BJ1048" s="40">
        <f t="shared" si="325"/>
        <v>-35120.5625</v>
      </c>
    </row>
    <row r="1049" spans="2:62" x14ac:dyDescent="0.25">
      <c r="B1049" s="63">
        <f t="shared" si="310"/>
        <v>11</v>
      </c>
      <c r="C1049" s="63"/>
      <c r="D1049" s="64">
        <v>36472</v>
      </c>
      <c r="E1049" s="65">
        <v>16</v>
      </c>
      <c r="F1049" s="65">
        <v>17</v>
      </c>
      <c r="G1049" s="65">
        <v>43</v>
      </c>
      <c r="H1049" s="65">
        <v>55</v>
      </c>
      <c r="I1049" s="66">
        <f t="shared" si="311"/>
        <v>49</v>
      </c>
      <c r="J1049" s="67" t="s">
        <v>50</v>
      </c>
      <c r="K1049" s="68">
        <v>55339</v>
      </c>
      <c r="L1049" s="69">
        <v>19127</v>
      </c>
      <c r="M1049" s="69">
        <v>-4662</v>
      </c>
      <c r="N1049" s="69">
        <v>0</v>
      </c>
      <c r="O1049" s="70"/>
      <c r="P1049" s="68">
        <v>34391</v>
      </c>
      <c r="Q1049" s="69">
        <v>5531</v>
      </c>
      <c r="R1049" s="70">
        <v>-16863.497500000001</v>
      </c>
      <c r="S1049" s="71">
        <v>0</v>
      </c>
      <c r="T1049" s="71"/>
      <c r="U1049" s="71">
        <v>-57.64625625</v>
      </c>
      <c r="V1049" s="68">
        <v>15930</v>
      </c>
      <c r="W1049" s="69">
        <v>14400</v>
      </c>
      <c r="X1049" s="69">
        <v>0</v>
      </c>
      <c r="Y1049" s="69">
        <v>0</v>
      </c>
      <c r="Z1049" s="70">
        <v>-303</v>
      </c>
      <c r="AA1049" s="71">
        <v>0</v>
      </c>
      <c r="AB1049" s="72">
        <f t="shared" si="326"/>
        <v>122831.85624375001</v>
      </c>
      <c r="AC1049" s="71">
        <v>120572</v>
      </c>
      <c r="AD1049" s="71">
        <v>0</v>
      </c>
      <c r="AE1049" s="71">
        <v>376</v>
      </c>
      <c r="AF1049" s="71">
        <v>9444</v>
      </c>
      <c r="AG1049" s="71">
        <v>1131</v>
      </c>
      <c r="AH1049" s="72">
        <f t="shared" si="312"/>
        <v>131523</v>
      </c>
      <c r="AI1049" s="73">
        <f t="shared" si="313"/>
        <v>98173.856243750008</v>
      </c>
      <c r="AJ1049" s="74">
        <f t="shared" si="305"/>
        <v>24658</v>
      </c>
      <c r="AK1049" s="75">
        <v>4050.6</v>
      </c>
      <c r="AL1049" s="75">
        <v>19079.53412</v>
      </c>
      <c r="AM1049" s="75">
        <v>0</v>
      </c>
      <c r="AN1049" s="74">
        <f t="shared" si="314"/>
        <v>24658</v>
      </c>
      <c r="AO1049" s="40">
        <f t="shared" si="315"/>
        <v>95914</v>
      </c>
      <c r="AP1049" s="64">
        <v>36472</v>
      </c>
      <c r="AQ1049" s="75">
        <f t="shared" si="306"/>
        <v>97441.865879999998</v>
      </c>
      <c r="AR1049" s="75">
        <f t="shared" si="307"/>
        <v>-1527.8658800000012</v>
      </c>
      <c r="AS1049" s="75">
        <f t="shared" si="308"/>
        <v>24658</v>
      </c>
      <c r="AT1049" s="41">
        <f t="shared" si="309"/>
        <v>98969.731759999995</v>
      </c>
      <c r="AX1049" s="40">
        <f t="shared" si="316"/>
        <v>-4662</v>
      </c>
      <c r="AY1049" s="40">
        <f t="shared" si="317"/>
        <v>0</v>
      </c>
      <c r="AZ1049" s="40">
        <f t="shared" si="318"/>
        <v>-16863.497500000001</v>
      </c>
      <c r="BA1049" s="40">
        <f>+'load Info'!S1049</f>
        <v>0</v>
      </c>
      <c r="BB1049" s="40">
        <f t="shared" si="319"/>
        <v>0</v>
      </c>
      <c r="BE1049" s="41">
        <f t="shared" si="320"/>
        <v>-4662</v>
      </c>
      <c r="BF1049" s="41">
        <f t="shared" si="321"/>
        <v>0</v>
      </c>
      <c r="BG1049" s="41">
        <f t="shared" si="322"/>
        <v>-16863.497500000001</v>
      </c>
      <c r="BH1049" s="41">
        <f t="shared" si="323"/>
        <v>0</v>
      </c>
      <c r="BI1049" s="41">
        <f t="shared" si="324"/>
        <v>0</v>
      </c>
      <c r="BJ1049" s="40">
        <f t="shared" si="325"/>
        <v>-21525.497500000001</v>
      </c>
    </row>
    <row r="1050" spans="2:62" x14ac:dyDescent="0.25">
      <c r="B1050" s="63">
        <f t="shared" si="310"/>
        <v>11</v>
      </c>
      <c r="C1050" s="63"/>
      <c r="D1050" s="64">
        <v>36473</v>
      </c>
      <c r="E1050" s="65">
        <v>8</v>
      </c>
      <c r="F1050" s="65">
        <v>2</v>
      </c>
      <c r="G1050" s="65">
        <v>41</v>
      </c>
      <c r="H1050" s="65">
        <v>72</v>
      </c>
      <c r="I1050" s="66">
        <f t="shared" si="311"/>
        <v>56.5</v>
      </c>
      <c r="J1050" s="67" t="s">
        <v>50</v>
      </c>
      <c r="K1050" s="68">
        <v>17564</v>
      </c>
      <c r="L1050" s="69">
        <v>19127</v>
      </c>
      <c r="M1050" s="69">
        <v>-5222</v>
      </c>
      <c r="N1050" s="69">
        <v>0</v>
      </c>
      <c r="O1050" s="70"/>
      <c r="P1050" s="68">
        <v>27746</v>
      </c>
      <c r="Q1050" s="69">
        <v>5531</v>
      </c>
      <c r="R1050" s="70">
        <v>-18686.615000000002</v>
      </c>
      <c r="S1050" s="71">
        <v>0</v>
      </c>
      <c r="T1050" s="71"/>
      <c r="U1050" s="71">
        <v>-36.475962499999994</v>
      </c>
      <c r="V1050" s="68">
        <v>15930</v>
      </c>
      <c r="W1050" s="69">
        <v>14400</v>
      </c>
      <c r="X1050" s="69">
        <v>0</v>
      </c>
      <c r="Y1050" s="69">
        <v>0</v>
      </c>
      <c r="Z1050" s="70">
        <v>-303</v>
      </c>
      <c r="AA1050" s="71">
        <v>0</v>
      </c>
      <c r="AB1050" s="72">
        <f t="shared" si="326"/>
        <v>76049.909037499994</v>
      </c>
      <c r="AC1050" s="71">
        <v>76923</v>
      </c>
      <c r="AD1050" s="71">
        <v>0</v>
      </c>
      <c r="AE1050" s="71">
        <v>15267</v>
      </c>
      <c r="AF1050" s="71">
        <v>3989</v>
      </c>
      <c r="AG1050" s="71">
        <v>542</v>
      </c>
      <c r="AH1050" s="72">
        <f t="shared" si="312"/>
        <v>96721</v>
      </c>
      <c r="AI1050" s="73">
        <f t="shared" si="313"/>
        <v>51391.909037499994</v>
      </c>
      <c r="AJ1050" s="74">
        <f t="shared" si="305"/>
        <v>24658</v>
      </c>
      <c r="AK1050" s="75">
        <v>3537.6</v>
      </c>
      <c r="AL1050" s="75">
        <v>17865.47553</v>
      </c>
      <c r="AM1050" s="75">
        <v>0</v>
      </c>
      <c r="AN1050" s="74">
        <f t="shared" si="314"/>
        <v>24658</v>
      </c>
      <c r="AO1050" s="40">
        <f t="shared" si="315"/>
        <v>52265</v>
      </c>
      <c r="AP1050" s="64">
        <v>36473</v>
      </c>
      <c r="AQ1050" s="75">
        <f t="shared" si="306"/>
        <v>55519.924469999998</v>
      </c>
      <c r="AR1050" s="75">
        <f t="shared" si="307"/>
        <v>-3254.9244700000017</v>
      </c>
      <c r="AS1050" s="75">
        <f t="shared" si="308"/>
        <v>24658</v>
      </c>
      <c r="AT1050" s="41">
        <f t="shared" si="309"/>
        <v>58774.848939999996</v>
      </c>
      <c r="AX1050" s="40">
        <f t="shared" si="316"/>
        <v>-5222</v>
      </c>
      <c r="AY1050" s="40">
        <f t="shared" si="317"/>
        <v>0</v>
      </c>
      <c r="AZ1050" s="40">
        <f t="shared" si="318"/>
        <v>-18686.615000000002</v>
      </c>
      <c r="BA1050" s="40">
        <f>+'load Info'!S1050</f>
        <v>0</v>
      </c>
      <c r="BB1050" s="40">
        <f t="shared" si="319"/>
        <v>0</v>
      </c>
      <c r="BE1050" s="41">
        <f t="shared" si="320"/>
        <v>-5222</v>
      </c>
      <c r="BF1050" s="41">
        <f t="shared" si="321"/>
        <v>0</v>
      </c>
      <c r="BG1050" s="41">
        <f t="shared" si="322"/>
        <v>-18686.615000000002</v>
      </c>
      <c r="BH1050" s="41">
        <f t="shared" si="323"/>
        <v>0</v>
      </c>
      <c r="BI1050" s="41">
        <f t="shared" si="324"/>
        <v>0</v>
      </c>
      <c r="BJ1050" s="40">
        <f t="shared" si="325"/>
        <v>-23908.615000000002</v>
      </c>
    </row>
    <row r="1051" spans="2:62" x14ac:dyDescent="0.25">
      <c r="B1051" s="63">
        <f t="shared" si="310"/>
        <v>11</v>
      </c>
      <c r="C1051" s="63"/>
      <c r="D1051" s="64">
        <v>36474</v>
      </c>
      <c r="E1051" s="65">
        <v>0</v>
      </c>
      <c r="F1051" s="65">
        <v>0</v>
      </c>
      <c r="G1051" s="65">
        <v>57</v>
      </c>
      <c r="H1051" s="65">
        <v>77</v>
      </c>
      <c r="I1051" s="66">
        <f t="shared" si="311"/>
        <v>67</v>
      </c>
      <c r="J1051" s="67" t="s">
        <v>50</v>
      </c>
      <c r="K1051" s="68">
        <v>2564</v>
      </c>
      <c r="L1051" s="69">
        <v>19182</v>
      </c>
      <c r="M1051" s="69">
        <v>-4059</v>
      </c>
      <c r="N1051" s="69">
        <v>0</v>
      </c>
      <c r="O1051" s="70"/>
      <c r="P1051" s="68">
        <v>24445</v>
      </c>
      <c r="Q1051" s="69">
        <v>5531</v>
      </c>
      <c r="R1051" s="70">
        <v>-16238.7425</v>
      </c>
      <c r="S1051" s="71">
        <v>0</v>
      </c>
      <c r="T1051" s="71"/>
      <c r="U1051" s="71">
        <v>-34.343143750000003</v>
      </c>
      <c r="V1051" s="68">
        <v>15930</v>
      </c>
      <c r="W1051" s="69">
        <v>14400</v>
      </c>
      <c r="X1051" s="69">
        <v>0</v>
      </c>
      <c r="Y1051" s="69">
        <v>0</v>
      </c>
      <c r="Z1051" s="70">
        <v>-303</v>
      </c>
      <c r="AA1051" s="71">
        <v>0</v>
      </c>
      <c r="AB1051" s="72">
        <f t="shared" si="326"/>
        <v>61416.914356249996</v>
      </c>
      <c r="AC1051" s="71">
        <v>63051</v>
      </c>
      <c r="AD1051" s="71">
        <v>0</v>
      </c>
      <c r="AE1051" s="71">
        <v>32</v>
      </c>
      <c r="AF1051" s="71">
        <v>1791</v>
      </c>
      <c r="AG1051" s="71">
        <v>409</v>
      </c>
      <c r="AH1051" s="72">
        <f t="shared" si="312"/>
        <v>65283</v>
      </c>
      <c r="AI1051" s="73">
        <f t="shared" si="313"/>
        <v>36703.914356249996</v>
      </c>
      <c r="AJ1051" s="74">
        <f t="shared" si="305"/>
        <v>24713</v>
      </c>
      <c r="AK1051" s="75">
        <v>3355.7</v>
      </c>
      <c r="AL1051" s="75">
        <v>19228.34721</v>
      </c>
      <c r="AM1051" s="75">
        <v>0</v>
      </c>
      <c r="AN1051" s="74">
        <f t="shared" si="314"/>
        <v>24713</v>
      </c>
      <c r="AO1051" s="40">
        <f t="shared" si="315"/>
        <v>38338</v>
      </c>
      <c r="AP1051" s="64">
        <v>36474</v>
      </c>
      <c r="AQ1051" s="75">
        <f t="shared" si="306"/>
        <v>40466.952790000003</v>
      </c>
      <c r="AR1051" s="75">
        <f t="shared" si="307"/>
        <v>-2128.9527899999994</v>
      </c>
      <c r="AS1051" s="75">
        <f t="shared" si="308"/>
        <v>24713</v>
      </c>
      <c r="AT1051" s="41">
        <f t="shared" si="309"/>
        <v>42595.905580000006</v>
      </c>
      <c r="AX1051" s="40">
        <f t="shared" si="316"/>
        <v>-4059</v>
      </c>
      <c r="AY1051" s="40">
        <f t="shared" si="317"/>
        <v>0</v>
      </c>
      <c r="AZ1051" s="40">
        <f t="shared" si="318"/>
        <v>-16238.7425</v>
      </c>
      <c r="BA1051" s="40">
        <f>+'load Info'!S1051</f>
        <v>0</v>
      </c>
      <c r="BB1051" s="40">
        <f t="shared" si="319"/>
        <v>0</v>
      </c>
      <c r="BE1051" s="41">
        <f t="shared" si="320"/>
        <v>-4059</v>
      </c>
      <c r="BF1051" s="41">
        <f t="shared" si="321"/>
        <v>0</v>
      </c>
      <c r="BG1051" s="41">
        <f t="shared" si="322"/>
        <v>-16238.7425</v>
      </c>
      <c r="BH1051" s="41">
        <f t="shared" si="323"/>
        <v>0</v>
      </c>
      <c r="BI1051" s="41">
        <f t="shared" si="324"/>
        <v>0</v>
      </c>
      <c r="BJ1051" s="40">
        <f t="shared" si="325"/>
        <v>-20297.7425</v>
      </c>
    </row>
    <row r="1052" spans="2:62" x14ac:dyDescent="0.25">
      <c r="B1052" s="63">
        <f t="shared" si="310"/>
        <v>11</v>
      </c>
      <c r="C1052" s="63"/>
      <c r="D1052" s="64">
        <v>36475</v>
      </c>
      <c r="E1052" s="65">
        <v>6</v>
      </c>
      <c r="F1052" s="65">
        <v>8</v>
      </c>
      <c r="G1052" s="65">
        <v>53</v>
      </c>
      <c r="H1052" s="65">
        <v>65</v>
      </c>
      <c r="I1052" s="66">
        <f t="shared" si="311"/>
        <v>59</v>
      </c>
      <c r="J1052" s="67" t="s">
        <v>50</v>
      </c>
      <c r="K1052" s="68">
        <v>50339</v>
      </c>
      <c r="L1052" s="69">
        <v>18257</v>
      </c>
      <c r="M1052" s="69">
        <v>-15226</v>
      </c>
      <c r="N1052" s="69">
        <v>0</v>
      </c>
      <c r="O1052" s="70"/>
      <c r="P1052" s="68">
        <v>34391</v>
      </c>
      <c r="Q1052" s="69">
        <v>9222</v>
      </c>
      <c r="R1052" s="70">
        <v>-29875.7425</v>
      </c>
      <c r="S1052" s="71">
        <v>0</v>
      </c>
      <c r="T1052" s="71"/>
      <c r="U1052" s="71">
        <v>-34.343143750000003</v>
      </c>
      <c r="V1052" s="68">
        <v>15930</v>
      </c>
      <c r="W1052" s="69">
        <v>14400</v>
      </c>
      <c r="X1052" s="69">
        <v>0</v>
      </c>
      <c r="Y1052" s="69">
        <v>0</v>
      </c>
      <c r="Z1052" s="70">
        <v>-303</v>
      </c>
      <c r="AA1052" s="71">
        <v>0</v>
      </c>
      <c r="AB1052" s="72">
        <f t="shared" si="326"/>
        <v>97099.91435625001</v>
      </c>
      <c r="AC1052" s="71">
        <v>88872</v>
      </c>
      <c r="AD1052" s="71">
        <v>0</v>
      </c>
      <c r="AE1052" s="71">
        <v>32</v>
      </c>
      <c r="AF1052" s="71">
        <v>1791</v>
      </c>
      <c r="AG1052" s="71">
        <v>709</v>
      </c>
      <c r="AH1052" s="72">
        <f t="shared" si="312"/>
        <v>91404</v>
      </c>
      <c r="AI1052" s="73">
        <f t="shared" si="313"/>
        <v>69620.91435625001</v>
      </c>
      <c r="AJ1052" s="74">
        <f t="shared" si="305"/>
        <v>27479</v>
      </c>
      <c r="AK1052" s="75">
        <v>3522.5</v>
      </c>
      <c r="AL1052" s="75">
        <v>19864.17913</v>
      </c>
      <c r="AM1052" s="75">
        <v>0</v>
      </c>
      <c r="AN1052" s="74">
        <f t="shared" si="314"/>
        <v>27479</v>
      </c>
      <c r="AO1052" s="40">
        <f t="shared" si="315"/>
        <v>61393</v>
      </c>
      <c r="AP1052" s="64">
        <v>36475</v>
      </c>
      <c r="AQ1052" s="75">
        <f t="shared" si="306"/>
        <v>65485.320869999996</v>
      </c>
      <c r="AR1052" s="75">
        <f t="shared" si="307"/>
        <v>-4092.3208699999996</v>
      </c>
      <c r="AS1052" s="75">
        <f t="shared" si="308"/>
        <v>27479</v>
      </c>
      <c r="AT1052" s="41">
        <f t="shared" si="309"/>
        <v>69577.641739999992</v>
      </c>
      <c r="AX1052" s="40">
        <f t="shared" si="316"/>
        <v>-15226</v>
      </c>
      <c r="AY1052" s="40">
        <f t="shared" si="317"/>
        <v>0</v>
      </c>
      <c r="AZ1052" s="40">
        <f t="shared" si="318"/>
        <v>-29875.7425</v>
      </c>
      <c r="BA1052" s="40">
        <f>+'load Info'!S1052</f>
        <v>0</v>
      </c>
      <c r="BB1052" s="40">
        <f t="shared" si="319"/>
        <v>0</v>
      </c>
      <c r="BE1052" s="41">
        <f t="shared" si="320"/>
        <v>-15226</v>
      </c>
      <c r="BF1052" s="41">
        <f t="shared" si="321"/>
        <v>0</v>
      </c>
      <c r="BG1052" s="41">
        <f t="shared" si="322"/>
        <v>-29875.7425</v>
      </c>
      <c r="BH1052" s="41">
        <f t="shared" si="323"/>
        <v>0</v>
      </c>
      <c r="BI1052" s="41">
        <f t="shared" si="324"/>
        <v>0</v>
      </c>
      <c r="BJ1052" s="40">
        <f t="shared" si="325"/>
        <v>-45101.7425</v>
      </c>
    </row>
    <row r="1053" spans="2:62" x14ac:dyDescent="0.25">
      <c r="B1053" s="63">
        <f t="shared" si="310"/>
        <v>11</v>
      </c>
      <c r="C1053" s="63"/>
      <c r="D1053" s="64">
        <v>36476</v>
      </c>
      <c r="E1053" s="65">
        <v>12</v>
      </c>
      <c r="F1053" s="65">
        <v>11</v>
      </c>
      <c r="G1053" s="65">
        <v>46</v>
      </c>
      <c r="H1053" s="65">
        <v>60</v>
      </c>
      <c r="I1053" s="66">
        <f t="shared" si="311"/>
        <v>53</v>
      </c>
      <c r="J1053" s="67" t="s">
        <v>50</v>
      </c>
      <c r="K1053" s="68">
        <v>50339</v>
      </c>
      <c r="L1053" s="69">
        <v>19257</v>
      </c>
      <c r="M1053" s="69">
        <v>-4235</v>
      </c>
      <c r="N1053" s="69">
        <v>0</v>
      </c>
      <c r="O1053" s="70"/>
      <c r="P1053" s="68">
        <v>43391</v>
      </c>
      <c r="Q1053" s="69">
        <v>8531</v>
      </c>
      <c r="R1053" s="70">
        <v>-46283.94</v>
      </c>
      <c r="S1053" s="71">
        <v>0</v>
      </c>
      <c r="T1053" s="71"/>
      <c r="U1053" s="71">
        <v>-14.09515</v>
      </c>
      <c r="V1053" s="68">
        <v>15930</v>
      </c>
      <c r="W1053" s="69">
        <v>14400</v>
      </c>
      <c r="X1053" s="69">
        <v>-484</v>
      </c>
      <c r="Y1053" s="69">
        <v>-3386</v>
      </c>
      <c r="Z1053" s="70">
        <v>-265</v>
      </c>
      <c r="AA1053" s="71">
        <v>0</v>
      </c>
      <c r="AB1053" s="72">
        <f t="shared" si="326"/>
        <v>97179.964850000004</v>
      </c>
      <c r="AC1053" s="71">
        <v>98191</v>
      </c>
      <c r="AD1053" s="71">
        <v>0</v>
      </c>
      <c r="AE1053" s="71">
        <v>723</v>
      </c>
      <c r="AF1053" s="71">
        <v>7444</v>
      </c>
      <c r="AG1053" s="71">
        <v>921</v>
      </c>
      <c r="AH1053" s="72">
        <f t="shared" si="312"/>
        <v>107279</v>
      </c>
      <c r="AI1053" s="73">
        <f t="shared" si="313"/>
        <v>69391.964850000004</v>
      </c>
      <c r="AJ1053" s="74">
        <f t="shared" si="305"/>
        <v>27788</v>
      </c>
      <c r="AK1053" s="75">
        <v>3296.9</v>
      </c>
      <c r="AL1053" s="75">
        <v>17459.010760000001</v>
      </c>
      <c r="AM1053" s="75">
        <v>0</v>
      </c>
      <c r="AN1053" s="74">
        <f t="shared" si="314"/>
        <v>27788</v>
      </c>
      <c r="AO1053" s="40">
        <f t="shared" si="315"/>
        <v>70403</v>
      </c>
      <c r="AP1053" s="64">
        <v>36476</v>
      </c>
      <c r="AQ1053" s="75">
        <f t="shared" si="306"/>
        <v>77435.089240000001</v>
      </c>
      <c r="AR1053" s="75">
        <f t="shared" si="307"/>
        <v>-7032.0892399999975</v>
      </c>
      <c r="AS1053" s="75">
        <f t="shared" si="308"/>
        <v>27788</v>
      </c>
      <c r="AT1053" s="41">
        <f t="shared" si="309"/>
        <v>84467.178480000002</v>
      </c>
      <c r="AX1053" s="40">
        <f t="shared" si="316"/>
        <v>-4235</v>
      </c>
      <c r="AY1053" s="40">
        <f t="shared" si="317"/>
        <v>0</v>
      </c>
      <c r="AZ1053" s="40">
        <f t="shared" si="318"/>
        <v>-46283.94</v>
      </c>
      <c r="BA1053" s="40">
        <f>+'load Info'!S1053</f>
        <v>0</v>
      </c>
      <c r="BB1053" s="40">
        <f t="shared" si="319"/>
        <v>-484</v>
      </c>
      <c r="BE1053" s="41">
        <f t="shared" si="320"/>
        <v>-4235</v>
      </c>
      <c r="BF1053" s="41">
        <f t="shared" si="321"/>
        <v>0</v>
      </c>
      <c r="BG1053" s="41">
        <f t="shared" si="322"/>
        <v>-46283.94</v>
      </c>
      <c r="BH1053" s="41">
        <f t="shared" si="323"/>
        <v>0</v>
      </c>
      <c r="BI1053" s="41">
        <f t="shared" si="324"/>
        <v>-484</v>
      </c>
      <c r="BJ1053" s="40">
        <f t="shared" si="325"/>
        <v>-51002.94</v>
      </c>
    </row>
    <row r="1054" spans="2:62" x14ac:dyDescent="0.25">
      <c r="B1054" s="63">
        <f t="shared" si="310"/>
        <v>11</v>
      </c>
      <c r="C1054" s="63"/>
      <c r="D1054" s="64">
        <v>36477</v>
      </c>
      <c r="E1054" s="65">
        <v>12</v>
      </c>
      <c r="F1054" s="65">
        <v>13</v>
      </c>
      <c r="G1054" s="65">
        <v>45</v>
      </c>
      <c r="H1054" s="65">
        <v>61</v>
      </c>
      <c r="I1054" s="66">
        <f t="shared" si="311"/>
        <v>53</v>
      </c>
      <c r="J1054" s="67" t="s">
        <v>50</v>
      </c>
      <c r="K1054" s="68">
        <v>21852</v>
      </c>
      <c r="L1054" s="69">
        <v>19818</v>
      </c>
      <c r="M1054" s="69">
        <v>-1977</v>
      </c>
      <c r="N1054" s="69">
        <v>0</v>
      </c>
      <c r="O1054" s="70"/>
      <c r="P1054" s="68">
        <v>32697</v>
      </c>
      <c r="Q1054" s="69">
        <v>9222</v>
      </c>
      <c r="R1054" s="70">
        <v>-24039.412500000002</v>
      </c>
      <c r="S1054" s="71">
        <v>0</v>
      </c>
      <c r="T1054" s="71"/>
      <c r="U1054" s="71">
        <v>-44.698968749999999</v>
      </c>
      <c r="V1054" s="68">
        <v>15930</v>
      </c>
      <c r="W1054" s="69">
        <v>14400</v>
      </c>
      <c r="X1054" s="69">
        <v>-484</v>
      </c>
      <c r="Y1054" s="69">
        <v>-3386</v>
      </c>
      <c r="Z1054" s="70">
        <v>-265</v>
      </c>
      <c r="AA1054" s="71">
        <v>0</v>
      </c>
      <c r="AB1054" s="72">
        <f t="shared" si="326"/>
        <v>83722.888531249992</v>
      </c>
      <c r="AC1054" s="71">
        <v>83592</v>
      </c>
      <c r="AD1054" s="71">
        <v>0</v>
      </c>
      <c r="AE1054" s="71">
        <v>1468</v>
      </c>
      <c r="AF1054" s="71">
        <v>4488</v>
      </c>
      <c r="AG1054" s="71">
        <v>497</v>
      </c>
      <c r="AH1054" s="72">
        <f t="shared" si="312"/>
        <v>90045</v>
      </c>
      <c r="AI1054" s="73">
        <f t="shared" si="313"/>
        <v>54682.888531249992</v>
      </c>
      <c r="AJ1054" s="74">
        <f t="shared" si="305"/>
        <v>29040</v>
      </c>
      <c r="AK1054" s="75">
        <v>2621</v>
      </c>
      <c r="AL1054" s="75">
        <v>18956.439999999999</v>
      </c>
      <c r="AM1054" s="75">
        <v>0</v>
      </c>
      <c r="AN1054" s="74">
        <f t="shared" si="314"/>
        <v>29040</v>
      </c>
      <c r="AO1054" s="40">
        <f t="shared" si="315"/>
        <v>54552</v>
      </c>
      <c r="AP1054" s="64">
        <v>36477</v>
      </c>
      <c r="AQ1054" s="75">
        <f t="shared" si="306"/>
        <v>62014.559999999998</v>
      </c>
      <c r="AR1054" s="75">
        <f t="shared" si="307"/>
        <v>-7462.5600000000013</v>
      </c>
      <c r="AS1054" s="75">
        <f t="shared" si="308"/>
        <v>29040</v>
      </c>
      <c r="AT1054" s="41">
        <f t="shared" si="309"/>
        <v>69477.119999999995</v>
      </c>
      <c r="AX1054" s="40">
        <f t="shared" si="316"/>
        <v>-1977</v>
      </c>
      <c r="AY1054" s="40">
        <f t="shared" si="317"/>
        <v>0</v>
      </c>
      <c r="AZ1054" s="40">
        <f t="shared" si="318"/>
        <v>-24039.412500000002</v>
      </c>
      <c r="BA1054" s="40">
        <f>+'load Info'!S1054</f>
        <v>0</v>
      </c>
      <c r="BB1054" s="40">
        <f t="shared" si="319"/>
        <v>-484</v>
      </c>
      <c r="BE1054" s="41">
        <f t="shared" si="320"/>
        <v>-1977</v>
      </c>
      <c r="BF1054" s="41">
        <f t="shared" si="321"/>
        <v>0</v>
      </c>
      <c r="BG1054" s="41">
        <f t="shared" si="322"/>
        <v>-24039.412500000002</v>
      </c>
      <c r="BH1054" s="41">
        <f t="shared" si="323"/>
        <v>0</v>
      </c>
      <c r="BI1054" s="41">
        <f t="shared" si="324"/>
        <v>-484</v>
      </c>
      <c r="BJ1054" s="40">
        <f t="shared" si="325"/>
        <v>-26500.412500000002</v>
      </c>
    </row>
    <row r="1055" spans="2:62" x14ac:dyDescent="0.25">
      <c r="B1055" s="63">
        <f t="shared" si="310"/>
        <v>11</v>
      </c>
      <c r="C1055" s="63"/>
      <c r="D1055" s="64">
        <v>36478</v>
      </c>
      <c r="E1055" s="65">
        <v>2</v>
      </c>
      <c r="F1055" s="65">
        <v>4</v>
      </c>
      <c r="G1055" s="65">
        <v>49</v>
      </c>
      <c r="H1055" s="65">
        <v>77</v>
      </c>
      <c r="I1055" s="66">
        <f t="shared" si="311"/>
        <v>63</v>
      </c>
      <c r="J1055" s="67" t="s">
        <v>50</v>
      </c>
      <c r="K1055" s="68">
        <v>12356</v>
      </c>
      <c r="L1055" s="69">
        <v>19818</v>
      </c>
      <c r="M1055" s="69">
        <v>-3739</v>
      </c>
      <c r="N1055" s="69">
        <v>0</v>
      </c>
      <c r="O1055" s="70"/>
      <c r="P1055" s="68">
        <v>22442</v>
      </c>
      <c r="Q1055" s="69">
        <v>9222</v>
      </c>
      <c r="R1055" s="70">
        <v>-8233.57</v>
      </c>
      <c r="S1055" s="71">
        <v>0</v>
      </c>
      <c r="T1055" s="71"/>
      <c r="U1055" s="71">
        <v>-58.576075000000003</v>
      </c>
      <c r="V1055" s="68">
        <v>15930</v>
      </c>
      <c r="W1055" s="69">
        <v>14400</v>
      </c>
      <c r="X1055" s="69">
        <v>-484</v>
      </c>
      <c r="Y1055" s="69">
        <v>0</v>
      </c>
      <c r="Z1055" s="70">
        <v>-298</v>
      </c>
      <c r="AA1055" s="71">
        <v>0</v>
      </c>
      <c r="AB1055" s="72">
        <f t="shared" si="326"/>
        <v>81354.853925000003</v>
      </c>
      <c r="AC1055" s="71">
        <v>78297</v>
      </c>
      <c r="AD1055" s="71">
        <v>195</v>
      </c>
      <c r="AE1055" s="71">
        <v>2006</v>
      </c>
      <c r="AF1055" s="71">
        <v>3976</v>
      </c>
      <c r="AG1055" s="71">
        <v>608</v>
      </c>
      <c r="AH1055" s="72">
        <f t="shared" si="312"/>
        <v>85082</v>
      </c>
      <c r="AI1055" s="73">
        <f t="shared" si="313"/>
        <v>52314.853925000003</v>
      </c>
      <c r="AJ1055" s="74">
        <f t="shared" si="305"/>
        <v>29040</v>
      </c>
      <c r="AK1055" s="75">
        <v>2991.7</v>
      </c>
      <c r="AL1055" s="75">
        <v>26340.402770000001</v>
      </c>
      <c r="AM1055" s="75">
        <v>0</v>
      </c>
      <c r="AN1055" s="74">
        <f t="shared" si="314"/>
        <v>29040</v>
      </c>
      <c r="AO1055" s="40">
        <f t="shared" si="315"/>
        <v>49257</v>
      </c>
      <c r="AP1055" s="64">
        <v>36478</v>
      </c>
      <c r="AQ1055" s="75">
        <f t="shared" si="306"/>
        <v>48964.897230000002</v>
      </c>
      <c r="AR1055" s="75">
        <f t="shared" si="307"/>
        <v>292.10277000000133</v>
      </c>
      <c r="AS1055" s="75">
        <f t="shared" si="308"/>
        <v>29040</v>
      </c>
      <c r="AT1055" s="41">
        <f t="shared" si="309"/>
        <v>48964.897230000002</v>
      </c>
      <c r="AX1055" s="40">
        <f t="shared" si="316"/>
        <v>-3739</v>
      </c>
      <c r="AY1055" s="40">
        <f t="shared" si="317"/>
        <v>0</v>
      </c>
      <c r="AZ1055" s="40">
        <f t="shared" si="318"/>
        <v>-8233.57</v>
      </c>
      <c r="BA1055" s="40">
        <f>+'load Info'!S1055</f>
        <v>0</v>
      </c>
      <c r="BB1055" s="40">
        <f t="shared" si="319"/>
        <v>-484</v>
      </c>
      <c r="BE1055" s="41">
        <f t="shared" si="320"/>
        <v>-3739</v>
      </c>
      <c r="BF1055" s="41">
        <f t="shared" si="321"/>
        <v>0</v>
      </c>
      <c r="BG1055" s="41">
        <f t="shared" si="322"/>
        <v>-8233.57</v>
      </c>
      <c r="BH1055" s="41">
        <f t="shared" si="323"/>
        <v>0</v>
      </c>
      <c r="BI1055" s="41">
        <f t="shared" si="324"/>
        <v>-484</v>
      </c>
      <c r="BJ1055" s="40">
        <f t="shared" si="325"/>
        <v>-12456.57</v>
      </c>
    </row>
    <row r="1056" spans="2:62" x14ac:dyDescent="0.25">
      <c r="B1056" s="63">
        <f t="shared" si="310"/>
        <v>11</v>
      </c>
      <c r="C1056" s="63"/>
      <c r="D1056" s="64">
        <v>36479</v>
      </c>
      <c r="E1056" s="65">
        <v>13</v>
      </c>
      <c r="F1056" s="65">
        <v>16</v>
      </c>
      <c r="G1056" s="65">
        <v>47</v>
      </c>
      <c r="H1056" s="65">
        <v>57</v>
      </c>
      <c r="I1056" s="66">
        <f t="shared" si="311"/>
        <v>52</v>
      </c>
      <c r="J1056" s="67" t="s">
        <v>50</v>
      </c>
      <c r="K1056" s="68">
        <v>31348</v>
      </c>
      <c r="L1056" s="69">
        <v>19818</v>
      </c>
      <c r="M1056" s="69">
        <v>-5003</v>
      </c>
      <c r="N1056" s="69">
        <v>0</v>
      </c>
      <c r="O1056" s="70"/>
      <c r="P1056" s="68">
        <v>41981</v>
      </c>
      <c r="Q1056" s="69">
        <v>9422</v>
      </c>
      <c r="R1056" s="70">
        <v>12939.455</v>
      </c>
      <c r="S1056" s="71">
        <v>0</v>
      </c>
      <c r="T1056" s="71"/>
      <c r="U1056" s="71">
        <v>-160.85613749999999</v>
      </c>
      <c r="V1056" s="68">
        <v>15930</v>
      </c>
      <c r="W1056" s="69">
        <v>14400</v>
      </c>
      <c r="X1056" s="69">
        <v>0</v>
      </c>
      <c r="Y1056" s="69">
        <v>5600</v>
      </c>
      <c r="Z1056" s="70">
        <v>-359</v>
      </c>
      <c r="AA1056" s="71">
        <v>0</v>
      </c>
      <c r="AB1056" s="72">
        <f t="shared" si="326"/>
        <v>145915.59886249999</v>
      </c>
      <c r="AC1056" s="71">
        <v>141088</v>
      </c>
      <c r="AD1056" s="71">
        <v>21498</v>
      </c>
      <c r="AE1056" s="71">
        <v>34771</v>
      </c>
      <c r="AF1056" s="71">
        <v>8644</v>
      </c>
      <c r="AG1056" s="71">
        <v>1335</v>
      </c>
      <c r="AH1056" s="72">
        <f t="shared" si="312"/>
        <v>207336</v>
      </c>
      <c r="AI1056" s="73">
        <f t="shared" si="313"/>
        <v>116675.59886249999</v>
      </c>
      <c r="AJ1056" s="74">
        <f t="shared" ref="AJ1056:AJ1119" si="327">L1056+Q1056</f>
        <v>29240</v>
      </c>
      <c r="AK1056" s="75">
        <v>4179.8</v>
      </c>
      <c r="AL1056" s="75">
        <v>24484.42786</v>
      </c>
      <c r="AM1056" s="75">
        <v>0</v>
      </c>
      <c r="AN1056" s="74">
        <f t="shared" si="314"/>
        <v>29240</v>
      </c>
      <c r="AO1056" s="40">
        <f t="shared" si="315"/>
        <v>111848</v>
      </c>
      <c r="AP1056" s="64">
        <v>36479</v>
      </c>
      <c r="AQ1056" s="75">
        <f t="shared" si="306"/>
        <v>112423.77214000002</v>
      </c>
      <c r="AR1056" s="75">
        <f t="shared" si="307"/>
        <v>-575.77214000000095</v>
      </c>
      <c r="AS1056" s="75">
        <f t="shared" si="308"/>
        <v>29240</v>
      </c>
      <c r="AT1056" s="41">
        <f t="shared" si="309"/>
        <v>112999.54428000002</v>
      </c>
      <c r="AX1056" s="40">
        <f t="shared" si="316"/>
        <v>-5003</v>
      </c>
      <c r="AY1056" s="40">
        <f t="shared" si="317"/>
        <v>0</v>
      </c>
      <c r="AZ1056" s="40">
        <f t="shared" si="318"/>
        <v>12939.455</v>
      </c>
      <c r="BA1056" s="40">
        <f>+'load Info'!S1056</f>
        <v>0</v>
      </c>
      <c r="BB1056" s="40">
        <f t="shared" si="319"/>
        <v>0</v>
      </c>
      <c r="BE1056" s="41">
        <f t="shared" si="320"/>
        <v>-5003</v>
      </c>
      <c r="BF1056" s="41">
        <f t="shared" si="321"/>
        <v>0</v>
      </c>
      <c r="BG1056" s="41">
        <f t="shared" si="322"/>
        <v>0</v>
      </c>
      <c r="BH1056" s="41">
        <f t="shared" si="323"/>
        <v>0</v>
      </c>
      <c r="BI1056" s="41">
        <f t="shared" si="324"/>
        <v>0</v>
      </c>
      <c r="BJ1056" s="40">
        <f t="shared" si="325"/>
        <v>-5003</v>
      </c>
    </row>
    <row r="1057" spans="2:62" x14ac:dyDescent="0.25">
      <c r="B1057" s="63">
        <f t="shared" si="310"/>
        <v>11</v>
      </c>
      <c r="C1057" s="63"/>
      <c r="D1057" s="64">
        <v>36480</v>
      </c>
      <c r="E1057" s="65">
        <v>18</v>
      </c>
      <c r="F1057" s="65">
        <v>19</v>
      </c>
      <c r="G1057" s="65">
        <v>41</v>
      </c>
      <c r="H1057" s="65">
        <v>53</v>
      </c>
      <c r="I1057" s="66">
        <f t="shared" si="311"/>
        <v>47</v>
      </c>
      <c r="J1057" s="67" t="s">
        <v>50</v>
      </c>
      <c r="K1057" s="68">
        <v>55331</v>
      </c>
      <c r="L1057" s="69">
        <v>13707</v>
      </c>
      <c r="M1057" s="69">
        <v>-4131</v>
      </c>
      <c r="N1057" s="69">
        <v>0</v>
      </c>
      <c r="O1057" s="70"/>
      <c r="P1057" s="68">
        <v>44392</v>
      </c>
      <c r="Q1057" s="69">
        <v>15143</v>
      </c>
      <c r="R1057" s="70">
        <v>4948.8074999999953</v>
      </c>
      <c r="S1057" s="71">
        <v>0</v>
      </c>
      <c r="T1057" s="71"/>
      <c r="U1057" s="71">
        <v>-161.20951875</v>
      </c>
      <c r="V1057" s="68">
        <v>15930</v>
      </c>
      <c r="W1057" s="69">
        <v>14400</v>
      </c>
      <c r="X1057" s="69">
        <v>0</v>
      </c>
      <c r="Y1057" s="69">
        <v>5544</v>
      </c>
      <c r="Z1057" s="70">
        <v>-359</v>
      </c>
      <c r="AA1057" s="71">
        <v>0</v>
      </c>
      <c r="AB1057" s="72">
        <f t="shared" si="326"/>
        <v>164744.59798125</v>
      </c>
      <c r="AC1057" s="71">
        <v>165829</v>
      </c>
      <c r="AD1057" s="71">
        <v>52503</v>
      </c>
      <c r="AE1057" s="71">
        <v>36687</v>
      </c>
      <c r="AF1057" s="71">
        <v>12908</v>
      </c>
      <c r="AG1057" s="71">
        <v>2356</v>
      </c>
      <c r="AH1057" s="72">
        <f t="shared" si="312"/>
        <v>270283</v>
      </c>
      <c r="AI1057" s="73">
        <f t="shared" si="313"/>
        <v>135894.59798125</v>
      </c>
      <c r="AJ1057" s="74">
        <f t="shared" si="327"/>
        <v>28850</v>
      </c>
      <c r="AK1057" s="75">
        <v>4431.1000000000004</v>
      </c>
      <c r="AL1057" s="75">
        <v>25584.966099999998</v>
      </c>
      <c r="AM1057" s="75">
        <v>0</v>
      </c>
      <c r="AN1057" s="74">
        <f t="shared" si="314"/>
        <v>28850</v>
      </c>
      <c r="AO1057" s="40">
        <f t="shared" si="315"/>
        <v>136979</v>
      </c>
      <c r="AP1057" s="64">
        <v>36480</v>
      </c>
      <c r="AQ1057" s="75">
        <f t="shared" si="306"/>
        <v>135812.9339</v>
      </c>
      <c r="AR1057" s="75">
        <f t="shared" si="307"/>
        <v>1166.0660999999964</v>
      </c>
      <c r="AS1057" s="75">
        <f t="shared" si="308"/>
        <v>28850</v>
      </c>
      <c r="AT1057" s="41">
        <f t="shared" si="309"/>
        <v>135812.9339</v>
      </c>
      <c r="AX1057" s="40">
        <f t="shared" si="316"/>
        <v>-4131</v>
      </c>
      <c r="AY1057" s="40">
        <f t="shared" si="317"/>
        <v>0</v>
      </c>
      <c r="AZ1057" s="40">
        <f t="shared" si="318"/>
        <v>4948.8074999999953</v>
      </c>
      <c r="BA1057" s="40">
        <f>+'load Info'!S1057</f>
        <v>0</v>
      </c>
      <c r="BB1057" s="40">
        <f t="shared" si="319"/>
        <v>0</v>
      </c>
      <c r="BE1057" s="41">
        <f t="shared" si="320"/>
        <v>-4131</v>
      </c>
      <c r="BF1057" s="41">
        <f t="shared" si="321"/>
        <v>0</v>
      </c>
      <c r="BG1057" s="41">
        <f t="shared" si="322"/>
        <v>0</v>
      </c>
      <c r="BH1057" s="41">
        <f t="shared" si="323"/>
        <v>0</v>
      </c>
      <c r="BI1057" s="41">
        <f t="shared" si="324"/>
        <v>0</v>
      </c>
      <c r="BJ1057" s="40">
        <f t="shared" si="325"/>
        <v>-4131</v>
      </c>
    </row>
    <row r="1058" spans="2:62" x14ac:dyDescent="0.25">
      <c r="B1058" s="63">
        <f t="shared" si="310"/>
        <v>11</v>
      </c>
      <c r="C1058" s="63"/>
      <c r="D1058" s="64">
        <v>36481</v>
      </c>
      <c r="E1058" s="65">
        <v>23</v>
      </c>
      <c r="F1058" s="65">
        <v>25</v>
      </c>
      <c r="G1058" s="65">
        <v>35</v>
      </c>
      <c r="H1058" s="65">
        <v>48</v>
      </c>
      <c r="I1058" s="66">
        <f t="shared" si="311"/>
        <v>41.5</v>
      </c>
      <c r="J1058" s="67" t="s">
        <v>50</v>
      </c>
      <c r="K1058" s="68">
        <v>55331</v>
      </c>
      <c r="L1058" s="69">
        <v>13731</v>
      </c>
      <c r="M1058" s="69">
        <v>157</v>
      </c>
      <c r="N1058" s="69">
        <v>0</v>
      </c>
      <c r="O1058" s="70"/>
      <c r="P1058" s="68">
        <v>44392</v>
      </c>
      <c r="Q1058" s="69">
        <v>15143</v>
      </c>
      <c r="R1058" s="70">
        <v>7703.6774999999907</v>
      </c>
      <c r="S1058" s="71">
        <v>0</v>
      </c>
      <c r="T1058" s="71"/>
      <c r="U1058" s="71">
        <v>-168.09669374999999</v>
      </c>
      <c r="V1058" s="68">
        <v>15930</v>
      </c>
      <c r="W1058" s="69">
        <v>14400</v>
      </c>
      <c r="X1058" s="69">
        <v>0</v>
      </c>
      <c r="Y1058" s="69">
        <v>5600</v>
      </c>
      <c r="Z1058" s="70">
        <v>-359</v>
      </c>
      <c r="AA1058" s="71">
        <v>0</v>
      </c>
      <c r="AB1058" s="72">
        <f t="shared" si="326"/>
        <v>171860.58080624999</v>
      </c>
      <c r="AC1058" s="71">
        <v>174532</v>
      </c>
      <c r="AD1058" s="71">
        <v>91925</v>
      </c>
      <c r="AE1058" s="71">
        <v>42271</v>
      </c>
      <c r="AF1058" s="71">
        <v>14139</v>
      </c>
      <c r="AG1058" s="71">
        <v>3486</v>
      </c>
      <c r="AH1058" s="72">
        <f t="shared" si="312"/>
        <v>326353</v>
      </c>
      <c r="AI1058" s="73">
        <f t="shared" si="313"/>
        <v>142986.58080624999</v>
      </c>
      <c r="AJ1058" s="74">
        <f t="shared" si="327"/>
        <v>28874</v>
      </c>
      <c r="AK1058" s="75">
        <v>4569</v>
      </c>
      <c r="AL1058" s="75">
        <v>22369.68924</v>
      </c>
      <c r="AM1058" s="75">
        <v>0</v>
      </c>
      <c r="AN1058" s="74">
        <f t="shared" si="314"/>
        <v>28874</v>
      </c>
      <c r="AO1058" s="40">
        <f t="shared" si="315"/>
        <v>145658</v>
      </c>
      <c r="AP1058" s="64">
        <v>36481</v>
      </c>
      <c r="AQ1058" s="75">
        <f t="shared" si="306"/>
        <v>147593.31075999999</v>
      </c>
      <c r="AR1058" s="75">
        <f t="shared" si="307"/>
        <v>-1935.3107600000003</v>
      </c>
      <c r="AS1058" s="75">
        <f t="shared" si="308"/>
        <v>28874</v>
      </c>
      <c r="AT1058" s="41">
        <f t="shared" si="309"/>
        <v>149528.62151999999</v>
      </c>
      <c r="AX1058" s="40">
        <f t="shared" si="316"/>
        <v>157</v>
      </c>
      <c r="AY1058" s="40">
        <f t="shared" si="317"/>
        <v>0</v>
      </c>
      <c r="AZ1058" s="40">
        <f t="shared" si="318"/>
        <v>7703.6774999999907</v>
      </c>
      <c r="BA1058" s="40">
        <f>+'load Info'!S1058</f>
        <v>0</v>
      </c>
      <c r="BB1058" s="40">
        <f t="shared" si="319"/>
        <v>0</v>
      </c>
      <c r="BE1058" s="41">
        <f t="shared" si="320"/>
        <v>0</v>
      </c>
      <c r="BF1058" s="41">
        <f t="shared" si="321"/>
        <v>0</v>
      </c>
      <c r="BG1058" s="41">
        <f t="shared" si="322"/>
        <v>0</v>
      </c>
      <c r="BH1058" s="41">
        <f t="shared" si="323"/>
        <v>0</v>
      </c>
      <c r="BI1058" s="41">
        <f t="shared" si="324"/>
        <v>0</v>
      </c>
      <c r="BJ1058" s="40">
        <f t="shared" si="325"/>
        <v>0</v>
      </c>
    </row>
    <row r="1059" spans="2:62" x14ac:dyDescent="0.25">
      <c r="B1059" s="63">
        <f t="shared" si="310"/>
        <v>11</v>
      </c>
      <c r="C1059" s="63"/>
      <c r="D1059" s="64">
        <v>36482</v>
      </c>
      <c r="E1059" s="65">
        <v>20</v>
      </c>
      <c r="F1059" s="65">
        <v>19</v>
      </c>
      <c r="G1059" s="65">
        <v>31</v>
      </c>
      <c r="H1059" s="65">
        <v>58</v>
      </c>
      <c r="I1059" s="66">
        <f t="shared" si="311"/>
        <v>44.5</v>
      </c>
      <c r="J1059" s="67" t="s">
        <v>50</v>
      </c>
      <c r="K1059" s="68">
        <v>39324</v>
      </c>
      <c r="L1059" s="69">
        <v>13961</v>
      </c>
      <c r="M1059" s="69">
        <v>2858</v>
      </c>
      <c r="N1059" s="69">
        <v>0</v>
      </c>
      <c r="O1059" s="70"/>
      <c r="P1059" s="68">
        <v>44392</v>
      </c>
      <c r="Q1059" s="69">
        <v>15143</v>
      </c>
      <c r="R1059" s="70">
        <v>-2544.88</v>
      </c>
      <c r="S1059" s="71">
        <v>0</v>
      </c>
      <c r="T1059" s="71"/>
      <c r="U1059" s="71">
        <v>-142.4753</v>
      </c>
      <c r="V1059" s="68">
        <v>15930</v>
      </c>
      <c r="W1059" s="69">
        <v>14400</v>
      </c>
      <c r="X1059" s="69">
        <v>0</v>
      </c>
      <c r="Y1059" s="69">
        <v>5600</v>
      </c>
      <c r="Z1059" s="70">
        <v>-359</v>
      </c>
      <c r="AA1059" s="71">
        <v>0</v>
      </c>
      <c r="AB1059" s="72">
        <f t="shared" si="326"/>
        <v>148561.6447</v>
      </c>
      <c r="AC1059" s="71">
        <v>148796</v>
      </c>
      <c r="AD1059" s="71">
        <v>14871</v>
      </c>
      <c r="AE1059" s="71">
        <v>39480</v>
      </c>
      <c r="AF1059" s="71">
        <v>12950</v>
      </c>
      <c r="AG1059" s="71">
        <v>2070</v>
      </c>
      <c r="AH1059" s="72">
        <f t="shared" si="312"/>
        <v>218167</v>
      </c>
      <c r="AI1059" s="73">
        <f t="shared" si="313"/>
        <v>119457.6447</v>
      </c>
      <c r="AJ1059" s="74">
        <f t="shared" si="327"/>
        <v>29104</v>
      </c>
      <c r="AK1059" s="75">
        <v>4216.8</v>
      </c>
      <c r="AL1059" s="75">
        <v>22217.445630000002</v>
      </c>
      <c r="AM1059" s="75">
        <v>0</v>
      </c>
      <c r="AN1059" s="74">
        <f t="shared" si="314"/>
        <v>29104</v>
      </c>
      <c r="AO1059" s="40">
        <f t="shared" si="315"/>
        <v>119692</v>
      </c>
      <c r="AP1059" s="64">
        <v>36482</v>
      </c>
      <c r="AQ1059" s="75">
        <f t="shared" ref="AQ1059:AQ1122" si="328">+AC1059-AK1059-AL1059</f>
        <v>122361.75437000001</v>
      </c>
      <c r="AR1059" s="75">
        <f t="shared" ref="AR1059:AR1122" si="329">+AK1059+AL1059-AN1059</f>
        <v>-2669.7543699999987</v>
      </c>
      <c r="AS1059" s="75">
        <f t="shared" ref="AS1059:AS1122" si="330">+AN1059</f>
        <v>29104</v>
      </c>
      <c r="AT1059" s="41">
        <f t="shared" ref="AT1059:AT1122" si="331">+AQ1059+IF(AR1059&lt;0,-AR1059,0)</f>
        <v>125031.50874</v>
      </c>
      <c r="AX1059" s="40">
        <f t="shared" si="316"/>
        <v>2858</v>
      </c>
      <c r="AY1059" s="40">
        <f t="shared" si="317"/>
        <v>0</v>
      </c>
      <c r="AZ1059" s="40">
        <f t="shared" si="318"/>
        <v>-2544.88</v>
      </c>
      <c r="BA1059" s="40">
        <f>+'load Info'!S1059</f>
        <v>0</v>
      </c>
      <c r="BB1059" s="40">
        <f t="shared" si="319"/>
        <v>0</v>
      </c>
      <c r="BE1059" s="41">
        <f t="shared" si="320"/>
        <v>0</v>
      </c>
      <c r="BF1059" s="41">
        <f t="shared" si="321"/>
        <v>0</v>
      </c>
      <c r="BG1059" s="41">
        <f t="shared" si="322"/>
        <v>-2544.88</v>
      </c>
      <c r="BH1059" s="41">
        <f t="shared" si="323"/>
        <v>0</v>
      </c>
      <c r="BI1059" s="41">
        <f t="shared" si="324"/>
        <v>0</v>
      </c>
      <c r="BJ1059" s="40">
        <f t="shared" si="325"/>
        <v>-2544.88</v>
      </c>
    </row>
    <row r="1060" spans="2:62" x14ac:dyDescent="0.25">
      <c r="B1060" s="63">
        <f t="shared" si="310"/>
        <v>11</v>
      </c>
      <c r="C1060" s="63"/>
      <c r="D1060" s="64">
        <v>36483</v>
      </c>
      <c r="E1060" s="65">
        <v>13</v>
      </c>
      <c r="F1060" s="65">
        <v>19</v>
      </c>
      <c r="G1060" s="65">
        <v>34</v>
      </c>
      <c r="H1060" s="65">
        <v>69</v>
      </c>
      <c r="I1060" s="66">
        <f t="shared" si="311"/>
        <v>51.5</v>
      </c>
      <c r="J1060" s="67" t="s">
        <v>50</v>
      </c>
      <c r="K1060" s="68">
        <v>17564</v>
      </c>
      <c r="L1060" s="69">
        <v>20262</v>
      </c>
      <c r="M1060" s="69">
        <v>-5813</v>
      </c>
      <c r="N1060" s="69">
        <v>0</v>
      </c>
      <c r="O1060" s="70"/>
      <c r="P1060" s="68">
        <v>67745</v>
      </c>
      <c r="Q1060" s="69">
        <v>15143</v>
      </c>
      <c r="R1060" s="70">
        <v>-55055.592499999999</v>
      </c>
      <c r="S1060" s="71">
        <v>0</v>
      </c>
      <c r="T1060" s="71"/>
      <c r="U1060" s="71">
        <v>-69.581018749999998</v>
      </c>
      <c r="V1060" s="68">
        <v>15930</v>
      </c>
      <c r="W1060" s="69">
        <v>14400</v>
      </c>
      <c r="X1060" s="69">
        <v>0</v>
      </c>
      <c r="Y1060" s="69">
        <v>5600</v>
      </c>
      <c r="Z1060" s="70">
        <v>-359</v>
      </c>
      <c r="AA1060" s="71">
        <v>0</v>
      </c>
      <c r="AB1060" s="72">
        <f t="shared" si="326"/>
        <v>95346.826481249998</v>
      </c>
      <c r="AC1060" s="71">
        <v>91471</v>
      </c>
      <c r="AD1060" s="71">
        <v>0</v>
      </c>
      <c r="AE1060" s="71">
        <v>17928</v>
      </c>
      <c r="AF1060" s="71">
        <v>8678</v>
      </c>
      <c r="AG1060" s="71">
        <v>682</v>
      </c>
      <c r="AH1060" s="72">
        <f t="shared" si="312"/>
        <v>118759</v>
      </c>
      <c r="AI1060" s="73">
        <f t="shared" si="313"/>
        <v>59941.826481249998</v>
      </c>
      <c r="AJ1060" s="74">
        <f t="shared" si="327"/>
        <v>35405</v>
      </c>
      <c r="AK1060" s="75">
        <v>3290.9</v>
      </c>
      <c r="AL1060" s="75">
        <v>19730.618600000002</v>
      </c>
      <c r="AM1060" s="75">
        <v>0</v>
      </c>
      <c r="AN1060" s="74">
        <f t="shared" si="314"/>
        <v>35405</v>
      </c>
      <c r="AO1060" s="40">
        <f t="shared" si="315"/>
        <v>56066</v>
      </c>
      <c r="AP1060" s="64">
        <v>36483</v>
      </c>
      <c r="AQ1060" s="75">
        <f t="shared" si="328"/>
        <v>68449.481400000004</v>
      </c>
      <c r="AR1060" s="75">
        <f t="shared" si="329"/>
        <v>-12383.481399999997</v>
      </c>
      <c r="AS1060" s="75">
        <f t="shared" si="330"/>
        <v>35405</v>
      </c>
      <c r="AT1060" s="41">
        <f t="shared" si="331"/>
        <v>80832.962800000008</v>
      </c>
      <c r="AX1060" s="40">
        <f t="shared" si="316"/>
        <v>-5813</v>
      </c>
      <c r="AY1060" s="40">
        <f t="shared" si="317"/>
        <v>0</v>
      </c>
      <c r="AZ1060" s="40">
        <f t="shared" si="318"/>
        <v>-55055.592499999999</v>
      </c>
      <c r="BA1060" s="40">
        <f>+'load Info'!S1060</f>
        <v>0</v>
      </c>
      <c r="BB1060" s="40">
        <f t="shared" si="319"/>
        <v>0</v>
      </c>
      <c r="BE1060" s="41">
        <f t="shared" si="320"/>
        <v>-5813</v>
      </c>
      <c r="BF1060" s="41">
        <f t="shared" si="321"/>
        <v>0</v>
      </c>
      <c r="BG1060" s="41">
        <f t="shared" si="322"/>
        <v>-55055.592499999999</v>
      </c>
      <c r="BH1060" s="41">
        <f t="shared" si="323"/>
        <v>0</v>
      </c>
      <c r="BI1060" s="41">
        <f t="shared" si="324"/>
        <v>0</v>
      </c>
      <c r="BJ1060" s="40">
        <f t="shared" si="325"/>
        <v>-60868.592499999999</v>
      </c>
    </row>
    <row r="1061" spans="2:62" x14ac:dyDescent="0.25">
      <c r="B1061" s="63">
        <f t="shared" si="310"/>
        <v>11</v>
      </c>
      <c r="C1061" s="63"/>
      <c r="D1061" s="64">
        <v>36484</v>
      </c>
      <c r="E1061" s="65">
        <v>3</v>
      </c>
      <c r="F1061" s="65">
        <v>5</v>
      </c>
      <c r="G1061" s="65">
        <v>51</v>
      </c>
      <c r="H1061" s="65">
        <v>72</v>
      </c>
      <c r="I1061" s="66">
        <f t="shared" si="311"/>
        <v>61.5</v>
      </c>
      <c r="J1061" s="67" t="s">
        <v>50</v>
      </c>
      <c r="K1061" s="68">
        <v>2564</v>
      </c>
      <c r="L1061" s="69">
        <v>21222</v>
      </c>
      <c r="M1061" s="69">
        <v>-2583</v>
      </c>
      <c r="N1061" s="69">
        <v>0</v>
      </c>
      <c r="O1061" s="70"/>
      <c r="P1061" s="68">
        <v>12745</v>
      </c>
      <c r="Q1061" s="69">
        <v>15143</v>
      </c>
      <c r="R1061" s="70">
        <v>-13700.62</v>
      </c>
      <c r="S1061" s="71">
        <v>0</v>
      </c>
      <c r="T1061" s="71"/>
      <c r="U1061" s="71">
        <v>-35.468449999999997</v>
      </c>
      <c r="V1061" s="68">
        <v>15930</v>
      </c>
      <c r="W1061" s="69">
        <v>14400</v>
      </c>
      <c r="X1061" s="69">
        <v>0</v>
      </c>
      <c r="Y1061" s="69">
        <v>5600</v>
      </c>
      <c r="Z1061" s="70">
        <v>-359</v>
      </c>
      <c r="AA1061" s="71">
        <v>0</v>
      </c>
      <c r="AB1061" s="72">
        <f t="shared" si="326"/>
        <v>70925.91154999999</v>
      </c>
      <c r="AC1061" s="71">
        <v>72024</v>
      </c>
      <c r="AD1061" s="71">
        <v>0</v>
      </c>
      <c r="AE1061" s="71">
        <v>351</v>
      </c>
      <c r="AF1061" s="71">
        <v>5972</v>
      </c>
      <c r="AG1061" s="71">
        <v>434</v>
      </c>
      <c r="AH1061" s="72">
        <f t="shared" si="312"/>
        <v>78781</v>
      </c>
      <c r="AI1061" s="73">
        <f t="shared" si="313"/>
        <v>34560.91154999999</v>
      </c>
      <c r="AJ1061" s="74">
        <f t="shared" si="327"/>
        <v>36365</v>
      </c>
      <c r="AK1061" s="75">
        <v>2670</v>
      </c>
      <c r="AL1061" s="75">
        <v>19557.95278</v>
      </c>
      <c r="AM1061" s="75">
        <v>0</v>
      </c>
      <c r="AN1061" s="74">
        <f t="shared" si="314"/>
        <v>36365</v>
      </c>
      <c r="AO1061" s="40">
        <f t="shared" si="315"/>
        <v>35659</v>
      </c>
      <c r="AP1061" s="64">
        <v>36484</v>
      </c>
      <c r="AQ1061" s="75">
        <f t="shared" si="328"/>
        <v>49796.04722</v>
      </c>
      <c r="AR1061" s="75">
        <f t="shared" si="329"/>
        <v>-14137.04722</v>
      </c>
      <c r="AS1061" s="75">
        <f t="shared" si="330"/>
        <v>36365</v>
      </c>
      <c r="AT1061" s="41">
        <f t="shared" si="331"/>
        <v>63933.094440000001</v>
      </c>
      <c r="AX1061" s="40">
        <f t="shared" si="316"/>
        <v>-2583</v>
      </c>
      <c r="AY1061" s="40">
        <f t="shared" si="317"/>
        <v>0</v>
      </c>
      <c r="AZ1061" s="40">
        <f t="shared" si="318"/>
        <v>-13700.62</v>
      </c>
      <c r="BA1061" s="40">
        <f>+'load Info'!S1061</f>
        <v>0</v>
      </c>
      <c r="BB1061" s="40">
        <f t="shared" si="319"/>
        <v>0</v>
      </c>
      <c r="BE1061" s="41">
        <f t="shared" si="320"/>
        <v>-2583</v>
      </c>
      <c r="BF1061" s="41">
        <f t="shared" si="321"/>
        <v>0</v>
      </c>
      <c r="BG1061" s="41">
        <f t="shared" si="322"/>
        <v>-13700.62</v>
      </c>
      <c r="BH1061" s="41">
        <f t="shared" si="323"/>
        <v>0</v>
      </c>
      <c r="BI1061" s="41">
        <f t="shared" si="324"/>
        <v>0</v>
      </c>
      <c r="BJ1061" s="40">
        <f t="shared" si="325"/>
        <v>-16283.62</v>
      </c>
    </row>
    <row r="1062" spans="2:62" x14ac:dyDescent="0.25">
      <c r="B1062" s="63">
        <f t="shared" si="310"/>
        <v>11</v>
      </c>
      <c r="C1062" s="63"/>
      <c r="D1062" s="64">
        <v>36485</v>
      </c>
      <c r="E1062" s="65">
        <v>5</v>
      </c>
      <c r="F1062" s="65">
        <v>4</v>
      </c>
      <c r="G1062" s="65">
        <v>50</v>
      </c>
      <c r="H1062" s="65">
        <v>69</v>
      </c>
      <c r="I1062" s="66">
        <f t="shared" si="311"/>
        <v>59.5</v>
      </c>
      <c r="J1062" s="67" t="s">
        <v>50</v>
      </c>
      <c r="K1062" s="68">
        <v>7564</v>
      </c>
      <c r="L1062" s="69">
        <v>16972</v>
      </c>
      <c r="M1062" s="69">
        <v>-5733</v>
      </c>
      <c r="N1062" s="69">
        <v>0</v>
      </c>
      <c r="O1062" s="70"/>
      <c r="P1062" s="68">
        <v>22745</v>
      </c>
      <c r="Q1062" s="69">
        <v>14452</v>
      </c>
      <c r="R1062" s="70">
        <v>-24636.677499999998</v>
      </c>
      <c r="S1062" s="71">
        <v>0</v>
      </c>
      <c r="T1062" s="71"/>
      <c r="U1062" s="71">
        <v>-31.400806250000006</v>
      </c>
      <c r="V1062" s="68">
        <v>15930</v>
      </c>
      <c r="W1062" s="69">
        <v>14400</v>
      </c>
      <c r="X1062" s="69">
        <v>0</v>
      </c>
      <c r="Y1062" s="69">
        <v>5600</v>
      </c>
      <c r="Z1062" s="70">
        <v>-359</v>
      </c>
      <c r="AA1062" s="71">
        <v>0</v>
      </c>
      <c r="AB1062" s="72">
        <f t="shared" si="326"/>
        <v>66902.921693750002</v>
      </c>
      <c r="AC1062" s="71">
        <v>67136</v>
      </c>
      <c r="AD1062" s="71">
        <v>0</v>
      </c>
      <c r="AE1062" s="71">
        <v>140</v>
      </c>
      <c r="AF1062" s="71">
        <v>5791</v>
      </c>
      <c r="AG1062" s="71">
        <v>429</v>
      </c>
      <c r="AH1062" s="72">
        <f t="shared" si="312"/>
        <v>73496</v>
      </c>
      <c r="AI1062" s="73">
        <f t="shared" si="313"/>
        <v>35478.921693750002</v>
      </c>
      <c r="AJ1062" s="74">
        <f t="shared" si="327"/>
        <v>31424</v>
      </c>
      <c r="AK1062" s="75">
        <v>2938.5</v>
      </c>
      <c r="AL1062" s="75">
        <v>20211.445899999999</v>
      </c>
      <c r="AM1062" s="75">
        <v>0</v>
      </c>
      <c r="AN1062" s="74">
        <f t="shared" si="314"/>
        <v>31424</v>
      </c>
      <c r="AO1062" s="40">
        <f t="shared" si="315"/>
        <v>35712</v>
      </c>
      <c r="AP1062" s="64">
        <v>36485</v>
      </c>
      <c r="AQ1062" s="75">
        <f t="shared" si="328"/>
        <v>43986.054100000001</v>
      </c>
      <c r="AR1062" s="75">
        <f t="shared" si="329"/>
        <v>-8274.0541000000012</v>
      </c>
      <c r="AS1062" s="75">
        <f t="shared" si="330"/>
        <v>31424</v>
      </c>
      <c r="AT1062" s="41">
        <f t="shared" si="331"/>
        <v>52260.108200000002</v>
      </c>
      <c r="AX1062" s="40">
        <f t="shared" si="316"/>
        <v>-5733</v>
      </c>
      <c r="AY1062" s="40">
        <f t="shared" si="317"/>
        <v>0</v>
      </c>
      <c r="AZ1062" s="40">
        <f t="shared" si="318"/>
        <v>-24636.677499999998</v>
      </c>
      <c r="BA1062" s="40">
        <f>+'load Info'!S1062</f>
        <v>0</v>
      </c>
      <c r="BB1062" s="40">
        <f t="shared" si="319"/>
        <v>0</v>
      </c>
      <c r="BE1062" s="41">
        <f t="shared" si="320"/>
        <v>-5733</v>
      </c>
      <c r="BF1062" s="41">
        <f t="shared" si="321"/>
        <v>0</v>
      </c>
      <c r="BG1062" s="41">
        <f t="shared" si="322"/>
        <v>-24636.677499999998</v>
      </c>
      <c r="BH1062" s="41">
        <f t="shared" si="323"/>
        <v>0</v>
      </c>
      <c r="BI1062" s="41">
        <f t="shared" si="324"/>
        <v>0</v>
      </c>
      <c r="BJ1062" s="40">
        <f t="shared" si="325"/>
        <v>-30369.677499999998</v>
      </c>
    </row>
    <row r="1063" spans="2:62" x14ac:dyDescent="0.25">
      <c r="B1063" s="63">
        <f t="shared" si="310"/>
        <v>11</v>
      </c>
      <c r="C1063" s="63"/>
      <c r="D1063" s="64">
        <v>36486</v>
      </c>
      <c r="E1063" s="65">
        <v>1</v>
      </c>
      <c r="F1063" s="65">
        <v>5</v>
      </c>
      <c r="G1063" s="65">
        <v>55</v>
      </c>
      <c r="H1063" s="65">
        <v>72</v>
      </c>
      <c r="I1063" s="66">
        <f t="shared" si="311"/>
        <v>63.5</v>
      </c>
      <c r="J1063" s="67" t="s">
        <v>50</v>
      </c>
      <c r="K1063" s="68">
        <v>7564</v>
      </c>
      <c r="L1063" s="69">
        <v>16972</v>
      </c>
      <c r="M1063" s="69">
        <v>479</v>
      </c>
      <c r="N1063" s="69">
        <v>0</v>
      </c>
      <c r="O1063" s="70"/>
      <c r="P1063" s="68">
        <v>22745</v>
      </c>
      <c r="Q1063" s="69">
        <v>14452</v>
      </c>
      <c r="R1063" s="70">
        <v>-21965.014999999999</v>
      </c>
      <c r="S1063" s="71">
        <v>0</v>
      </c>
      <c r="T1063" s="71"/>
      <c r="U1063" s="71">
        <v>-38.079962500000001</v>
      </c>
      <c r="V1063" s="68">
        <v>12544</v>
      </c>
      <c r="W1063" s="69">
        <v>14400</v>
      </c>
      <c r="X1063" s="69">
        <v>0</v>
      </c>
      <c r="Y1063" s="69">
        <v>0</v>
      </c>
      <c r="Z1063" s="70">
        <v>-269</v>
      </c>
      <c r="AA1063" s="71">
        <v>0</v>
      </c>
      <c r="AB1063" s="72">
        <f t="shared" si="326"/>
        <v>66883.905037499993</v>
      </c>
      <c r="AC1063" s="71">
        <v>65890</v>
      </c>
      <c r="AD1063" s="71">
        <v>0</v>
      </c>
      <c r="AE1063" s="71">
        <v>18</v>
      </c>
      <c r="AF1063" s="71">
        <v>5801</v>
      </c>
      <c r="AG1063" s="71">
        <v>518</v>
      </c>
      <c r="AH1063" s="72">
        <f t="shared" si="312"/>
        <v>72227</v>
      </c>
      <c r="AI1063" s="73">
        <f t="shared" si="313"/>
        <v>35459.905037499993</v>
      </c>
      <c r="AJ1063" s="74">
        <f t="shared" si="327"/>
        <v>31424</v>
      </c>
      <c r="AK1063" s="75">
        <v>3537.6</v>
      </c>
      <c r="AL1063" s="75">
        <v>19899.155610000002</v>
      </c>
      <c r="AM1063" s="75">
        <v>0</v>
      </c>
      <c r="AN1063" s="74">
        <f t="shared" si="314"/>
        <v>31424</v>
      </c>
      <c r="AO1063" s="40">
        <f t="shared" si="315"/>
        <v>34466</v>
      </c>
      <c r="AP1063" s="64">
        <v>36486</v>
      </c>
      <c r="AQ1063" s="75">
        <f t="shared" si="328"/>
        <v>42453.24439</v>
      </c>
      <c r="AR1063" s="75">
        <f t="shared" si="329"/>
        <v>-7987.2443899999998</v>
      </c>
      <c r="AS1063" s="75">
        <f t="shared" si="330"/>
        <v>31424</v>
      </c>
      <c r="AT1063" s="41">
        <f t="shared" si="331"/>
        <v>50440.48878</v>
      </c>
      <c r="AX1063" s="40">
        <f t="shared" si="316"/>
        <v>479</v>
      </c>
      <c r="AY1063" s="40">
        <f t="shared" si="317"/>
        <v>0</v>
      </c>
      <c r="AZ1063" s="40">
        <f t="shared" si="318"/>
        <v>-21965.014999999999</v>
      </c>
      <c r="BA1063" s="40">
        <f>+'load Info'!S1063</f>
        <v>0</v>
      </c>
      <c r="BB1063" s="40">
        <f t="shared" si="319"/>
        <v>0</v>
      </c>
      <c r="BE1063" s="41">
        <f t="shared" si="320"/>
        <v>0</v>
      </c>
      <c r="BF1063" s="41">
        <f t="shared" si="321"/>
        <v>0</v>
      </c>
      <c r="BG1063" s="41">
        <f t="shared" si="322"/>
        <v>-21965.014999999999</v>
      </c>
      <c r="BH1063" s="41">
        <f t="shared" si="323"/>
        <v>0</v>
      </c>
      <c r="BI1063" s="41">
        <f t="shared" si="324"/>
        <v>0</v>
      </c>
      <c r="BJ1063" s="40">
        <f t="shared" si="325"/>
        <v>-21965.014999999999</v>
      </c>
    </row>
    <row r="1064" spans="2:62" x14ac:dyDescent="0.25">
      <c r="B1064" s="63">
        <f t="shared" si="310"/>
        <v>11</v>
      </c>
      <c r="C1064" s="63"/>
      <c r="D1064" s="64">
        <v>36487</v>
      </c>
      <c r="E1064" s="65">
        <v>7</v>
      </c>
      <c r="F1064" s="65">
        <v>8</v>
      </c>
      <c r="G1064" s="65">
        <v>56</v>
      </c>
      <c r="H1064" s="65">
        <v>59</v>
      </c>
      <c r="I1064" s="66">
        <f t="shared" si="311"/>
        <v>57.5</v>
      </c>
      <c r="J1064" s="67" t="s">
        <v>50</v>
      </c>
      <c r="K1064" s="68">
        <v>2564</v>
      </c>
      <c r="L1064" s="69">
        <v>17575</v>
      </c>
      <c r="M1064" s="69">
        <v>-1068</v>
      </c>
      <c r="N1064" s="69">
        <v>0</v>
      </c>
      <c r="O1064" s="70"/>
      <c r="P1064" s="68">
        <v>7745</v>
      </c>
      <c r="Q1064" s="69">
        <v>14452</v>
      </c>
      <c r="R1064" s="70">
        <v>-1048.26</v>
      </c>
      <c r="S1064" s="71">
        <v>0</v>
      </c>
      <c r="T1064" s="71"/>
      <c r="U1064" s="71">
        <v>-52.871850000000002</v>
      </c>
      <c r="V1064" s="68">
        <v>15930</v>
      </c>
      <c r="W1064" s="69">
        <v>14400</v>
      </c>
      <c r="X1064" s="69">
        <v>0</v>
      </c>
      <c r="Y1064" s="69">
        <v>0</v>
      </c>
      <c r="Z1064" s="70">
        <v>-303</v>
      </c>
      <c r="AA1064" s="71">
        <v>0</v>
      </c>
      <c r="AB1064" s="72">
        <f t="shared" si="326"/>
        <v>70193.868149999995</v>
      </c>
      <c r="AC1064" s="71">
        <v>73362</v>
      </c>
      <c r="AD1064" s="71">
        <v>0</v>
      </c>
      <c r="AE1064" s="71">
        <v>1</v>
      </c>
      <c r="AF1064" s="71">
        <v>6508</v>
      </c>
      <c r="AG1064" s="71">
        <v>531</v>
      </c>
      <c r="AH1064" s="72">
        <f t="shared" si="312"/>
        <v>80402</v>
      </c>
      <c r="AI1064" s="73">
        <f t="shared" si="313"/>
        <v>38166.868149999995</v>
      </c>
      <c r="AJ1064" s="74">
        <f t="shared" si="327"/>
        <v>32027</v>
      </c>
      <c r="AK1064" s="75">
        <v>3507.7</v>
      </c>
      <c r="AL1064" s="75">
        <v>12637.24223</v>
      </c>
      <c r="AM1064" s="75">
        <v>0</v>
      </c>
      <c r="AN1064" s="74">
        <f t="shared" si="314"/>
        <v>32027</v>
      </c>
      <c r="AO1064" s="40">
        <f t="shared" si="315"/>
        <v>41335</v>
      </c>
      <c r="AP1064" s="64">
        <v>36487</v>
      </c>
      <c r="AQ1064" s="75">
        <f t="shared" si="328"/>
        <v>57217.057769999999</v>
      </c>
      <c r="AR1064" s="75">
        <f t="shared" si="329"/>
        <v>-15882.057769999999</v>
      </c>
      <c r="AS1064" s="75">
        <f t="shared" si="330"/>
        <v>32027</v>
      </c>
      <c r="AT1064" s="41">
        <f t="shared" si="331"/>
        <v>73099.115539999999</v>
      </c>
      <c r="AX1064" s="40">
        <f t="shared" si="316"/>
        <v>-1068</v>
      </c>
      <c r="AY1064" s="40">
        <f t="shared" si="317"/>
        <v>0</v>
      </c>
      <c r="AZ1064" s="40">
        <f t="shared" si="318"/>
        <v>-1048.26</v>
      </c>
      <c r="BA1064" s="40">
        <f>+'load Info'!S1064</f>
        <v>0</v>
      </c>
      <c r="BB1064" s="40">
        <f t="shared" si="319"/>
        <v>0</v>
      </c>
      <c r="BE1064" s="41">
        <f t="shared" si="320"/>
        <v>-1068</v>
      </c>
      <c r="BF1064" s="41">
        <f t="shared" si="321"/>
        <v>0</v>
      </c>
      <c r="BG1064" s="41">
        <f t="shared" si="322"/>
        <v>-1048.26</v>
      </c>
      <c r="BH1064" s="41">
        <f t="shared" si="323"/>
        <v>0</v>
      </c>
      <c r="BI1064" s="41">
        <f t="shared" si="324"/>
        <v>0</v>
      </c>
      <c r="BJ1064" s="40">
        <f t="shared" si="325"/>
        <v>-2116.2600000000002</v>
      </c>
    </row>
    <row r="1065" spans="2:62" x14ac:dyDescent="0.25">
      <c r="B1065" s="63">
        <f t="shared" si="310"/>
        <v>11</v>
      </c>
      <c r="C1065" s="63"/>
      <c r="D1065" s="64">
        <v>36488</v>
      </c>
      <c r="E1065" s="65">
        <v>4</v>
      </c>
      <c r="F1065" s="65">
        <v>3</v>
      </c>
      <c r="G1065" s="65">
        <v>56</v>
      </c>
      <c r="H1065" s="65">
        <v>66</v>
      </c>
      <c r="I1065" s="66">
        <f t="shared" si="311"/>
        <v>61</v>
      </c>
      <c r="J1065" s="67" t="s">
        <v>50</v>
      </c>
      <c r="K1065" s="68">
        <v>2564</v>
      </c>
      <c r="L1065" s="69">
        <v>16715</v>
      </c>
      <c r="M1065" s="69">
        <v>-1932</v>
      </c>
      <c r="N1065" s="69">
        <v>0</v>
      </c>
      <c r="O1065" s="70"/>
      <c r="P1065" s="68">
        <v>7745</v>
      </c>
      <c r="Q1065" s="69">
        <v>14031</v>
      </c>
      <c r="R1065" s="70">
        <v>-9413.17</v>
      </c>
      <c r="S1065" s="71">
        <v>0</v>
      </c>
      <c r="T1065" s="71"/>
      <c r="U1065" s="71">
        <v>-30.907074999999999</v>
      </c>
      <c r="V1065" s="68">
        <v>15930</v>
      </c>
      <c r="W1065" s="69">
        <v>14400</v>
      </c>
      <c r="X1065" s="69">
        <v>0</v>
      </c>
      <c r="Y1065" s="69">
        <v>0</v>
      </c>
      <c r="Z1065" s="70">
        <v>-303</v>
      </c>
      <c r="AA1065" s="71">
        <v>0</v>
      </c>
      <c r="AB1065" s="72">
        <f t="shared" si="326"/>
        <v>59705.922925000006</v>
      </c>
      <c r="AC1065" s="71">
        <v>58977</v>
      </c>
      <c r="AD1065" s="71">
        <v>0</v>
      </c>
      <c r="AE1065" s="71">
        <v>6</v>
      </c>
      <c r="AF1065" s="71">
        <v>5943</v>
      </c>
      <c r="AG1065" s="71">
        <v>414</v>
      </c>
      <c r="AH1065" s="72">
        <f t="shared" si="312"/>
        <v>65340</v>
      </c>
      <c r="AI1065" s="73">
        <f t="shared" si="313"/>
        <v>28959.922925000006</v>
      </c>
      <c r="AJ1065" s="74">
        <f t="shared" si="327"/>
        <v>30746</v>
      </c>
      <c r="AK1065" s="75">
        <v>2848.9</v>
      </c>
      <c r="AL1065" s="75">
        <v>12769.312710000002</v>
      </c>
      <c r="AM1065" s="75">
        <v>0</v>
      </c>
      <c r="AN1065" s="74">
        <f t="shared" si="314"/>
        <v>30746</v>
      </c>
      <c r="AO1065" s="40">
        <f t="shared" si="315"/>
        <v>28231</v>
      </c>
      <c r="AP1065" s="64">
        <v>36488</v>
      </c>
      <c r="AQ1065" s="75">
        <f t="shared" si="328"/>
        <v>43358.787289999993</v>
      </c>
      <c r="AR1065" s="75">
        <f t="shared" si="329"/>
        <v>-15127.787289999998</v>
      </c>
      <c r="AS1065" s="75">
        <f t="shared" si="330"/>
        <v>30746</v>
      </c>
      <c r="AT1065" s="41">
        <f t="shared" si="331"/>
        <v>58486.574579999993</v>
      </c>
      <c r="AX1065" s="40">
        <f t="shared" si="316"/>
        <v>-1932</v>
      </c>
      <c r="AY1065" s="40">
        <f t="shared" si="317"/>
        <v>0</v>
      </c>
      <c r="AZ1065" s="40">
        <f t="shared" si="318"/>
        <v>-9413.17</v>
      </c>
      <c r="BA1065" s="40">
        <f>+'load Info'!S1065</f>
        <v>0</v>
      </c>
      <c r="BB1065" s="40">
        <f t="shared" si="319"/>
        <v>0</v>
      </c>
      <c r="BE1065" s="41">
        <f t="shared" si="320"/>
        <v>-1932</v>
      </c>
      <c r="BF1065" s="41">
        <f t="shared" si="321"/>
        <v>0</v>
      </c>
      <c r="BG1065" s="41">
        <f t="shared" si="322"/>
        <v>-9413.17</v>
      </c>
      <c r="BH1065" s="41">
        <f t="shared" si="323"/>
        <v>0</v>
      </c>
      <c r="BI1065" s="41">
        <f t="shared" si="324"/>
        <v>0</v>
      </c>
      <c r="BJ1065" s="40">
        <f t="shared" si="325"/>
        <v>-11345.17</v>
      </c>
    </row>
    <row r="1066" spans="2:62" x14ac:dyDescent="0.25">
      <c r="B1066" s="63">
        <f t="shared" si="310"/>
        <v>11</v>
      </c>
      <c r="C1066" s="63"/>
      <c r="D1066" s="64">
        <v>36489</v>
      </c>
      <c r="E1066" s="65">
        <v>0</v>
      </c>
      <c r="F1066" s="65">
        <v>3</v>
      </c>
      <c r="G1066" s="65">
        <v>57</v>
      </c>
      <c r="H1066" s="65">
        <v>74</v>
      </c>
      <c r="I1066" s="66">
        <f t="shared" si="311"/>
        <v>65.5</v>
      </c>
      <c r="J1066" s="67" t="s">
        <v>50</v>
      </c>
      <c r="K1066" s="68">
        <v>2564</v>
      </c>
      <c r="L1066" s="69">
        <v>17285</v>
      </c>
      <c r="M1066" s="69">
        <v>-3719</v>
      </c>
      <c r="N1066" s="69">
        <v>0</v>
      </c>
      <c r="O1066" s="70"/>
      <c r="P1066" s="68">
        <v>7745</v>
      </c>
      <c r="Q1066" s="69">
        <v>14031</v>
      </c>
      <c r="R1066" s="70">
        <v>-11203.635</v>
      </c>
      <c r="S1066" s="71">
        <v>0</v>
      </c>
      <c r="T1066" s="71"/>
      <c r="U1066" s="71">
        <v>-26.430912500000002</v>
      </c>
      <c r="V1066" s="68">
        <v>15930</v>
      </c>
      <c r="W1066" s="69">
        <v>14400</v>
      </c>
      <c r="X1066" s="69">
        <v>0</v>
      </c>
      <c r="Y1066" s="69">
        <v>0</v>
      </c>
      <c r="Z1066" s="70">
        <v>-303</v>
      </c>
      <c r="AA1066" s="71">
        <v>0</v>
      </c>
      <c r="AB1066" s="72">
        <f t="shared" si="326"/>
        <v>56702.934087499998</v>
      </c>
      <c r="AC1066" s="71">
        <v>53002</v>
      </c>
      <c r="AD1066" s="71">
        <v>0</v>
      </c>
      <c r="AE1066" s="71">
        <v>51</v>
      </c>
      <c r="AF1066" s="71">
        <v>4858</v>
      </c>
      <c r="AG1066" s="71">
        <v>412</v>
      </c>
      <c r="AH1066" s="72">
        <f t="shared" si="312"/>
        <v>58323</v>
      </c>
      <c r="AI1066" s="73">
        <f t="shared" si="313"/>
        <v>25386.934087499998</v>
      </c>
      <c r="AJ1066" s="74">
        <f t="shared" si="327"/>
        <v>31316</v>
      </c>
      <c r="AK1066" s="75">
        <v>2191.9</v>
      </c>
      <c r="AL1066" s="75">
        <v>14899.220519999999</v>
      </c>
      <c r="AM1066" s="75">
        <v>0</v>
      </c>
      <c r="AN1066" s="74">
        <f t="shared" si="314"/>
        <v>31316</v>
      </c>
      <c r="AO1066" s="40">
        <f t="shared" si="315"/>
        <v>21686</v>
      </c>
      <c r="AP1066" s="64">
        <v>36489</v>
      </c>
      <c r="AQ1066" s="75">
        <f t="shared" si="328"/>
        <v>35910.879480000003</v>
      </c>
      <c r="AR1066" s="75">
        <f t="shared" si="329"/>
        <v>-14224.87948</v>
      </c>
      <c r="AS1066" s="75">
        <f t="shared" si="330"/>
        <v>31316</v>
      </c>
      <c r="AT1066" s="41">
        <f t="shared" si="331"/>
        <v>50135.758960000006</v>
      </c>
      <c r="AX1066" s="40">
        <f t="shared" si="316"/>
        <v>-3719</v>
      </c>
      <c r="AY1066" s="40">
        <f t="shared" si="317"/>
        <v>0</v>
      </c>
      <c r="AZ1066" s="40">
        <f t="shared" si="318"/>
        <v>-11203.635</v>
      </c>
      <c r="BA1066" s="40">
        <f>+'load Info'!S1066</f>
        <v>0</v>
      </c>
      <c r="BB1066" s="40">
        <f t="shared" si="319"/>
        <v>0</v>
      </c>
      <c r="BE1066" s="41">
        <f t="shared" si="320"/>
        <v>-3719</v>
      </c>
      <c r="BF1066" s="41">
        <f t="shared" si="321"/>
        <v>0</v>
      </c>
      <c r="BG1066" s="41">
        <f t="shared" si="322"/>
        <v>-11203.635</v>
      </c>
      <c r="BH1066" s="41">
        <f t="shared" si="323"/>
        <v>0</v>
      </c>
      <c r="BI1066" s="41">
        <f t="shared" si="324"/>
        <v>0</v>
      </c>
      <c r="BJ1066" s="40">
        <f t="shared" si="325"/>
        <v>-14922.635</v>
      </c>
    </row>
    <row r="1067" spans="2:62" x14ac:dyDescent="0.25">
      <c r="B1067" s="63">
        <f t="shared" si="310"/>
        <v>11</v>
      </c>
      <c r="C1067" s="63"/>
      <c r="D1067" s="64">
        <v>36490</v>
      </c>
      <c r="E1067" s="65">
        <v>0</v>
      </c>
      <c r="F1067" s="65">
        <v>2</v>
      </c>
      <c r="G1067" s="65">
        <v>58</v>
      </c>
      <c r="H1067" s="65">
        <v>71</v>
      </c>
      <c r="I1067" s="66">
        <f t="shared" si="311"/>
        <v>64.5</v>
      </c>
      <c r="J1067" s="67" t="s">
        <v>50</v>
      </c>
      <c r="K1067" s="68">
        <v>2564</v>
      </c>
      <c r="L1067" s="69">
        <v>17285</v>
      </c>
      <c r="M1067" s="69">
        <v>-1818</v>
      </c>
      <c r="N1067" s="69">
        <v>0</v>
      </c>
      <c r="O1067" s="70"/>
      <c r="P1067" s="68">
        <v>7745</v>
      </c>
      <c r="Q1067" s="69">
        <v>14031</v>
      </c>
      <c r="R1067" s="70">
        <v>-10776.57</v>
      </c>
      <c r="S1067" s="71">
        <v>0</v>
      </c>
      <c r="T1067" s="71"/>
      <c r="U1067" s="71">
        <v>-27.498574999999999</v>
      </c>
      <c r="V1067" s="68">
        <v>15930</v>
      </c>
      <c r="W1067" s="69">
        <v>14400</v>
      </c>
      <c r="X1067" s="69">
        <v>0</v>
      </c>
      <c r="Y1067" s="69">
        <v>0</v>
      </c>
      <c r="Z1067" s="70">
        <v>-303</v>
      </c>
      <c r="AA1067" s="71">
        <v>0</v>
      </c>
      <c r="AB1067" s="72">
        <f t="shared" si="326"/>
        <v>59029.931425000002</v>
      </c>
      <c r="AC1067" s="71">
        <v>56273</v>
      </c>
      <c r="AD1067" s="71">
        <v>0</v>
      </c>
      <c r="AE1067" s="71">
        <v>15</v>
      </c>
      <c r="AF1067" s="71">
        <v>4535</v>
      </c>
      <c r="AG1067" s="71">
        <v>375</v>
      </c>
      <c r="AH1067" s="72">
        <f t="shared" si="312"/>
        <v>61198</v>
      </c>
      <c r="AI1067" s="73">
        <f t="shared" si="313"/>
        <v>27713.931425000002</v>
      </c>
      <c r="AJ1067" s="74">
        <f t="shared" si="327"/>
        <v>31316</v>
      </c>
      <c r="AK1067" s="75">
        <v>2295.4</v>
      </c>
      <c r="AL1067" s="75">
        <v>16674.039559999997</v>
      </c>
      <c r="AM1067" s="75">
        <v>0</v>
      </c>
      <c r="AN1067" s="74">
        <f t="shared" si="314"/>
        <v>31316</v>
      </c>
      <c r="AO1067" s="40">
        <f t="shared" si="315"/>
        <v>24957</v>
      </c>
      <c r="AP1067" s="64">
        <v>36490</v>
      </c>
      <c r="AQ1067" s="75">
        <f t="shared" si="328"/>
        <v>37303.560440000001</v>
      </c>
      <c r="AR1067" s="75">
        <f t="shared" si="329"/>
        <v>-12346.560440000001</v>
      </c>
      <c r="AS1067" s="75">
        <f t="shared" si="330"/>
        <v>31316</v>
      </c>
      <c r="AT1067" s="41">
        <f t="shared" si="331"/>
        <v>49650.120880000002</v>
      </c>
      <c r="AX1067" s="40">
        <f t="shared" si="316"/>
        <v>-1818</v>
      </c>
      <c r="AY1067" s="40">
        <f t="shared" si="317"/>
        <v>0</v>
      </c>
      <c r="AZ1067" s="40">
        <f t="shared" si="318"/>
        <v>-10776.57</v>
      </c>
      <c r="BA1067" s="40">
        <f>+'load Info'!S1067</f>
        <v>0</v>
      </c>
      <c r="BB1067" s="40">
        <f t="shared" si="319"/>
        <v>0</v>
      </c>
      <c r="BE1067" s="41">
        <f t="shared" si="320"/>
        <v>-1818</v>
      </c>
      <c r="BF1067" s="41">
        <f t="shared" si="321"/>
        <v>0</v>
      </c>
      <c r="BG1067" s="41">
        <f t="shared" si="322"/>
        <v>-10776.57</v>
      </c>
      <c r="BH1067" s="41">
        <f t="shared" si="323"/>
        <v>0</v>
      </c>
      <c r="BI1067" s="41">
        <f t="shared" si="324"/>
        <v>0</v>
      </c>
      <c r="BJ1067" s="40">
        <f t="shared" si="325"/>
        <v>-12594.57</v>
      </c>
    </row>
    <row r="1068" spans="2:62" x14ac:dyDescent="0.25">
      <c r="B1068" s="63">
        <f t="shared" si="310"/>
        <v>11</v>
      </c>
      <c r="C1068" s="63"/>
      <c r="D1068" s="64">
        <v>36491</v>
      </c>
      <c r="E1068" s="65">
        <v>9</v>
      </c>
      <c r="F1068" s="65">
        <v>11</v>
      </c>
      <c r="G1068" s="65">
        <v>46</v>
      </c>
      <c r="H1068" s="65">
        <v>65</v>
      </c>
      <c r="I1068" s="66">
        <f t="shared" si="311"/>
        <v>55.5</v>
      </c>
      <c r="J1068" s="67" t="s">
        <v>50</v>
      </c>
      <c r="K1068" s="68">
        <v>2564</v>
      </c>
      <c r="L1068" s="69">
        <v>17285</v>
      </c>
      <c r="M1068" s="69">
        <v>6490</v>
      </c>
      <c r="N1068" s="69">
        <v>0</v>
      </c>
      <c r="O1068" s="70"/>
      <c r="P1068" s="68">
        <v>7745</v>
      </c>
      <c r="Q1068" s="69">
        <v>14031</v>
      </c>
      <c r="R1068" s="70">
        <v>11789.705</v>
      </c>
      <c r="S1068" s="71">
        <v>0</v>
      </c>
      <c r="T1068" s="71"/>
      <c r="U1068" s="71">
        <v>-83.914262500000007</v>
      </c>
      <c r="V1068" s="68">
        <v>15930</v>
      </c>
      <c r="W1068" s="69">
        <v>14400</v>
      </c>
      <c r="X1068" s="69">
        <v>0</v>
      </c>
      <c r="Y1068" s="69">
        <v>0</v>
      </c>
      <c r="Z1068" s="70">
        <v>-303</v>
      </c>
      <c r="AA1068" s="71">
        <v>0</v>
      </c>
      <c r="AB1068" s="72">
        <f t="shared" si="326"/>
        <v>89847.790737500007</v>
      </c>
      <c r="AC1068" s="71">
        <v>91819</v>
      </c>
      <c r="AD1068" s="71">
        <v>0</v>
      </c>
      <c r="AE1068" s="71">
        <v>643</v>
      </c>
      <c r="AF1068" s="71">
        <v>7618</v>
      </c>
      <c r="AG1068" s="71">
        <v>554</v>
      </c>
      <c r="AH1068" s="72">
        <f t="shared" si="312"/>
        <v>100634</v>
      </c>
      <c r="AI1068" s="73">
        <f t="shared" si="313"/>
        <v>58531.790737500007</v>
      </c>
      <c r="AJ1068" s="74">
        <f t="shared" si="327"/>
        <v>31316</v>
      </c>
      <c r="AK1068" s="75">
        <v>2566.1</v>
      </c>
      <c r="AL1068" s="75">
        <v>20906.194520000001</v>
      </c>
      <c r="AM1068" s="75">
        <v>0</v>
      </c>
      <c r="AN1068" s="74">
        <f t="shared" si="314"/>
        <v>31316</v>
      </c>
      <c r="AO1068" s="40">
        <f t="shared" si="315"/>
        <v>60503</v>
      </c>
      <c r="AP1068" s="64">
        <v>36491</v>
      </c>
      <c r="AQ1068" s="75">
        <f t="shared" si="328"/>
        <v>68346.70547999999</v>
      </c>
      <c r="AR1068" s="75">
        <f t="shared" si="329"/>
        <v>-7843.7054800000005</v>
      </c>
      <c r="AS1068" s="75">
        <f t="shared" si="330"/>
        <v>31316</v>
      </c>
      <c r="AT1068" s="41">
        <f t="shared" si="331"/>
        <v>76190.410959999994</v>
      </c>
      <c r="AX1068" s="40">
        <f t="shared" si="316"/>
        <v>6490</v>
      </c>
      <c r="AY1068" s="40">
        <f t="shared" si="317"/>
        <v>0</v>
      </c>
      <c r="AZ1068" s="40">
        <f t="shared" si="318"/>
        <v>11789.705</v>
      </c>
      <c r="BA1068" s="40">
        <f>+'load Info'!S1068</f>
        <v>0</v>
      </c>
      <c r="BB1068" s="40">
        <f t="shared" si="319"/>
        <v>0</v>
      </c>
      <c r="BE1068" s="41">
        <f t="shared" si="320"/>
        <v>0</v>
      </c>
      <c r="BF1068" s="41">
        <f t="shared" si="321"/>
        <v>0</v>
      </c>
      <c r="BG1068" s="41">
        <f t="shared" si="322"/>
        <v>0</v>
      </c>
      <c r="BH1068" s="41">
        <f t="shared" si="323"/>
        <v>0</v>
      </c>
      <c r="BI1068" s="41">
        <f t="shared" si="324"/>
        <v>0</v>
      </c>
      <c r="BJ1068" s="40">
        <f t="shared" si="325"/>
        <v>0</v>
      </c>
    </row>
    <row r="1069" spans="2:62" x14ac:dyDescent="0.25">
      <c r="B1069" s="63">
        <f t="shared" si="310"/>
        <v>11</v>
      </c>
      <c r="C1069" s="63"/>
      <c r="D1069" s="64">
        <v>36492</v>
      </c>
      <c r="E1069" s="65">
        <v>12</v>
      </c>
      <c r="F1069" s="65">
        <v>14</v>
      </c>
      <c r="G1069" s="65">
        <v>48</v>
      </c>
      <c r="H1069" s="65">
        <v>57</v>
      </c>
      <c r="I1069" s="66">
        <f t="shared" si="311"/>
        <v>52.5</v>
      </c>
      <c r="J1069" s="67" t="s">
        <v>50</v>
      </c>
      <c r="K1069" s="68">
        <v>2564</v>
      </c>
      <c r="L1069" s="69">
        <v>17285</v>
      </c>
      <c r="M1069" s="69">
        <v>21784</v>
      </c>
      <c r="N1069" s="69">
        <v>0</v>
      </c>
      <c r="O1069" s="70"/>
      <c r="P1069" s="68">
        <v>7745</v>
      </c>
      <c r="Q1069" s="69">
        <v>14031</v>
      </c>
      <c r="R1069" s="70">
        <v>21497.915000000001</v>
      </c>
      <c r="S1069" s="71">
        <v>0</v>
      </c>
      <c r="T1069" s="71"/>
      <c r="U1069" s="71">
        <v>-108.1847875</v>
      </c>
      <c r="V1069" s="68">
        <v>15930</v>
      </c>
      <c r="W1069" s="69">
        <v>14400</v>
      </c>
      <c r="X1069" s="69">
        <v>2070</v>
      </c>
      <c r="Y1069" s="69">
        <v>5600</v>
      </c>
      <c r="Z1069" s="70">
        <v>-380</v>
      </c>
      <c r="AA1069" s="71">
        <v>0</v>
      </c>
      <c r="AB1069" s="72">
        <f t="shared" si="326"/>
        <v>122418.73021250001</v>
      </c>
      <c r="AC1069" s="71">
        <v>121279</v>
      </c>
      <c r="AD1069" s="71">
        <v>0</v>
      </c>
      <c r="AE1069" s="71">
        <v>807</v>
      </c>
      <c r="AF1069" s="71">
        <v>10219</v>
      </c>
      <c r="AG1069" s="71">
        <v>1390</v>
      </c>
      <c r="AH1069" s="72">
        <f t="shared" si="312"/>
        <v>133695</v>
      </c>
      <c r="AI1069" s="73">
        <f t="shared" si="313"/>
        <v>91102.730212500013</v>
      </c>
      <c r="AJ1069" s="74">
        <f t="shared" si="327"/>
        <v>31316</v>
      </c>
      <c r="AK1069" s="75">
        <v>3289.9</v>
      </c>
      <c r="AL1069" s="75">
        <v>24945.564460000001</v>
      </c>
      <c r="AM1069" s="75">
        <v>0</v>
      </c>
      <c r="AN1069" s="74">
        <f t="shared" si="314"/>
        <v>31316</v>
      </c>
      <c r="AO1069" s="40">
        <f t="shared" si="315"/>
        <v>89963</v>
      </c>
      <c r="AP1069" s="64">
        <v>36492</v>
      </c>
      <c r="AQ1069" s="75">
        <f t="shared" si="328"/>
        <v>93043.535540000012</v>
      </c>
      <c r="AR1069" s="75">
        <f t="shared" si="329"/>
        <v>-3080.5355399999971</v>
      </c>
      <c r="AS1069" s="75">
        <f t="shared" si="330"/>
        <v>31316</v>
      </c>
      <c r="AT1069" s="41">
        <f t="shared" si="331"/>
        <v>96124.071080000009</v>
      </c>
      <c r="AX1069" s="40">
        <f t="shared" si="316"/>
        <v>21784</v>
      </c>
      <c r="AY1069" s="40">
        <f t="shared" si="317"/>
        <v>0</v>
      </c>
      <c r="AZ1069" s="40">
        <f t="shared" si="318"/>
        <v>21497.915000000001</v>
      </c>
      <c r="BA1069" s="40">
        <f>+'load Info'!S1069</f>
        <v>0</v>
      </c>
      <c r="BB1069" s="40">
        <f t="shared" si="319"/>
        <v>2070</v>
      </c>
      <c r="BE1069" s="41">
        <f t="shared" si="320"/>
        <v>0</v>
      </c>
      <c r="BF1069" s="41">
        <f t="shared" si="321"/>
        <v>0</v>
      </c>
      <c r="BG1069" s="41">
        <f t="shared" si="322"/>
        <v>0</v>
      </c>
      <c r="BH1069" s="41">
        <f t="shared" si="323"/>
        <v>0</v>
      </c>
      <c r="BI1069" s="41">
        <f t="shared" si="324"/>
        <v>0</v>
      </c>
      <c r="BJ1069" s="40">
        <f t="shared" si="325"/>
        <v>0</v>
      </c>
    </row>
    <row r="1070" spans="2:62" x14ac:dyDescent="0.25">
      <c r="B1070" s="63">
        <f t="shared" si="310"/>
        <v>11</v>
      </c>
      <c r="C1070" s="63"/>
      <c r="D1070" s="64">
        <v>36493</v>
      </c>
      <c r="E1070" s="65">
        <v>16</v>
      </c>
      <c r="F1070" s="65">
        <v>20</v>
      </c>
      <c r="G1070" s="65">
        <v>45</v>
      </c>
      <c r="H1070" s="65">
        <v>52</v>
      </c>
      <c r="I1070" s="66">
        <f t="shared" si="311"/>
        <v>48.5</v>
      </c>
      <c r="J1070" s="67" t="s">
        <v>50</v>
      </c>
      <c r="K1070" s="68">
        <v>2564</v>
      </c>
      <c r="L1070" s="69">
        <v>20285</v>
      </c>
      <c r="M1070" s="69">
        <v>38142</v>
      </c>
      <c r="N1070" s="69">
        <v>0</v>
      </c>
      <c r="O1070" s="70"/>
      <c r="P1070" s="68">
        <v>7745</v>
      </c>
      <c r="Q1070" s="69">
        <v>14031</v>
      </c>
      <c r="R1070" s="70">
        <v>42875.224999999999</v>
      </c>
      <c r="S1070" s="71">
        <v>0</v>
      </c>
      <c r="T1070" s="71"/>
      <c r="U1070" s="71">
        <v>-161.6280625</v>
      </c>
      <c r="V1070" s="68">
        <v>15930</v>
      </c>
      <c r="W1070" s="69">
        <v>14400</v>
      </c>
      <c r="X1070" s="69">
        <v>2070</v>
      </c>
      <c r="Y1070" s="69">
        <v>5600</v>
      </c>
      <c r="Z1070" s="70">
        <v>-380</v>
      </c>
      <c r="AA1070" s="71">
        <v>0</v>
      </c>
      <c r="AB1070" s="72">
        <f t="shared" si="326"/>
        <v>163100.5969375</v>
      </c>
      <c r="AC1070" s="71">
        <v>159693</v>
      </c>
      <c r="AD1070" s="71">
        <v>25399</v>
      </c>
      <c r="AE1070" s="71">
        <v>3281</v>
      </c>
      <c r="AF1070" s="71">
        <v>18245</v>
      </c>
      <c r="AG1070" s="71">
        <v>2957</v>
      </c>
      <c r="AH1070" s="72">
        <f t="shared" si="312"/>
        <v>209575</v>
      </c>
      <c r="AI1070" s="73">
        <f t="shared" si="313"/>
        <v>128784.5969375</v>
      </c>
      <c r="AJ1070" s="74">
        <f t="shared" si="327"/>
        <v>34316</v>
      </c>
      <c r="AK1070" s="75">
        <v>4371</v>
      </c>
      <c r="AL1070" s="75">
        <v>26612.749029999999</v>
      </c>
      <c r="AM1070" s="75">
        <v>0</v>
      </c>
      <c r="AN1070" s="74">
        <f t="shared" si="314"/>
        <v>34316</v>
      </c>
      <c r="AO1070" s="40">
        <f t="shared" si="315"/>
        <v>125377</v>
      </c>
      <c r="AP1070" s="64">
        <v>36493</v>
      </c>
      <c r="AQ1070" s="75">
        <f t="shared" si="328"/>
        <v>128709.25096999999</v>
      </c>
      <c r="AR1070" s="75">
        <f t="shared" si="329"/>
        <v>-3332.250970000001</v>
      </c>
      <c r="AS1070" s="75">
        <f t="shared" si="330"/>
        <v>34316</v>
      </c>
      <c r="AT1070" s="41">
        <f t="shared" si="331"/>
        <v>132041.50193999999</v>
      </c>
      <c r="AX1070" s="40">
        <f t="shared" si="316"/>
        <v>38142</v>
      </c>
      <c r="AY1070" s="40">
        <f t="shared" si="317"/>
        <v>0</v>
      </c>
      <c r="AZ1070" s="40">
        <f t="shared" si="318"/>
        <v>42875.224999999999</v>
      </c>
      <c r="BA1070" s="40">
        <f>+'load Info'!S1070</f>
        <v>0</v>
      </c>
      <c r="BB1070" s="40">
        <f t="shared" si="319"/>
        <v>2070</v>
      </c>
      <c r="BE1070" s="41">
        <f t="shared" si="320"/>
        <v>0</v>
      </c>
      <c r="BF1070" s="41">
        <f t="shared" si="321"/>
        <v>0</v>
      </c>
      <c r="BG1070" s="41">
        <f t="shared" si="322"/>
        <v>0</v>
      </c>
      <c r="BH1070" s="41">
        <f t="shared" si="323"/>
        <v>0</v>
      </c>
      <c r="BI1070" s="41">
        <f t="shared" si="324"/>
        <v>0</v>
      </c>
      <c r="BJ1070" s="40">
        <f t="shared" si="325"/>
        <v>0</v>
      </c>
    </row>
    <row r="1071" spans="2:62" x14ac:dyDescent="0.25">
      <c r="B1071" s="63">
        <f t="shared" si="310"/>
        <v>11</v>
      </c>
      <c r="C1071" s="63"/>
      <c r="D1071" s="64">
        <v>36494</v>
      </c>
      <c r="E1071" s="65">
        <v>24</v>
      </c>
      <c r="F1071" s="65">
        <v>28</v>
      </c>
      <c r="G1071" s="65">
        <v>39</v>
      </c>
      <c r="H1071" s="65">
        <v>56</v>
      </c>
      <c r="I1071" s="66">
        <f t="shared" si="311"/>
        <v>47.5</v>
      </c>
      <c r="J1071" s="67" t="s">
        <v>50</v>
      </c>
      <c r="K1071" s="68">
        <v>42572</v>
      </c>
      <c r="L1071" s="69">
        <v>11284</v>
      </c>
      <c r="M1071" s="69">
        <v>45184</v>
      </c>
      <c r="N1071" s="69">
        <v>0</v>
      </c>
      <c r="O1071" s="70"/>
      <c r="P1071" s="68">
        <v>27792</v>
      </c>
      <c r="Q1071" s="69">
        <v>8612</v>
      </c>
      <c r="R1071" s="70">
        <v>59849.032500000001</v>
      </c>
      <c r="S1071" s="71">
        <v>0</v>
      </c>
      <c r="T1071" s="71"/>
      <c r="U1071" s="71">
        <v>-240.63258125000002</v>
      </c>
      <c r="V1071" s="68">
        <v>15930</v>
      </c>
      <c r="W1071" s="69">
        <v>14400</v>
      </c>
      <c r="X1071" s="69">
        <v>2070</v>
      </c>
      <c r="Y1071" s="69">
        <v>5600</v>
      </c>
      <c r="Z1071" s="70">
        <v>-380</v>
      </c>
      <c r="AA1071" s="71">
        <v>0</v>
      </c>
      <c r="AB1071" s="72">
        <f t="shared" si="326"/>
        <v>232672.39991874999</v>
      </c>
      <c r="AC1071" s="71">
        <v>231751</v>
      </c>
      <c r="AD1071" s="71">
        <v>95132</v>
      </c>
      <c r="AE1071" s="71">
        <v>27188</v>
      </c>
      <c r="AF1071" s="71">
        <v>22373</v>
      </c>
      <c r="AG1071" s="71">
        <v>7326</v>
      </c>
      <c r="AH1071" s="72">
        <f t="shared" si="312"/>
        <v>383770</v>
      </c>
      <c r="AI1071" s="73">
        <f t="shared" si="313"/>
        <v>212776.39991874999</v>
      </c>
      <c r="AJ1071" s="74">
        <f t="shared" si="327"/>
        <v>19896</v>
      </c>
      <c r="AK1071" s="75">
        <v>4926.2</v>
      </c>
      <c r="AL1071" s="75">
        <v>28619.20334</v>
      </c>
      <c r="AM1071" s="75">
        <v>0</v>
      </c>
      <c r="AN1071" s="74">
        <f t="shared" si="314"/>
        <v>19896</v>
      </c>
      <c r="AO1071" s="40">
        <f t="shared" si="315"/>
        <v>211855</v>
      </c>
      <c r="AP1071" s="64">
        <v>36494</v>
      </c>
      <c r="AQ1071" s="75">
        <f t="shared" si="328"/>
        <v>198205.59665999998</v>
      </c>
      <c r="AR1071" s="75">
        <f t="shared" si="329"/>
        <v>13649.403339999997</v>
      </c>
      <c r="AS1071" s="75">
        <f t="shared" si="330"/>
        <v>19896</v>
      </c>
      <c r="AT1071" s="41">
        <f t="shared" si="331"/>
        <v>198205.59665999998</v>
      </c>
      <c r="AX1071" s="40">
        <f t="shared" si="316"/>
        <v>45184</v>
      </c>
      <c r="AY1071" s="40">
        <f t="shared" si="317"/>
        <v>0</v>
      </c>
      <c r="AZ1071" s="40">
        <f t="shared" si="318"/>
        <v>59849.032500000001</v>
      </c>
      <c r="BA1071" s="40">
        <f>+'load Info'!S1071</f>
        <v>0</v>
      </c>
      <c r="BB1071" s="40">
        <f t="shared" si="319"/>
        <v>2070</v>
      </c>
      <c r="BE1071" s="41">
        <f t="shared" si="320"/>
        <v>0</v>
      </c>
      <c r="BF1071" s="41">
        <f t="shared" si="321"/>
        <v>0</v>
      </c>
      <c r="BG1071" s="41">
        <f t="shared" si="322"/>
        <v>0</v>
      </c>
      <c r="BH1071" s="41">
        <f t="shared" si="323"/>
        <v>0</v>
      </c>
      <c r="BI1071" s="41">
        <f t="shared" si="324"/>
        <v>0</v>
      </c>
      <c r="BJ1071" s="40">
        <f t="shared" si="325"/>
        <v>0</v>
      </c>
    </row>
    <row r="1072" spans="2:62" x14ac:dyDescent="0.25">
      <c r="B1072" s="63">
        <f t="shared" si="310"/>
        <v>12</v>
      </c>
      <c r="C1072" s="63"/>
      <c r="D1072" s="64">
        <v>36495</v>
      </c>
      <c r="E1072" s="65">
        <v>31</v>
      </c>
      <c r="F1072" s="65">
        <v>30</v>
      </c>
      <c r="G1072" s="65">
        <v>30</v>
      </c>
      <c r="H1072" s="65">
        <v>38</v>
      </c>
      <c r="I1072" s="66">
        <f t="shared" si="311"/>
        <v>34</v>
      </c>
      <c r="J1072" s="67" t="s">
        <v>50</v>
      </c>
      <c r="K1072" s="68">
        <v>46115</v>
      </c>
      <c r="L1072" s="69">
        <v>6842</v>
      </c>
      <c r="M1072" s="69">
        <v>55093</v>
      </c>
      <c r="N1072" s="69">
        <v>0</v>
      </c>
      <c r="O1072" s="70"/>
      <c r="P1072" s="68">
        <v>29613</v>
      </c>
      <c r="Q1072" s="69">
        <v>10365</v>
      </c>
      <c r="R1072" s="70">
        <v>53095.102499999994</v>
      </c>
      <c r="S1072" s="71">
        <v>0</v>
      </c>
      <c r="T1072" s="71"/>
      <c r="U1072" s="71">
        <v>-232.68275624999998</v>
      </c>
      <c r="V1072" s="68">
        <v>15930</v>
      </c>
      <c r="W1072" s="69">
        <v>14400</v>
      </c>
      <c r="X1072" s="69">
        <v>2070</v>
      </c>
      <c r="Y1072" s="69">
        <v>5600</v>
      </c>
      <c r="Z1072" s="70">
        <v>-380</v>
      </c>
      <c r="AA1072" s="71">
        <v>0</v>
      </c>
      <c r="AB1072" s="72">
        <f t="shared" si="326"/>
        <v>238510.41974374998</v>
      </c>
      <c r="AC1072" s="71">
        <v>243358</v>
      </c>
      <c r="AD1072" s="71">
        <v>84477</v>
      </c>
      <c r="AE1072" s="71">
        <v>16035</v>
      </c>
      <c r="AF1072" s="71">
        <v>24154</v>
      </c>
      <c r="AG1072" s="71">
        <v>8528</v>
      </c>
      <c r="AH1072" s="72">
        <f t="shared" si="312"/>
        <v>376552</v>
      </c>
      <c r="AI1072" s="73">
        <f t="shared" si="313"/>
        <v>221303.41974374998</v>
      </c>
      <c r="AJ1072" s="74">
        <f t="shared" si="327"/>
        <v>17207</v>
      </c>
      <c r="AK1072" s="75">
        <v>5150.3999999999996</v>
      </c>
      <c r="AL1072" s="75">
        <v>26393.601860000002</v>
      </c>
      <c r="AM1072" s="75">
        <v>0</v>
      </c>
      <c r="AN1072" s="74">
        <f t="shared" si="314"/>
        <v>17207</v>
      </c>
      <c r="AO1072" s="40">
        <f t="shared" si="315"/>
        <v>226151</v>
      </c>
      <c r="AP1072" s="64">
        <v>36495</v>
      </c>
      <c r="AQ1072" s="75">
        <f t="shared" si="328"/>
        <v>211813.99814000001</v>
      </c>
      <c r="AR1072" s="75">
        <f t="shared" si="329"/>
        <v>14337.001860000004</v>
      </c>
      <c r="AS1072" s="75">
        <f t="shared" si="330"/>
        <v>17207</v>
      </c>
      <c r="AT1072" s="41">
        <f t="shared" si="331"/>
        <v>211813.99814000001</v>
      </c>
      <c r="AX1072" s="40">
        <f t="shared" si="316"/>
        <v>55093</v>
      </c>
      <c r="AY1072" s="40">
        <f t="shared" si="317"/>
        <v>0</v>
      </c>
      <c r="AZ1072" s="40">
        <f t="shared" si="318"/>
        <v>53095.102499999994</v>
      </c>
      <c r="BA1072" s="40">
        <f>+'load Info'!S1072</f>
        <v>0</v>
      </c>
      <c r="BB1072" s="40">
        <f t="shared" si="319"/>
        <v>2070</v>
      </c>
      <c r="BE1072" s="41">
        <f t="shared" si="320"/>
        <v>0</v>
      </c>
      <c r="BF1072" s="41">
        <f t="shared" si="321"/>
        <v>0</v>
      </c>
      <c r="BG1072" s="41">
        <f t="shared" si="322"/>
        <v>0</v>
      </c>
      <c r="BH1072" s="41">
        <f t="shared" si="323"/>
        <v>0</v>
      </c>
      <c r="BI1072" s="41">
        <f t="shared" si="324"/>
        <v>0</v>
      </c>
      <c r="BJ1072" s="40">
        <f t="shared" si="325"/>
        <v>0</v>
      </c>
    </row>
    <row r="1073" spans="2:62" x14ac:dyDescent="0.25">
      <c r="B1073" s="63">
        <f t="shared" si="310"/>
        <v>12</v>
      </c>
      <c r="C1073" s="63"/>
      <c r="D1073" s="64">
        <v>36496</v>
      </c>
      <c r="E1073" s="65">
        <v>24</v>
      </c>
      <c r="F1073" s="65">
        <v>25</v>
      </c>
      <c r="G1073" s="65">
        <v>32</v>
      </c>
      <c r="H1073" s="65">
        <v>50</v>
      </c>
      <c r="I1073" s="66">
        <f t="shared" si="311"/>
        <v>41</v>
      </c>
      <c r="J1073" s="67" t="s">
        <v>50</v>
      </c>
      <c r="K1073" s="68">
        <v>48679</v>
      </c>
      <c r="L1073" s="69">
        <v>17279</v>
      </c>
      <c r="M1073" s="69">
        <v>16891</v>
      </c>
      <c r="N1073" s="69">
        <v>0</v>
      </c>
      <c r="O1073" s="70"/>
      <c r="P1073" s="68">
        <v>29613</v>
      </c>
      <c r="Q1073" s="69">
        <v>13115</v>
      </c>
      <c r="R1073" s="70">
        <v>30895.599999999999</v>
      </c>
      <c r="S1073" s="71">
        <v>0</v>
      </c>
      <c r="T1073" s="71"/>
      <c r="U1073" s="71">
        <v>-184.059</v>
      </c>
      <c r="V1073" s="68">
        <v>15930</v>
      </c>
      <c r="W1073" s="69">
        <v>14400</v>
      </c>
      <c r="X1073" s="69">
        <v>0</v>
      </c>
      <c r="Y1073" s="69">
        <v>5600</v>
      </c>
      <c r="Z1073" s="70">
        <v>-359</v>
      </c>
      <c r="AA1073" s="71">
        <v>0</v>
      </c>
      <c r="AB1073" s="72">
        <f t="shared" si="326"/>
        <v>191859.541</v>
      </c>
      <c r="AC1073" s="71">
        <v>192176</v>
      </c>
      <c r="AD1073" s="71">
        <v>67485</v>
      </c>
      <c r="AE1073" s="71">
        <v>4653</v>
      </c>
      <c r="AF1073" s="71">
        <v>20808</v>
      </c>
      <c r="AG1073" s="71">
        <v>4059</v>
      </c>
      <c r="AH1073" s="72">
        <f t="shared" si="312"/>
        <v>289181</v>
      </c>
      <c r="AI1073" s="73">
        <f t="shared" si="313"/>
        <v>161465.541</v>
      </c>
      <c r="AJ1073" s="74">
        <f t="shared" si="327"/>
        <v>30394</v>
      </c>
      <c r="AK1073" s="75">
        <v>4636.6000000000004</v>
      </c>
      <c r="AL1073" s="75">
        <v>20801.289720000001</v>
      </c>
      <c r="AM1073" s="75">
        <v>0</v>
      </c>
      <c r="AN1073" s="74">
        <f t="shared" si="314"/>
        <v>30394</v>
      </c>
      <c r="AO1073" s="40">
        <f t="shared" si="315"/>
        <v>161782</v>
      </c>
      <c r="AP1073" s="64">
        <v>36496</v>
      </c>
      <c r="AQ1073" s="75">
        <f t="shared" si="328"/>
        <v>166738.11027999999</v>
      </c>
      <c r="AR1073" s="75">
        <f t="shared" si="329"/>
        <v>-4956.1102800000008</v>
      </c>
      <c r="AS1073" s="75">
        <f t="shared" si="330"/>
        <v>30394</v>
      </c>
      <c r="AT1073" s="41">
        <f t="shared" si="331"/>
        <v>171694.22055999999</v>
      </c>
      <c r="AX1073" s="40">
        <f t="shared" si="316"/>
        <v>16891</v>
      </c>
      <c r="AY1073" s="40">
        <f t="shared" si="317"/>
        <v>0</v>
      </c>
      <c r="AZ1073" s="40">
        <f t="shared" si="318"/>
        <v>30895.599999999999</v>
      </c>
      <c r="BA1073" s="40">
        <f>+'load Info'!S1073</f>
        <v>0</v>
      </c>
      <c r="BB1073" s="40">
        <f t="shared" si="319"/>
        <v>0</v>
      </c>
      <c r="BE1073" s="41">
        <f t="shared" si="320"/>
        <v>0</v>
      </c>
      <c r="BF1073" s="41">
        <f t="shared" si="321"/>
        <v>0</v>
      </c>
      <c r="BG1073" s="41">
        <f t="shared" si="322"/>
        <v>0</v>
      </c>
      <c r="BH1073" s="41">
        <f t="shared" si="323"/>
        <v>0</v>
      </c>
      <c r="BI1073" s="41">
        <f t="shared" si="324"/>
        <v>0</v>
      </c>
      <c r="BJ1073" s="40">
        <f t="shared" si="325"/>
        <v>0</v>
      </c>
    </row>
    <row r="1074" spans="2:62" x14ac:dyDescent="0.25">
      <c r="B1074" s="63">
        <f t="shared" si="310"/>
        <v>12</v>
      </c>
      <c r="C1074" s="63"/>
      <c r="D1074" s="64">
        <v>36497</v>
      </c>
      <c r="E1074" s="65">
        <v>19</v>
      </c>
      <c r="F1074" s="65">
        <v>12</v>
      </c>
      <c r="G1074" s="65">
        <v>31</v>
      </c>
      <c r="H1074" s="65">
        <v>61</v>
      </c>
      <c r="I1074" s="66">
        <f t="shared" si="311"/>
        <v>46</v>
      </c>
      <c r="J1074" s="67" t="s">
        <v>50</v>
      </c>
      <c r="K1074" s="68">
        <v>6171</v>
      </c>
      <c r="L1074" s="69">
        <v>11956</v>
      </c>
      <c r="M1074" s="69">
        <v>34105</v>
      </c>
      <c r="N1074" s="69">
        <v>0</v>
      </c>
      <c r="O1074" s="70"/>
      <c r="P1074" s="68">
        <v>12745</v>
      </c>
      <c r="Q1074" s="69">
        <v>21084</v>
      </c>
      <c r="R1074" s="70">
        <v>9092.0349999999999</v>
      </c>
      <c r="S1074" s="71">
        <v>0</v>
      </c>
      <c r="T1074" s="71"/>
      <c r="U1074" s="71">
        <v>-107.30258749999999</v>
      </c>
      <c r="V1074" s="68">
        <v>15930</v>
      </c>
      <c r="W1074" s="69">
        <v>14400</v>
      </c>
      <c r="X1074" s="69">
        <v>0</v>
      </c>
      <c r="Y1074" s="69">
        <v>5600</v>
      </c>
      <c r="Z1074" s="70">
        <v>-359</v>
      </c>
      <c r="AA1074" s="71">
        <v>0</v>
      </c>
      <c r="AB1074" s="72">
        <f t="shared" si="326"/>
        <v>130616.7324125</v>
      </c>
      <c r="AC1074" s="71">
        <v>132721</v>
      </c>
      <c r="AD1074" s="71">
        <v>12211</v>
      </c>
      <c r="AE1074" s="71">
        <v>1005</v>
      </c>
      <c r="AF1074" s="71">
        <v>13953</v>
      </c>
      <c r="AG1074" s="71">
        <v>874</v>
      </c>
      <c r="AH1074" s="72">
        <f t="shared" si="312"/>
        <v>160764</v>
      </c>
      <c r="AI1074" s="73">
        <f t="shared" si="313"/>
        <v>97576.732412500001</v>
      </c>
      <c r="AJ1074" s="74">
        <f t="shared" si="327"/>
        <v>33040</v>
      </c>
      <c r="AK1074" s="75">
        <v>3623.7</v>
      </c>
      <c r="AL1074" s="75">
        <v>18395.747599999999</v>
      </c>
      <c r="AM1074" s="75">
        <v>0</v>
      </c>
      <c r="AN1074" s="74">
        <f t="shared" si="314"/>
        <v>33040</v>
      </c>
      <c r="AO1074" s="40">
        <f t="shared" si="315"/>
        <v>99681</v>
      </c>
      <c r="AP1074" s="64">
        <v>36497</v>
      </c>
      <c r="AQ1074" s="75">
        <f t="shared" si="328"/>
        <v>110701.5524</v>
      </c>
      <c r="AR1074" s="75">
        <f t="shared" si="329"/>
        <v>-11020.5524</v>
      </c>
      <c r="AS1074" s="75">
        <f t="shared" si="330"/>
        <v>33040</v>
      </c>
      <c r="AT1074" s="41">
        <f t="shared" si="331"/>
        <v>121722.1048</v>
      </c>
      <c r="AX1074" s="40">
        <f t="shared" si="316"/>
        <v>34105</v>
      </c>
      <c r="AY1074" s="40">
        <f t="shared" si="317"/>
        <v>0</v>
      </c>
      <c r="AZ1074" s="40">
        <f t="shared" si="318"/>
        <v>9092.0349999999999</v>
      </c>
      <c r="BA1074" s="40">
        <f>+'load Info'!S1074</f>
        <v>0</v>
      </c>
      <c r="BB1074" s="40">
        <f t="shared" si="319"/>
        <v>0</v>
      </c>
      <c r="BE1074" s="41">
        <f t="shared" si="320"/>
        <v>0</v>
      </c>
      <c r="BF1074" s="41">
        <f t="shared" si="321"/>
        <v>0</v>
      </c>
      <c r="BG1074" s="41">
        <f t="shared" si="322"/>
        <v>0</v>
      </c>
      <c r="BH1074" s="41">
        <f t="shared" si="323"/>
        <v>0</v>
      </c>
      <c r="BI1074" s="41">
        <f t="shared" si="324"/>
        <v>0</v>
      </c>
      <c r="BJ1074" s="40">
        <f t="shared" si="325"/>
        <v>0</v>
      </c>
    </row>
    <row r="1075" spans="2:62" x14ac:dyDescent="0.25">
      <c r="B1075" s="63">
        <f t="shared" si="310"/>
        <v>12</v>
      </c>
      <c r="C1075" s="63"/>
      <c r="D1075" s="64">
        <v>36498</v>
      </c>
      <c r="E1075" s="65">
        <v>7</v>
      </c>
      <c r="F1075" s="65">
        <v>9</v>
      </c>
      <c r="G1075" s="65">
        <v>46</v>
      </c>
      <c r="H1075" s="65">
        <v>70</v>
      </c>
      <c r="I1075" s="66">
        <f t="shared" si="311"/>
        <v>58</v>
      </c>
      <c r="J1075" s="67" t="s">
        <v>50</v>
      </c>
      <c r="K1075" s="68">
        <v>6171</v>
      </c>
      <c r="L1075" s="69">
        <v>14870</v>
      </c>
      <c r="M1075" s="69">
        <v>11429</v>
      </c>
      <c r="N1075" s="69">
        <v>0</v>
      </c>
      <c r="O1075" s="70"/>
      <c r="P1075" s="68">
        <v>12745</v>
      </c>
      <c r="Q1075" s="69">
        <v>18983</v>
      </c>
      <c r="R1075" s="70">
        <v>219.66999999999825</v>
      </c>
      <c r="S1075" s="71">
        <v>0</v>
      </c>
      <c r="T1075" s="71"/>
      <c r="U1075" s="71">
        <v>-79.869174999999998</v>
      </c>
      <c r="V1075" s="68">
        <v>15930</v>
      </c>
      <c r="W1075" s="69">
        <v>14400</v>
      </c>
      <c r="X1075" s="69">
        <v>0</v>
      </c>
      <c r="Y1075" s="69">
        <v>0</v>
      </c>
      <c r="Z1075" s="70">
        <v>-303</v>
      </c>
      <c r="AA1075" s="71">
        <v>0</v>
      </c>
      <c r="AB1075" s="72">
        <f t="shared" si="326"/>
        <v>94364.800824999998</v>
      </c>
      <c r="AC1075" s="71">
        <v>91329</v>
      </c>
      <c r="AD1075" s="71">
        <v>0</v>
      </c>
      <c r="AE1075" s="71">
        <v>412</v>
      </c>
      <c r="AF1075" s="71">
        <v>10901</v>
      </c>
      <c r="AG1075" s="71">
        <v>373</v>
      </c>
      <c r="AH1075" s="72">
        <f t="shared" si="312"/>
        <v>103015</v>
      </c>
      <c r="AI1075" s="73">
        <f t="shared" si="313"/>
        <v>60511.800824999998</v>
      </c>
      <c r="AJ1075" s="74">
        <f t="shared" si="327"/>
        <v>33853</v>
      </c>
      <c r="AK1075" s="75">
        <v>2875.2</v>
      </c>
      <c r="AL1075" s="75">
        <v>18110.452810000003</v>
      </c>
      <c r="AM1075" s="75">
        <v>0</v>
      </c>
      <c r="AN1075" s="74">
        <f t="shared" si="314"/>
        <v>33853</v>
      </c>
      <c r="AO1075" s="40">
        <f t="shared" si="315"/>
        <v>57476</v>
      </c>
      <c r="AP1075" s="64">
        <v>36498</v>
      </c>
      <c r="AQ1075" s="75">
        <f t="shared" si="328"/>
        <v>70343.34719</v>
      </c>
      <c r="AR1075" s="75">
        <f t="shared" si="329"/>
        <v>-12867.347189999997</v>
      </c>
      <c r="AS1075" s="75">
        <f t="shared" si="330"/>
        <v>33853</v>
      </c>
      <c r="AT1075" s="41">
        <f t="shared" si="331"/>
        <v>83210.694380000001</v>
      </c>
      <c r="AX1075" s="40">
        <f t="shared" si="316"/>
        <v>11429</v>
      </c>
      <c r="AY1075" s="40">
        <f t="shared" si="317"/>
        <v>0</v>
      </c>
      <c r="AZ1075" s="40">
        <f t="shared" si="318"/>
        <v>219.66999999999825</v>
      </c>
      <c r="BA1075" s="40">
        <f>+'load Info'!S1075</f>
        <v>0</v>
      </c>
      <c r="BB1075" s="40">
        <f t="shared" si="319"/>
        <v>0</v>
      </c>
      <c r="BE1075" s="41">
        <f t="shared" si="320"/>
        <v>0</v>
      </c>
      <c r="BF1075" s="41">
        <f t="shared" si="321"/>
        <v>0</v>
      </c>
      <c r="BG1075" s="41">
        <f t="shared" si="322"/>
        <v>0</v>
      </c>
      <c r="BH1075" s="41">
        <f t="shared" si="323"/>
        <v>0</v>
      </c>
      <c r="BI1075" s="41">
        <f t="shared" si="324"/>
        <v>0</v>
      </c>
      <c r="BJ1075" s="40">
        <f t="shared" si="325"/>
        <v>0</v>
      </c>
    </row>
    <row r="1076" spans="2:62" x14ac:dyDescent="0.25">
      <c r="B1076" s="63">
        <f t="shared" si="310"/>
        <v>12</v>
      </c>
      <c r="C1076" s="63"/>
      <c r="D1076" s="64">
        <v>36499</v>
      </c>
      <c r="E1076" s="65">
        <v>6</v>
      </c>
      <c r="F1076" s="65">
        <v>1</v>
      </c>
      <c r="G1076" s="65">
        <v>47</v>
      </c>
      <c r="H1076" s="65">
        <v>70</v>
      </c>
      <c r="I1076" s="66">
        <f t="shared" si="311"/>
        <v>58.5</v>
      </c>
      <c r="J1076" s="67" t="s">
        <v>50</v>
      </c>
      <c r="K1076" s="68">
        <v>6171</v>
      </c>
      <c r="L1076" s="69">
        <v>14870</v>
      </c>
      <c r="M1076" s="69">
        <v>2780</v>
      </c>
      <c r="N1076" s="69">
        <v>0</v>
      </c>
      <c r="O1076" s="70"/>
      <c r="P1076" s="68">
        <v>12745</v>
      </c>
      <c r="Q1076" s="69">
        <v>18983</v>
      </c>
      <c r="R1076" s="70">
        <v>-8482.0300000000007</v>
      </c>
      <c r="S1076" s="71">
        <v>0</v>
      </c>
      <c r="T1076" s="71"/>
      <c r="U1076" s="71">
        <v>-58.114924999999999</v>
      </c>
      <c r="V1076" s="68">
        <v>15930</v>
      </c>
      <c r="W1076" s="69">
        <v>14400</v>
      </c>
      <c r="X1076" s="69">
        <v>0</v>
      </c>
      <c r="Y1076" s="69">
        <v>0</v>
      </c>
      <c r="Z1076" s="70">
        <v>-303</v>
      </c>
      <c r="AA1076" s="71">
        <v>0</v>
      </c>
      <c r="AB1076" s="72">
        <f t="shared" si="326"/>
        <v>77035.855074999999</v>
      </c>
      <c r="AC1076" s="71">
        <v>69765</v>
      </c>
      <c r="AD1076" s="71">
        <v>0</v>
      </c>
      <c r="AE1076" s="71">
        <v>0</v>
      </c>
      <c r="AF1076" s="71">
        <v>9880</v>
      </c>
      <c r="AG1076" s="71">
        <v>6</v>
      </c>
      <c r="AH1076" s="72">
        <f t="shared" si="312"/>
        <v>79651</v>
      </c>
      <c r="AI1076" s="73">
        <f t="shared" si="313"/>
        <v>43182.855074999999</v>
      </c>
      <c r="AJ1076" s="74">
        <f t="shared" si="327"/>
        <v>33853</v>
      </c>
      <c r="AK1076" s="75">
        <v>3043.7</v>
      </c>
      <c r="AL1076" s="75">
        <v>21686.984949999998</v>
      </c>
      <c r="AM1076" s="75">
        <v>0</v>
      </c>
      <c r="AN1076" s="74">
        <f t="shared" si="314"/>
        <v>33853</v>
      </c>
      <c r="AO1076" s="40">
        <f t="shared" si="315"/>
        <v>35912</v>
      </c>
      <c r="AP1076" s="64">
        <v>36499</v>
      </c>
      <c r="AQ1076" s="75">
        <f t="shared" si="328"/>
        <v>45034.315050000005</v>
      </c>
      <c r="AR1076" s="75">
        <f t="shared" si="329"/>
        <v>-9122.3150500000011</v>
      </c>
      <c r="AS1076" s="75">
        <f t="shared" si="330"/>
        <v>33853</v>
      </c>
      <c r="AT1076" s="41">
        <f t="shared" si="331"/>
        <v>54156.630100000009</v>
      </c>
      <c r="AX1076" s="40">
        <f t="shared" si="316"/>
        <v>2780</v>
      </c>
      <c r="AY1076" s="40">
        <f t="shared" si="317"/>
        <v>0</v>
      </c>
      <c r="AZ1076" s="40">
        <f t="shared" si="318"/>
        <v>-8482.0300000000007</v>
      </c>
      <c r="BA1076" s="40">
        <f>+'load Info'!S1076</f>
        <v>0</v>
      </c>
      <c r="BB1076" s="40">
        <f t="shared" si="319"/>
        <v>0</v>
      </c>
      <c r="BE1076" s="41">
        <f t="shared" si="320"/>
        <v>0</v>
      </c>
      <c r="BF1076" s="41">
        <f t="shared" si="321"/>
        <v>0</v>
      </c>
      <c r="BG1076" s="41">
        <f t="shared" si="322"/>
        <v>-8482.0300000000007</v>
      </c>
      <c r="BH1076" s="41">
        <f t="shared" si="323"/>
        <v>0</v>
      </c>
      <c r="BI1076" s="41">
        <f t="shared" si="324"/>
        <v>0</v>
      </c>
      <c r="BJ1076" s="40">
        <f t="shared" si="325"/>
        <v>-8482.0300000000007</v>
      </c>
    </row>
    <row r="1077" spans="2:62" x14ac:dyDescent="0.25">
      <c r="B1077" s="63">
        <f t="shared" si="310"/>
        <v>12</v>
      </c>
      <c r="C1077" s="63"/>
      <c r="D1077" s="64">
        <v>36500</v>
      </c>
      <c r="E1077" s="65">
        <v>5</v>
      </c>
      <c r="F1077" s="65">
        <v>12</v>
      </c>
      <c r="G1077" s="65">
        <v>48</v>
      </c>
      <c r="H1077" s="65">
        <v>72</v>
      </c>
      <c r="I1077" s="66">
        <f t="shared" si="311"/>
        <v>60</v>
      </c>
      <c r="J1077" s="67" t="s">
        <v>50</v>
      </c>
      <c r="K1077" s="68">
        <v>6171</v>
      </c>
      <c r="L1077" s="69">
        <v>14870</v>
      </c>
      <c r="M1077" s="69">
        <v>14046</v>
      </c>
      <c r="N1077" s="69">
        <v>0</v>
      </c>
      <c r="O1077" s="70"/>
      <c r="P1077" s="68">
        <v>12745</v>
      </c>
      <c r="Q1077" s="69">
        <v>18983</v>
      </c>
      <c r="R1077" s="70">
        <v>3644.21</v>
      </c>
      <c r="S1077" s="71">
        <v>0</v>
      </c>
      <c r="T1077" s="71"/>
      <c r="U1077" s="71">
        <v>-88.430525000000003</v>
      </c>
      <c r="V1077" s="68">
        <v>15930</v>
      </c>
      <c r="W1077" s="69">
        <v>14400</v>
      </c>
      <c r="X1077" s="69">
        <v>0</v>
      </c>
      <c r="Y1077" s="69">
        <v>5600</v>
      </c>
      <c r="Z1077" s="70">
        <v>-359</v>
      </c>
      <c r="AA1077" s="71">
        <v>0</v>
      </c>
      <c r="AB1077" s="72">
        <f t="shared" si="326"/>
        <v>105941.779475</v>
      </c>
      <c r="AC1077" s="71">
        <v>103138</v>
      </c>
      <c r="AD1077" s="71">
        <v>0</v>
      </c>
      <c r="AE1077" s="71">
        <v>1285</v>
      </c>
      <c r="AF1077" s="71">
        <v>12747</v>
      </c>
      <c r="AG1077" s="71">
        <v>1076</v>
      </c>
      <c r="AH1077" s="72">
        <f t="shared" si="312"/>
        <v>118246</v>
      </c>
      <c r="AI1077" s="73">
        <f t="shared" si="313"/>
        <v>72088.779475000003</v>
      </c>
      <c r="AJ1077" s="74">
        <f t="shared" si="327"/>
        <v>33853</v>
      </c>
      <c r="AK1077" s="75">
        <v>3872</v>
      </c>
      <c r="AL1077" s="75">
        <v>23575.835599999999</v>
      </c>
      <c r="AM1077" s="75">
        <v>0</v>
      </c>
      <c r="AN1077" s="74">
        <f t="shared" si="314"/>
        <v>33853</v>
      </c>
      <c r="AO1077" s="40">
        <f t="shared" si="315"/>
        <v>69285</v>
      </c>
      <c r="AP1077" s="64">
        <v>36500</v>
      </c>
      <c r="AQ1077" s="75">
        <f t="shared" si="328"/>
        <v>75690.164400000009</v>
      </c>
      <c r="AR1077" s="75">
        <f t="shared" si="329"/>
        <v>-6405.1644000000015</v>
      </c>
      <c r="AS1077" s="75">
        <f t="shared" si="330"/>
        <v>33853</v>
      </c>
      <c r="AT1077" s="41">
        <f t="shared" si="331"/>
        <v>82095.328800000018</v>
      </c>
      <c r="AX1077" s="40">
        <f t="shared" si="316"/>
        <v>14046</v>
      </c>
      <c r="AY1077" s="40">
        <f t="shared" si="317"/>
        <v>0</v>
      </c>
      <c r="AZ1077" s="40">
        <f t="shared" si="318"/>
        <v>3644.21</v>
      </c>
      <c r="BA1077" s="40">
        <f>+'load Info'!S1077</f>
        <v>0</v>
      </c>
      <c r="BB1077" s="40">
        <f t="shared" si="319"/>
        <v>0</v>
      </c>
      <c r="BE1077" s="41">
        <f t="shared" si="320"/>
        <v>0</v>
      </c>
      <c r="BF1077" s="41">
        <f t="shared" si="321"/>
        <v>0</v>
      </c>
      <c r="BG1077" s="41">
        <f t="shared" si="322"/>
        <v>0</v>
      </c>
      <c r="BH1077" s="41">
        <f t="shared" si="323"/>
        <v>0</v>
      </c>
      <c r="BI1077" s="41">
        <f t="shared" si="324"/>
        <v>0</v>
      </c>
      <c r="BJ1077" s="40">
        <f t="shared" si="325"/>
        <v>0</v>
      </c>
    </row>
    <row r="1078" spans="2:62" x14ac:dyDescent="0.25">
      <c r="B1078" s="63">
        <f t="shared" si="310"/>
        <v>12</v>
      </c>
      <c r="C1078" s="63"/>
      <c r="D1078" s="64">
        <v>36501</v>
      </c>
      <c r="E1078" s="65">
        <v>20</v>
      </c>
      <c r="F1078" s="65">
        <v>22</v>
      </c>
      <c r="G1078" s="65">
        <v>38</v>
      </c>
      <c r="H1078" s="65">
        <v>51</v>
      </c>
      <c r="I1078" s="66">
        <f t="shared" si="311"/>
        <v>44.5</v>
      </c>
      <c r="J1078" s="67" t="s">
        <v>50</v>
      </c>
      <c r="K1078" s="68">
        <v>26171</v>
      </c>
      <c r="L1078" s="69">
        <v>11927</v>
      </c>
      <c r="M1078" s="69">
        <v>31152</v>
      </c>
      <c r="N1078" s="69">
        <v>0</v>
      </c>
      <c r="O1078" s="70"/>
      <c r="P1078" s="68">
        <v>12745</v>
      </c>
      <c r="Q1078" s="69">
        <v>22024</v>
      </c>
      <c r="R1078" s="70">
        <v>27880.232499999998</v>
      </c>
      <c r="S1078" s="71">
        <v>0</v>
      </c>
      <c r="T1078" s="71"/>
      <c r="U1078" s="71">
        <v>-156.62308125000001</v>
      </c>
      <c r="V1078" s="68">
        <v>15930</v>
      </c>
      <c r="W1078" s="69">
        <v>14400</v>
      </c>
      <c r="X1078" s="69">
        <v>0</v>
      </c>
      <c r="Y1078" s="69">
        <v>5600</v>
      </c>
      <c r="Z1078" s="70">
        <v>-359</v>
      </c>
      <c r="AA1078" s="71">
        <v>0</v>
      </c>
      <c r="AB1078" s="72">
        <f t="shared" si="326"/>
        <v>167313.60941874998</v>
      </c>
      <c r="AC1078" s="71">
        <v>166640</v>
      </c>
      <c r="AD1078" s="71">
        <v>14265</v>
      </c>
      <c r="AE1078" s="71">
        <v>54309</v>
      </c>
      <c r="AF1078" s="71">
        <v>16476</v>
      </c>
      <c r="AG1078" s="71">
        <v>3050</v>
      </c>
      <c r="AH1078" s="72">
        <f t="shared" si="312"/>
        <v>254740</v>
      </c>
      <c r="AI1078" s="73">
        <f t="shared" si="313"/>
        <v>133362.60941874998</v>
      </c>
      <c r="AJ1078" s="74">
        <f t="shared" si="327"/>
        <v>33951</v>
      </c>
      <c r="AK1078" s="75">
        <v>4489.1000000000004</v>
      </c>
      <c r="AL1078" s="75">
        <v>23383.792009999997</v>
      </c>
      <c r="AM1078" s="75">
        <v>0</v>
      </c>
      <c r="AN1078" s="74">
        <f t="shared" si="314"/>
        <v>33951</v>
      </c>
      <c r="AO1078" s="40">
        <f t="shared" si="315"/>
        <v>132689</v>
      </c>
      <c r="AP1078" s="64">
        <v>36501</v>
      </c>
      <c r="AQ1078" s="75">
        <f t="shared" si="328"/>
        <v>138767.10798999999</v>
      </c>
      <c r="AR1078" s="75">
        <f t="shared" si="329"/>
        <v>-6078.1079900000041</v>
      </c>
      <c r="AS1078" s="75">
        <f t="shared" si="330"/>
        <v>33951</v>
      </c>
      <c r="AT1078" s="41">
        <f t="shared" si="331"/>
        <v>144845.21597999998</v>
      </c>
      <c r="AX1078" s="40">
        <f t="shared" si="316"/>
        <v>31152</v>
      </c>
      <c r="AY1078" s="40">
        <f t="shared" si="317"/>
        <v>0</v>
      </c>
      <c r="AZ1078" s="40">
        <f t="shared" si="318"/>
        <v>27880.232499999998</v>
      </c>
      <c r="BA1078" s="40">
        <f>+'load Info'!S1078</f>
        <v>0</v>
      </c>
      <c r="BB1078" s="40">
        <f t="shared" si="319"/>
        <v>0</v>
      </c>
      <c r="BE1078" s="41">
        <f t="shared" si="320"/>
        <v>0</v>
      </c>
      <c r="BF1078" s="41">
        <f t="shared" si="321"/>
        <v>0</v>
      </c>
      <c r="BG1078" s="41">
        <f t="shared" si="322"/>
        <v>0</v>
      </c>
      <c r="BH1078" s="41">
        <f t="shared" si="323"/>
        <v>0</v>
      </c>
      <c r="BI1078" s="41">
        <f t="shared" si="324"/>
        <v>0</v>
      </c>
      <c r="BJ1078" s="40">
        <f t="shared" si="325"/>
        <v>0</v>
      </c>
    </row>
    <row r="1079" spans="2:62" x14ac:dyDescent="0.25">
      <c r="B1079" s="63">
        <f t="shared" si="310"/>
        <v>12</v>
      </c>
      <c r="C1079" s="63"/>
      <c r="D1079" s="64">
        <v>36502</v>
      </c>
      <c r="E1079" s="65">
        <v>21</v>
      </c>
      <c r="F1079" s="65">
        <v>21</v>
      </c>
      <c r="G1079" s="65">
        <v>33</v>
      </c>
      <c r="H1079" s="65">
        <v>55</v>
      </c>
      <c r="I1079" s="66">
        <f t="shared" si="311"/>
        <v>44</v>
      </c>
      <c r="J1079" s="67" t="s">
        <v>50</v>
      </c>
      <c r="K1079" s="68">
        <v>26119</v>
      </c>
      <c r="L1079" s="69">
        <v>15921</v>
      </c>
      <c r="M1079" s="69">
        <v>38367</v>
      </c>
      <c r="N1079" s="69">
        <v>0</v>
      </c>
      <c r="O1079" s="70"/>
      <c r="P1079" s="68">
        <v>12745</v>
      </c>
      <c r="Q1079" s="69">
        <v>16024</v>
      </c>
      <c r="R1079" s="70">
        <v>13790.1325</v>
      </c>
      <c r="S1079" s="71">
        <v>0</v>
      </c>
      <c r="T1079" s="71"/>
      <c r="U1079" s="71">
        <v>-106.39783125</v>
      </c>
      <c r="V1079" s="68">
        <v>15930</v>
      </c>
      <c r="W1079" s="69">
        <v>14400</v>
      </c>
      <c r="X1079" s="69">
        <v>0</v>
      </c>
      <c r="Y1079" s="69">
        <v>5600</v>
      </c>
      <c r="Z1079" s="70">
        <v>-359</v>
      </c>
      <c r="AA1079" s="71">
        <v>0</v>
      </c>
      <c r="AB1079" s="72">
        <f t="shared" si="326"/>
        <v>158430.73466875002</v>
      </c>
      <c r="AC1079" s="71">
        <v>161841</v>
      </c>
      <c r="AD1079" s="71">
        <v>6288</v>
      </c>
      <c r="AE1079" s="71">
        <v>42625</v>
      </c>
      <c r="AF1079" s="71">
        <v>16112</v>
      </c>
      <c r="AG1079" s="71">
        <v>3365</v>
      </c>
      <c r="AH1079" s="72">
        <f t="shared" si="312"/>
        <v>230231</v>
      </c>
      <c r="AI1079" s="73">
        <f t="shared" si="313"/>
        <v>126485.73466875002</v>
      </c>
      <c r="AJ1079" s="74">
        <f t="shared" si="327"/>
        <v>31945</v>
      </c>
      <c r="AK1079" s="75">
        <v>4490.6000000000004</v>
      </c>
      <c r="AL1079" s="75">
        <v>25092.981110000001</v>
      </c>
      <c r="AM1079" s="75">
        <v>0</v>
      </c>
      <c r="AN1079" s="74">
        <f t="shared" si="314"/>
        <v>31945</v>
      </c>
      <c r="AO1079" s="40">
        <f t="shared" si="315"/>
        <v>129896</v>
      </c>
      <c r="AP1079" s="64">
        <v>36502</v>
      </c>
      <c r="AQ1079" s="75">
        <f t="shared" si="328"/>
        <v>132257.41889</v>
      </c>
      <c r="AR1079" s="75">
        <f t="shared" si="329"/>
        <v>-2361.4188900000008</v>
      </c>
      <c r="AS1079" s="75">
        <f t="shared" si="330"/>
        <v>31945</v>
      </c>
      <c r="AT1079" s="41">
        <f t="shared" si="331"/>
        <v>134618.83778</v>
      </c>
      <c r="AX1079" s="40">
        <f t="shared" si="316"/>
        <v>38367</v>
      </c>
      <c r="AY1079" s="40">
        <f t="shared" si="317"/>
        <v>0</v>
      </c>
      <c r="AZ1079" s="40">
        <f t="shared" si="318"/>
        <v>13790.1325</v>
      </c>
      <c r="BA1079" s="40">
        <f>+'load Info'!S1079</f>
        <v>0</v>
      </c>
      <c r="BB1079" s="40">
        <f t="shared" si="319"/>
        <v>0</v>
      </c>
      <c r="BE1079" s="41">
        <f t="shared" si="320"/>
        <v>0</v>
      </c>
      <c r="BF1079" s="41">
        <f t="shared" si="321"/>
        <v>0</v>
      </c>
      <c r="BG1079" s="41">
        <f t="shared" si="322"/>
        <v>0</v>
      </c>
      <c r="BH1079" s="41">
        <f t="shared" si="323"/>
        <v>0</v>
      </c>
      <c r="BI1079" s="41">
        <f t="shared" si="324"/>
        <v>0</v>
      </c>
      <c r="BJ1079" s="40">
        <f t="shared" si="325"/>
        <v>0</v>
      </c>
    </row>
    <row r="1080" spans="2:62" x14ac:dyDescent="0.25">
      <c r="B1080" s="63">
        <f t="shared" si="310"/>
        <v>12</v>
      </c>
      <c r="C1080" s="63"/>
      <c r="D1080" s="64">
        <v>36503</v>
      </c>
      <c r="E1080" s="65">
        <v>18</v>
      </c>
      <c r="F1080" s="65">
        <v>15</v>
      </c>
      <c r="G1080" s="65">
        <v>34</v>
      </c>
      <c r="H1080" s="65">
        <v>59</v>
      </c>
      <c r="I1080" s="66">
        <f t="shared" si="311"/>
        <v>46.5</v>
      </c>
      <c r="J1080" s="67" t="s">
        <v>50</v>
      </c>
      <c r="K1080" s="68">
        <v>6171</v>
      </c>
      <c r="L1080" s="69">
        <v>16041</v>
      </c>
      <c r="M1080" s="69">
        <v>48725</v>
      </c>
      <c r="N1080" s="69">
        <v>0</v>
      </c>
      <c r="O1080" s="70"/>
      <c r="P1080" s="68">
        <v>12745</v>
      </c>
      <c r="Q1080" s="69">
        <v>14024</v>
      </c>
      <c r="R1080" s="70">
        <v>7652.84</v>
      </c>
      <c r="S1080" s="71">
        <v>0</v>
      </c>
      <c r="T1080" s="71"/>
      <c r="U1080" s="71">
        <v>-86.054599999999994</v>
      </c>
      <c r="V1080" s="68">
        <v>15930</v>
      </c>
      <c r="W1080" s="69">
        <v>14400</v>
      </c>
      <c r="X1080" s="69">
        <v>0</v>
      </c>
      <c r="Y1080" s="69">
        <v>0</v>
      </c>
      <c r="Z1080" s="70">
        <v>-303</v>
      </c>
      <c r="AA1080" s="71">
        <v>0</v>
      </c>
      <c r="AB1080" s="72">
        <f t="shared" si="326"/>
        <v>135299.78539999999</v>
      </c>
      <c r="AC1080" s="71">
        <v>139910</v>
      </c>
      <c r="AD1080" s="71">
        <v>95</v>
      </c>
      <c r="AE1080" s="71">
        <v>11374</v>
      </c>
      <c r="AF1080" s="71">
        <v>13914</v>
      </c>
      <c r="AG1080" s="71">
        <v>1068</v>
      </c>
      <c r="AH1080" s="72">
        <f t="shared" si="312"/>
        <v>166361</v>
      </c>
      <c r="AI1080" s="73">
        <f t="shared" si="313"/>
        <v>105234.78539999999</v>
      </c>
      <c r="AJ1080" s="74">
        <f t="shared" si="327"/>
        <v>30065</v>
      </c>
      <c r="AK1080" s="75">
        <v>4196.3999999999996</v>
      </c>
      <c r="AL1080" s="75">
        <v>23983.438849999999</v>
      </c>
      <c r="AM1080" s="75">
        <v>0</v>
      </c>
      <c r="AN1080" s="74">
        <f t="shared" si="314"/>
        <v>30065</v>
      </c>
      <c r="AO1080" s="40">
        <f t="shared" si="315"/>
        <v>109845</v>
      </c>
      <c r="AP1080" s="64">
        <v>36503</v>
      </c>
      <c r="AQ1080" s="75">
        <f t="shared" si="328"/>
        <v>111730.16115</v>
      </c>
      <c r="AR1080" s="75">
        <f t="shared" si="329"/>
        <v>-1885.1611499999999</v>
      </c>
      <c r="AS1080" s="75">
        <f t="shared" si="330"/>
        <v>30065</v>
      </c>
      <c r="AT1080" s="41">
        <f t="shared" si="331"/>
        <v>113615.3223</v>
      </c>
      <c r="AX1080" s="40">
        <f t="shared" si="316"/>
        <v>48725</v>
      </c>
      <c r="AY1080" s="40">
        <f t="shared" si="317"/>
        <v>0</v>
      </c>
      <c r="AZ1080" s="40">
        <f t="shared" si="318"/>
        <v>7652.84</v>
      </c>
      <c r="BA1080" s="40">
        <f>+'load Info'!S1080</f>
        <v>0</v>
      </c>
      <c r="BB1080" s="40">
        <f t="shared" si="319"/>
        <v>0</v>
      </c>
      <c r="BE1080" s="41">
        <f t="shared" si="320"/>
        <v>0</v>
      </c>
      <c r="BF1080" s="41">
        <f t="shared" si="321"/>
        <v>0</v>
      </c>
      <c r="BG1080" s="41">
        <f t="shared" si="322"/>
        <v>0</v>
      </c>
      <c r="BH1080" s="41">
        <f t="shared" si="323"/>
        <v>0</v>
      </c>
      <c r="BI1080" s="41">
        <f t="shared" si="324"/>
        <v>0</v>
      </c>
      <c r="BJ1080" s="40">
        <f t="shared" si="325"/>
        <v>0</v>
      </c>
    </row>
    <row r="1081" spans="2:62" x14ac:dyDescent="0.25">
      <c r="B1081" s="63">
        <f t="shared" si="310"/>
        <v>12</v>
      </c>
      <c r="C1081" s="63"/>
      <c r="D1081" s="64">
        <v>36504</v>
      </c>
      <c r="E1081" s="65">
        <v>8</v>
      </c>
      <c r="F1081" s="65">
        <v>10</v>
      </c>
      <c r="G1081" s="65">
        <v>41</v>
      </c>
      <c r="H1081" s="65">
        <v>72</v>
      </c>
      <c r="I1081" s="66">
        <f t="shared" si="311"/>
        <v>56.5</v>
      </c>
      <c r="J1081" s="67" t="s">
        <v>50</v>
      </c>
      <c r="K1081" s="68">
        <v>6117</v>
      </c>
      <c r="L1081" s="69">
        <v>16077</v>
      </c>
      <c r="M1081" s="69">
        <v>31901</v>
      </c>
      <c r="N1081" s="69">
        <v>0</v>
      </c>
      <c r="O1081" s="70"/>
      <c r="P1081" s="68">
        <v>12745</v>
      </c>
      <c r="Q1081" s="69">
        <v>14259</v>
      </c>
      <c r="R1081" s="70">
        <v>8599.7874999999985</v>
      </c>
      <c r="S1081" s="71">
        <v>0</v>
      </c>
      <c r="T1081" s="71"/>
      <c r="U1081" s="71">
        <v>-89.009468749999996</v>
      </c>
      <c r="V1081" s="68">
        <v>15930</v>
      </c>
      <c r="W1081" s="69">
        <v>14400</v>
      </c>
      <c r="X1081" s="69">
        <v>0</v>
      </c>
      <c r="Y1081" s="69">
        <v>0</v>
      </c>
      <c r="Z1081" s="70">
        <v>-303</v>
      </c>
      <c r="AA1081" s="71">
        <v>0</v>
      </c>
      <c r="AB1081" s="72">
        <f t="shared" si="326"/>
        <v>119636.77803125001</v>
      </c>
      <c r="AC1081" s="71">
        <v>116812</v>
      </c>
      <c r="AD1081" s="71">
        <v>1</v>
      </c>
      <c r="AE1081" s="71">
        <v>668</v>
      </c>
      <c r="AF1081" s="71">
        <v>13499</v>
      </c>
      <c r="AG1081" s="71">
        <v>1261</v>
      </c>
      <c r="AH1081" s="72">
        <f t="shared" si="312"/>
        <v>132241</v>
      </c>
      <c r="AI1081" s="73">
        <f t="shared" si="313"/>
        <v>89300.778031250011</v>
      </c>
      <c r="AJ1081" s="74">
        <f t="shared" si="327"/>
        <v>30336</v>
      </c>
      <c r="AK1081" s="75">
        <v>3639.8</v>
      </c>
      <c r="AL1081" s="75">
        <v>24878.389579999999</v>
      </c>
      <c r="AM1081" s="75">
        <v>0</v>
      </c>
      <c r="AN1081" s="74">
        <f t="shared" si="314"/>
        <v>30336</v>
      </c>
      <c r="AO1081" s="40">
        <f t="shared" si="315"/>
        <v>86476</v>
      </c>
      <c r="AP1081" s="64">
        <v>36504</v>
      </c>
      <c r="AQ1081" s="75">
        <f t="shared" si="328"/>
        <v>88293.810419999994</v>
      </c>
      <c r="AR1081" s="75">
        <f t="shared" si="329"/>
        <v>-1817.8104200000016</v>
      </c>
      <c r="AS1081" s="75">
        <f t="shared" si="330"/>
        <v>30336</v>
      </c>
      <c r="AT1081" s="41">
        <f t="shared" si="331"/>
        <v>90111.620839999989</v>
      </c>
      <c r="AX1081" s="40">
        <f t="shared" si="316"/>
        <v>31901</v>
      </c>
      <c r="AY1081" s="40">
        <f t="shared" si="317"/>
        <v>0</v>
      </c>
      <c r="AZ1081" s="40">
        <f t="shared" si="318"/>
        <v>8599.7874999999985</v>
      </c>
      <c r="BA1081" s="40">
        <f>+'load Info'!S1081</f>
        <v>0</v>
      </c>
      <c r="BB1081" s="40">
        <f t="shared" si="319"/>
        <v>0</v>
      </c>
      <c r="BE1081" s="41">
        <f t="shared" si="320"/>
        <v>0</v>
      </c>
      <c r="BF1081" s="41">
        <f t="shared" si="321"/>
        <v>0</v>
      </c>
      <c r="BG1081" s="41">
        <f t="shared" si="322"/>
        <v>0</v>
      </c>
      <c r="BH1081" s="41">
        <f t="shared" si="323"/>
        <v>0</v>
      </c>
      <c r="BI1081" s="41">
        <f t="shared" si="324"/>
        <v>0</v>
      </c>
      <c r="BJ1081" s="40">
        <f t="shared" si="325"/>
        <v>0</v>
      </c>
    </row>
    <row r="1082" spans="2:62" x14ac:dyDescent="0.25">
      <c r="B1082" s="63">
        <f t="shared" si="310"/>
        <v>12</v>
      </c>
      <c r="C1082" s="63"/>
      <c r="D1082" s="64">
        <v>36505</v>
      </c>
      <c r="E1082" s="65">
        <v>19</v>
      </c>
      <c r="F1082" s="65">
        <v>22</v>
      </c>
      <c r="G1082" s="65">
        <v>37</v>
      </c>
      <c r="H1082" s="65">
        <v>55</v>
      </c>
      <c r="I1082" s="66">
        <f t="shared" si="311"/>
        <v>46</v>
      </c>
      <c r="J1082" s="67" t="s">
        <v>50</v>
      </c>
      <c r="K1082" s="68">
        <v>31051</v>
      </c>
      <c r="L1082" s="69">
        <v>11577</v>
      </c>
      <c r="M1082" s="69">
        <v>55127</v>
      </c>
      <c r="N1082" s="69">
        <v>0</v>
      </c>
      <c r="O1082" s="70"/>
      <c r="P1082" s="68">
        <v>12745</v>
      </c>
      <c r="Q1082" s="69">
        <v>14259</v>
      </c>
      <c r="R1082" s="70">
        <v>11505.032500000001</v>
      </c>
      <c r="S1082" s="71">
        <v>0</v>
      </c>
      <c r="T1082" s="71"/>
      <c r="U1082" s="71">
        <v>-96.272581250000002</v>
      </c>
      <c r="V1082" s="68">
        <v>15930</v>
      </c>
      <c r="W1082" s="69">
        <v>14400</v>
      </c>
      <c r="X1082" s="69">
        <v>0</v>
      </c>
      <c r="Y1082" s="69">
        <v>0</v>
      </c>
      <c r="Z1082" s="70">
        <v>-303</v>
      </c>
      <c r="AA1082" s="71">
        <v>0</v>
      </c>
      <c r="AB1082" s="72">
        <f t="shared" si="326"/>
        <v>166194.75991875</v>
      </c>
      <c r="AC1082" s="71">
        <v>165371</v>
      </c>
      <c r="AD1082" s="71">
        <v>0</v>
      </c>
      <c r="AE1082" s="71">
        <v>1180</v>
      </c>
      <c r="AF1082" s="71">
        <v>15689</v>
      </c>
      <c r="AG1082" s="71">
        <v>2662</v>
      </c>
      <c r="AH1082" s="72">
        <f t="shared" si="312"/>
        <v>184902</v>
      </c>
      <c r="AI1082" s="73">
        <f t="shared" si="313"/>
        <v>140358.75991875</v>
      </c>
      <c r="AJ1082" s="74">
        <f t="shared" si="327"/>
        <v>25836</v>
      </c>
      <c r="AK1082" s="75">
        <v>3400.6</v>
      </c>
      <c r="AL1082" s="75">
        <v>25215.871479999998</v>
      </c>
      <c r="AM1082" s="75">
        <v>0</v>
      </c>
      <c r="AN1082" s="74">
        <f t="shared" si="314"/>
        <v>25836</v>
      </c>
      <c r="AO1082" s="40">
        <f t="shared" si="315"/>
        <v>139535</v>
      </c>
      <c r="AP1082" s="64">
        <v>36505</v>
      </c>
      <c r="AQ1082" s="75">
        <f t="shared" si="328"/>
        <v>136754.52851999999</v>
      </c>
      <c r="AR1082" s="75">
        <f t="shared" si="329"/>
        <v>2780.4714799999965</v>
      </c>
      <c r="AS1082" s="75">
        <f t="shared" si="330"/>
        <v>25836</v>
      </c>
      <c r="AT1082" s="41">
        <f t="shared" si="331"/>
        <v>136754.52851999999</v>
      </c>
      <c r="AX1082" s="40">
        <f t="shared" si="316"/>
        <v>55127</v>
      </c>
      <c r="AY1082" s="40">
        <f t="shared" si="317"/>
        <v>0</v>
      </c>
      <c r="AZ1082" s="40">
        <f t="shared" si="318"/>
        <v>11505.032500000001</v>
      </c>
      <c r="BA1082" s="40">
        <f>+'load Info'!S1082</f>
        <v>0</v>
      </c>
      <c r="BB1082" s="40">
        <f t="shared" si="319"/>
        <v>0</v>
      </c>
      <c r="BE1082" s="41">
        <f t="shared" si="320"/>
        <v>0</v>
      </c>
      <c r="BF1082" s="41">
        <f t="shared" si="321"/>
        <v>0</v>
      </c>
      <c r="BG1082" s="41">
        <f t="shared" si="322"/>
        <v>0</v>
      </c>
      <c r="BH1082" s="41">
        <f t="shared" si="323"/>
        <v>0</v>
      </c>
      <c r="BI1082" s="41">
        <f t="shared" si="324"/>
        <v>0</v>
      </c>
      <c r="BJ1082" s="40">
        <f t="shared" si="325"/>
        <v>0</v>
      </c>
    </row>
    <row r="1083" spans="2:62" x14ac:dyDescent="0.25">
      <c r="B1083" s="63">
        <f t="shared" si="310"/>
        <v>12</v>
      </c>
      <c r="C1083" s="63"/>
      <c r="D1083" s="64">
        <v>36506</v>
      </c>
      <c r="E1083" s="65">
        <v>24</v>
      </c>
      <c r="F1083" s="65">
        <v>14</v>
      </c>
      <c r="G1083" s="65">
        <v>30</v>
      </c>
      <c r="H1083" s="65">
        <v>52</v>
      </c>
      <c r="I1083" s="66">
        <f t="shared" si="311"/>
        <v>41</v>
      </c>
      <c r="J1083" s="67" t="s">
        <v>50</v>
      </c>
      <c r="K1083" s="68">
        <v>33677</v>
      </c>
      <c r="L1083" s="69">
        <v>11577</v>
      </c>
      <c r="M1083" s="69">
        <v>29296</v>
      </c>
      <c r="N1083" s="69">
        <v>0</v>
      </c>
      <c r="O1083" s="70"/>
      <c r="P1083" s="68">
        <v>12745</v>
      </c>
      <c r="Q1083" s="69">
        <v>14259</v>
      </c>
      <c r="R1083" s="70">
        <v>13953.137499999997</v>
      </c>
      <c r="S1083" s="71">
        <v>0</v>
      </c>
      <c r="T1083" s="71"/>
      <c r="U1083" s="71">
        <v>-102.39284375</v>
      </c>
      <c r="V1083" s="68">
        <v>15930</v>
      </c>
      <c r="W1083" s="69">
        <v>14400</v>
      </c>
      <c r="X1083" s="69">
        <v>0</v>
      </c>
      <c r="Y1083" s="69">
        <v>0</v>
      </c>
      <c r="Z1083" s="70">
        <v>-303</v>
      </c>
      <c r="AA1083" s="71">
        <v>0</v>
      </c>
      <c r="AB1083" s="72">
        <f t="shared" si="326"/>
        <v>145431.74465625</v>
      </c>
      <c r="AC1083" s="71">
        <v>140880</v>
      </c>
      <c r="AD1083" s="71">
        <v>0</v>
      </c>
      <c r="AE1083" s="71">
        <v>423</v>
      </c>
      <c r="AF1083" s="71">
        <v>14868</v>
      </c>
      <c r="AG1083" s="71">
        <v>1576</v>
      </c>
      <c r="AH1083" s="72">
        <f t="shared" si="312"/>
        <v>157747</v>
      </c>
      <c r="AI1083" s="73">
        <f t="shared" si="313"/>
        <v>119595.74465625</v>
      </c>
      <c r="AJ1083" s="74">
        <f t="shared" si="327"/>
        <v>25836</v>
      </c>
      <c r="AK1083" s="75">
        <v>3368.3</v>
      </c>
      <c r="AL1083" s="75">
        <v>23119.164429999997</v>
      </c>
      <c r="AM1083" s="75">
        <v>0</v>
      </c>
      <c r="AN1083" s="74">
        <f t="shared" si="314"/>
        <v>25836</v>
      </c>
      <c r="AO1083" s="40">
        <f t="shared" si="315"/>
        <v>115044</v>
      </c>
      <c r="AP1083" s="64">
        <v>36506</v>
      </c>
      <c r="AQ1083" s="75">
        <f t="shared" si="328"/>
        <v>114392.53557000001</v>
      </c>
      <c r="AR1083" s="75">
        <f t="shared" si="329"/>
        <v>651.46442999999636</v>
      </c>
      <c r="AS1083" s="75">
        <f t="shared" si="330"/>
        <v>25836</v>
      </c>
      <c r="AT1083" s="41">
        <f t="shared" si="331"/>
        <v>114392.53557000001</v>
      </c>
      <c r="AX1083" s="40">
        <f t="shared" si="316"/>
        <v>29296</v>
      </c>
      <c r="AY1083" s="40">
        <f t="shared" si="317"/>
        <v>0</v>
      </c>
      <c r="AZ1083" s="40">
        <f t="shared" si="318"/>
        <v>13953.137499999997</v>
      </c>
      <c r="BA1083" s="40">
        <f>+'load Info'!S1083</f>
        <v>0</v>
      </c>
      <c r="BB1083" s="40">
        <f t="shared" si="319"/>
        <v>0</v>
      </c>
      <c r="BE1083" s="41">
        <f t="shared" si="320"/>
        <v>0</v>
      </c>
      <c r="BF1083" s="41">
        <f t="shared" si="321"/>
        <v>0</v>
      </c>
      <c r="BG1083" s="41">
        <f t="shared" si="322"/>
        <v>0</v>
      </c>
      <c r="BH1083" s="41">
        <f t="shared" si="323"/>
        <v>0</v>
      </c>
      <c r="BI1083" s="41">
        <f t="shared" si="324"/>
        <v>0</v>
      </c>
      <c r="BJ1083" s="40">
        <f t="shared" si="325"/>
        <v>0</v>
      </c>
    </row>
    <row r="1084" spans="2:62" x14ac:dyDescent="0.25">
      <c r="B1084" s="63">
        <f t="shared" si="310"/>
        <v>12</v>
      </c>
      <c r="C1084" s="63"/>
      <c r="D1084" s="64">
        <v>36507</v>
      </c>
      <c r="E1084" s="65">
        <v>5</v>
      </c>
      <c r="F1084" s="65">
        <v>1</v>
      </c>
      <c r="G1084" s="65">
        <v>50</v>
      </c>
      <c r="H1084" s="65">
        <v>70</v>
      </c>
      <c r="I1084" s="66">
        <f t="shared" si="311"/>
        <v>60</v>
      </c>
      <c r="J1084" s="67" t="s">
        <v>50</v>
      </c>
      <c r="K1084" s="68">
        <v>31051</v>
      </c>
      <c r="L1084" s="69">
        <v>11577</v>
      </c>
      <c r="M1084" s="69">
        <v>-2583</v>
      </c>
      <c r="N1084" s="69">
        <v>0</v>
      </c>
      <c r="O1084" s="70"/>
      <c r="P1084" s="68">
        <v>12745</v>
      </c>
      <c r="Q1084" s="69">
        <v>14259</v>
      </c>
      <c r="R1084" s="70">
        <v>-16875.7425</v>
      </c>
      <c r="S1084" s="71">
        <v>0</v>
      </c>
      <c r="T1084" s="71"/>
      <c r="U1084" s="71">
        <v>-25.320643749999999</v>
      </c>
      <c r="V1084" s="68">
        <v>15930</v>
      </c>
      <c r="W1084" s="69">
        <v>14400</v>
      </c>
      <c r="X1084" s="69">
        <v>0</v>
      </c>
      <c r="Y1084" s="69">
        <v>0</v>
      </c>
      <c r="Z1084" s="70">
        <v>-303</v>
      </c>
      <c r="AA1084" s="71">
        <v>0</v>
      </c>
      <c r="AB1084" s="72">
        <f t="shared" si="326"/>
        <v>80174.936856250002</v>
      </c>
      <c r="AC1084" s="71">
        <v>82904</v>
      </c>
      <c r="AD1084" s="71">
        <v>0</v>
      </c>
      <c r="AE1084" s="71">
        <v>4607</v>
      </c>
      <c r="AF1084" s="71">
        <v>13719</v>
      </c>
      <c r="AG1084" s="71">
        <v>1125</v>
      </c>
      <c r="AH1084" s="72">
        <f t="shared" si="312"/>
        <v>102355</v>
      </c>
      <c r="AI1084" s="73">
        <f t="shared" si="313"/>
        <v>54338.936856250002</v>
      </c>
      <c r="AJ1084" s="74">
        <f t="shared" si="327"/>
        <v>25836</v>
      </c>
      <c r="AK1084" s="75">
        <v>3574.7</v>
      </c>
      <c r="AL1084" s="75">
        <v>21917.713490000002</v>
      </c>
      <c r="AM1084" s="75">
        <v>0</v>
      </c>
      <c r="AN1084" s="74">
        <f t="shared" si="314"/>
        <v>25836</v>
      </c>
      <c r="AO1084" s="40">
        <f t="shared" si="315"/>
        <v>57068</v>
      </c>
      <c r="AP1084" s="64">
        <v>36507</v>
      </c>
      <c r="AQ1084" s="75">
        <f t="shared" si="328"/>
        <v>57411.586510000001</v>
      </c>
      <c r="AR1084" s="75">
        <f t="shared" si="329"/>
        <v>-343.58650999999736</v>
      </c>
      <c r="AS1084" s="75">
        <f t="shared" si="330"/>
        <v>25836</v>
      </c>
      <c r="AT1084" s="41">
        <f t="shared" si="331"/>
        <v>57755.173020000002</v>
      </c>
      <c r="AX1084" s="40">
        <f t="shared" si="316"/>
        <v>-2583</v>
      </c>
      <c r="AY1084" s="40">
        <f t="shared" si="317"/>
        <v>0</v>
      </c>
      <c r="AZ1084" s="40">
        <f t="shared" si="318"/>
        <v>-16875.7425</v>
      </c>
      <c r="BA1084" s="40">
        <f>+'load Info'!S1084</f>
        <v>0</v>
      </c>
      <c r="BB1084" s="40">
        <f t="shared" si="319"/>
        <v>0</v>
      </c>
      <c r="BE1084" s="41">
        <f t="shared" si="320"/>
        <v>-2583</v>
      </c>
      <c r="BF1084" s="41">
        <f t="shared" si="321"/>
        <v>0</v>
      </c>
      <c r="BG1084" s="41">
        <f t="shared" si="322"/>
        <v>-16875.7425</v>
      </c>
      <c r="BH1084" s="41">
        <f t="shared" si="323"/>
        <v>0</v>
      </c>
      <c r="BI1084" s="41">
        <f t="shared" si="324"/>
        <v>0</v>
      </c>
      <c r="BJ1084" s="40">
        <f t="shared" si="325"/>
        <v>-19458.7425</v>
      </c>
    </row>
    <row r="1085" spans="2:62" x14ac:dyDescent="0.25">
      <c r="B1085" s="63">
        <f t="shared" si="310"/>
        <v>12</v>
      </c>
      <c r="C1085" s="63"/>
      <c r="D1085" s="64">
        <v>36508</v>
      </c>
      <c r="E1085" s="65">
        <v>4</v>
      </c>
      <c r="F1085" s="65">
        <v>9</v>
      </c>
      <c r="G1085" s="65">
        <v>49</v>
      </c>
      <c r="H1085" s="65">
        <v>72</v>
      </c>
      <c r="I1085" s="66">
        <f t="shared" si="311"/>
        <v>60.5</v>
      </c>
      <c r="J1085" s="67" t="s">
        <v>50</v>
      </c>
      <c r="K1085" s="68">
        <v>31051</v>
      </c>
      <c r="L1085" s="69">
        <v>15347</v>
      </c>
      <c r="M1085" s="69">
        <v>-1571</v>
      </c>
      <c r="N1085" s="69">
        <v>0</v>
      </c>
      <c r="O1085" s="70"/>
      <c r="P1085" s="68">
        <v>12745</v>
      </c>
      <c r="Q1085" s="69">
        <v>14389</v>
      </c>
      <c r="R1085" s="70">
        <v>-1563.2325000000019</v>
      </c>
      <c r="S1085" s="71">
        <v>0</v>
      </c>
      <c r="T1085" s="71"/>
      <c r="U1085" s="71">
        <v>-63.926918749999999</v>
      </c>
      <c r="V1085" s="68">
        <v>15930</v>
      </c>
      <c r="W1085" s="69">
        <v>14400</v>
      </c>
      <c r="X1085" s="69">
        <v>0</v>
      </c>
      <c r="Y1085" s="69">
        <v>0</v>
      </c>
      <c r="Z1085" s="70">
        <v>-303</v>
      </c>
      <c r="AA1085" s="71">
        <v>0</v>
      </c>
      <c r="AB1085" s="72">
        <f t="shared" si="326"/>
        <v>100360.84058125</v>
      </c>
      <c r="AC1085" s="71">
        <v>93478</v>
      </c>
      <c r="AD1085" s="71">
        <v>0</v>
      </c>
      <c r="AE1085" s="71">
        <v>2002</v>
      </c>
      <c r="AF1085" s="71">
        <v>14262</v>
      </c>
      <c r="AG1085" s="71">
        <v>1755</v>
      </c>
      <c r="AH1085" s="72">
        <f t="shared" si="312"/>
        <v>111497</v>
      </c>
      <c r="AI1085" s="73">
        <f t="shared" si="313"/>
        <v>70624.840581249999</v>
      </c>
      <c r="AJ1085" s="74">
        <f t="shared" si="327"/>
        <v>29736</v>
      </c>
      <c r="AK1085" s="75">
        <v>3681.9</v>
      </c>
      <c r="AL1085" s="75">
        <v>23404.237820000002</v>
      </c>
      <c r="AM1085" s="75">
        <v>0</v>
      </c>
      <c r="AN1085" s="74">
        <f t="shared" si="314"/>
        <v>29736</v>
      </c>
      <c r="AO1085" s="40">
        <f t="shared" si="315"/>
        <v>63742</v>
      </c>
      <c r="AP1085" s="64">
        <v>36508</v>
      </c>
      <c r="AQ1085" s="75">
        <f t="shared" si="328"/>
        <v>66391.862179999996</v>
      </c>
      <c r="AR1085" s="75">
        <f t="shared" si="329"/>
        <v>-2649.8621799999964</v>
      </c>
      <c r="AS1085" s="75">
        <f t="shared" si="330"/>
        <v>29736</v>
      </c>
      <c r="AT1085" s="41">
        <f t="shared" si="331"/>
        <v>69041.724359999993</v>
      </c>
      <c r="AX1085" s="40">
        <f t="shared" si="316"/>
        <v>-1571</v>
      </c>
      <c r="AY1085" s="40">
        <f t="shared" si="317"/>
        <v>0</v>
      </c>
      <c r="AZ1085" s="40">
        <f t="shared" si="318"/>
        <v>-1563.2325000000019</v>
      </c>
      <c r="BA1085" s="40">
        <f>+'load Info'!S1085</f>
        <v>0</v>
      </c>
      <c r="BB1085" s="40">
        <f t="shared" si="319"/>
        <v>0</v>
      </c>
      <c r="BE1085" s="41">
        <f t="shared" si="320"/>
        <v>-1571</v>
      </c>
      <c r="BF1085" s="41">
        <f t="shared" si="321"/>
        <v>0</v>
      </c>
      <c r="BG1085" s="41">
        <f t="shared" si="322"/>
        <v>-1563.2325000000019</v>
      </c>
      <c r="BH1085" s="41">
        <f t="shared" si="323"/>
        <v>0</v>
      </c>
      <c r="BI1085" s="41">
        <f t="shared" si="324"/>
        <v>0</v>
      </c>
      <c r="BJ1085" s="40">
        <f t="shared" si="325"/>
        <v>-3134.2325000000019</v>
      </c>
    </row>
    <row r="1086" spans="2:62" x14ac:dyDescent="0.25">
      <c r="B1086" s="63">
        <f t="shared" si="310"/>
        <v>12</v>
      </c>
      <c r="C1086" s="63"/>
      <c r="D1086" s="64">
        <v>36509</v>
      </c>
      <c r="E1086" s="65">
        <v>14</v>
      </c>
      <c r="F1086" s="65">
        <v>14</v>
      </c>
      <c r="G1086" s="65">
        <v>46</v>
      </c>
      <c r="H1086" s="65">
        <v>55</v>
      </c>
      <c r="I1086" s="66">
        <f t="shared" si="311"/>
        <v>50.5</v>
      </c>
      <c r="J1086" s="67" t="s">
        <v>50</v>
      </c>
      <c r="K1086" s="68">
        <v>31051</v>
      </c>
      <c r="L1086" s="69">
        <v>15347</v>
      </c>
      <c r="M1086" s="69">
        <v>15647</v>
      </c>
      <c r="N1086" s="69">
        <v>0</v>
      </c>
      <c r="O1086" s="70"/>
      <c r="P1086" s="68">
        <v>12745</v>
      </c>
      <c r="Q1086" s="69">
        <v>14389</v>
      </c>
      <c r="R1086" s="70">
        <v>11343.955</v>
      </c>
      <c r="S1086" s="71">
        <v>0</v>
      </c>
      <c r="T1086" s="71"/>
      <c r="U1086" s="71">
        <v>-96.194887499999993</v>
      </c>
      <c r="V1086" s="68">
        <v>15930</v>
      </c>
      <c r="W1086" s="69">
        <v>14400</v>
      </c>
      <c r="X1086" s="69">
        <v>0</v>
      </c>
      <c r="Y1086" s="69">
        <v>0</v>
      </c>
      <c r="Z1086" s="70">
        <v>-303</v>
      </c>
      <c r="AA1086" s="71">
        <v>0</v>
      </c>
      <c r="AB1086" s="72">
        <f t="shared" si="326"/>
        <v>130453.76011250001</v>
      </c>
      <c r="AC1086" s="71">
        <v>129460</v>
      </c>
      <c r="AD1086" s="71">
        <v>212</v>
      </c>
      <c r="AE1086" s="71">
        <v>9156</v>
      </c>
      <c r="AF1086" s="71">
        <v>15129</v>
      </c>
      <c r="AG1086" s="71">
        <v>1371</v>
      </c>
      <c r="AH1086" s="72">
        <f t="shared" si="312"/>
        <v>155328</v>
      </c>
      <c r="AI1086" s="73">
        <f t="shared" si="313"/>
        <v>100717.76011250001</v>
      </c>
      <c r="AJ1086" s="74">
        <f t="shared" si="327"/>
        <v>29736</v>
      </c>
      <c r="AK1086" s="75">
        <v>4047.7</v>
      </c>
      <c r="AL1086" s="75">
        <v>25281.337339999998</v>
      </c>
      <c r="AM1086" s="75">
        <v>0</v>
      </c>
      <c r="AN1086" s="74">
        <f t="shared" si="314"/>
        <v>29736</v>
      </c>
      <c r="AO1086" s="40">
        <f t="shared" si="315"/>
        <v>99724</v>
      </c>
      <c r="AP1086" s="64">
        <v>36509</v>
      </c>
      <c r="AQ1086" s="75">
        <f t="shared" si="328"/>
        <v>100130.96266</v>
      </c>
      <c r="AR1086" s="75">
        <f t="shared" si="329"/>
        <v>-406.96266000000105</v>
      </c>
      <c r="AS1086" s="75">
        <f t="shared" si="330"/>
        <v>29736</v>
      </c>
      <c r="AT1086" s="41">
        <f t="shared" si="331"/>
        <v>100537.92532000001</v>
      </c>
      <c r="AX1086" s="40">
        <f t="shared" si="316"/>
        <v>15647</v>
      </c>
      <c r="AY1086" s="40">
        <f t="shared" si="317"/>
        <v>0</v>
      </c>
      <c r="AZ1086" s="40">
        <f t="shared" si="318"/>
        <v>11343.955</v>
      </c>
      <c r="BA1086" s="40">
        <f>+'load Info'!S1086</f>
        <v>0</v>
      </c>
      <c r="BB1086" s="40">
        <f t="shared" si="319"/>
        <v>0</v>
      </c>
      <c r="BE1086" s="41">
        <f t="shared" si="320"/>
        <v>0</v>
      </c>
      <c r="BF1086" s="41">
        <f t="shared" si="321"/>
        <v>0</v>
      </c>
      <c r="BG1086" s="41">
        <f t="shared" si="322"/>
        <v>0</v>
      </c>
      <c r="BH1086" s="41">
        <f t="shared" si="323"/>
        <v>0</v>
      </c>
      <c r="BI1086" s="41">
        <f t="shared" si="324"/>
        <v>0</v>
      </c>
      <c r="BJ1086" s="40">
        <f t="shared" si="325"/>
        <v>0</v>
      </c>
    </row>
    <row r="1087" spans="2:62" x14ac:dyDescent="0.25">
      <c r="B1087" s="63">
        <f t="shared" si="310"/>
        <v>12</v>
      </c>
      <c r="C1087" s="63"/>
      <c r="D1087" s="64">
        <v>36510</v>
      </c>
      <c r="E1087" s="65">
        <v>21</v>
      </c>
      <c r="F1087" s="65">
        <v>22</v>
      </c>
      <c r="G1087" s="65">
        <v>35</v>
      </c>
      <c r="H1087" s="65">
        <v>53</v>
      </c>
      <c r="I1087" s="66">
        <f t="shared" si="311"/>
        <v>44</v>
      </c>
      <c r="J1087" s="67" t="s">
        <v>50</v>
      </c>
      <c r="K1087" s="68">
        <v>41051</v>
      </c>
      <c r="L1087" s="69">
        <v>7271</v>
      </c>
      <c r="M1087" s="69">
        <v>29784</v>
      </c>
      <c r="N1087" s="69">
        <v>0</v>
      </c>
      <c r="O1087" s="70"/>
      <c r="P1087" s="68">
        <v>22745</v>
      </c>
      <c r="Q1087" s="69">
        <v>27725</v>
      </c>
      <c r="R1087" s="70">
        <v>12300.535</v>
      </c>
      <c r="S1087" s="71">
        <v>0</v>
      </c>
      <c r="T1087" s="71"/>
      <c r="U1087" s="71">
        <v>-156.92633749999999</v>
      </c>
      <c r="V1087" s="68">
        <v>15930</v>
      </c>
      <c r="W1087" s="69">
        <v>14400</v>
      </c>
      <c r="X1087" s="69">
        <v>0</v>
      </c>
      <c r="Y1087" s="69">
        <v>0</v>
      </c>
      <c r="Z1087" s="70">
        <v>-303</v>
      </c>
      <c r="AA1087" s="71">
        <v>0</v>
      </c>
      <c r="AB1087" s="72">
        <f t="shared" si="326"/>
        <v>170746.60866250002</v>
      </c>
      <c r="AC1087" s="71">
        <v>169815</v>
      </c>
      <c r="AD1087" s="71">
        <v>48058</v>
      </c>
      <c r="AE1087" s="71">
        <v>9191</v>
      </c>
      <c r="AF1087" s="71">
        <v>16564</v>
      </c>
      <c r="AG1087" s="71">
        <v>2998</v>
      </c>
      <c r="AH1087" s="72">
        <f t="shared" si="312"/>
        <v>246626</v>
      </c>
      <c r="AI1087" s="73">
        <f t="shared" si="313"/>
        <v>135750.60866250002</v>
      </c>
      <c r="AJ1087" s="74">
        <f t="shared" si="327"/>
        <v>34996</v>
      </c>
      <c r="AK1087" s="75">
        <v>4177</v>
      </c>
      <c r="AL1087" s="75">
        <v>23780.206530000003</v>
      </c>
      <c r="AM1087" s="75">
        <v>0</v>
      </c>
      <c r="AN1087" s="74">
        <f t="shared" si="314"/>
        <v>34996</v>
      </c>
      <c r="AO1087" s="40">
        <f t="shared" si="315"/>
        <v>134819</v>
      </c>
      <c r="AP1087" s="64">
        <v>36510</v>
      </c>
      <c r="AQ1087" s="75">
        <f t="shared" si="328"/>
        <v>141857.79347</v>
      </c>
      <c r="AR1087" s="75">
        <f t="shared" si="329"/>
        <v>-7038.7934699999969</v>
      </c>
      <c r="AS1087" s="75">
        <f t="shared" si="330"/>
        <v>34996</v>
      </c>
      <c r="AT1087" s="41">
        <f t="shared" si="331"/>
        <v>148896.58694000001</v>
      </c>
      <c r="AX1087" s="40">
        <f t="shared" si="316"/>
        <v>29784</v>
      </c>
      <c r="AY1087" s="40">
        <f t="shared" si="317"/>
        <v>0</v>
      </c>
      <c r="AZ1087" s="40">
        <f t="shared" si="318"/>
        <v>12300.535</v>
      </c>
      <c r="BA1087" s="40">
        <f>+'load Info'!S1087</f>
        <v>0</v>
      </c>
      <c r="BB1087" s="40">
        <f t="shared" si="319"/>
        <v>0</v>
      </c>
      <c r="BE1087" s="41">
        <f t="shared" si="320"/>
        <v>0</v>
      </c>
      <c r="BF1087" s="41">
        <f t="shared" si="321"/>
        <v>0</v>
      </c>
      <c r="BG1087" s="41">
        <f t="shared" si="322"/>
        <v>0</v>
      </c>
      <c r="BH1087" s="41">
        <f t="shared" si="323"/>
        <v>0</v>
      </c>
      <c r="BI1087" s="41">
        <f t="shared" si="324"/>
        <v>0</v>
      </c>
      <c r="BJ1087" s="40">
        <f t="shared" si="325"/>
        <v>0</v>
      </c>
    </row>
    <row r="1088" spans="2:62" x14ac:dyDescent="0.25">
      <c r="B1088" s="63">
        <f t="shared" si="310"/>
        <v>12</v>
      </c>
      <c r="C1088" s="63"/>
      <c r="D1088" s="64">
        <v>36511</v>
      </c>
      <c r="E1088" s="65">
        <v>22</v>
      </c>
      <c r="F1088" s="65">
        <v>20</v>
      </c>
      <c r="G1088" s="65">
        <v>30</v>
      </c>
      <c r="H1088" s="65">
        <v>55</v>
      </c>
      <c r="I1088" s="66">
        <f t="shared" si="311"/>
        <v>42.5</v>
      </c>
      <c r="J1088" s="67" t="s">
        <v>50</v>
      </c>
      <c r="K1088" s="68">
        <v>40843</v>
      </c>
      <c r="L1088" s="69">
        <v>6950</v>
      </c>
      <c r="M1088" s="69">
        <v>23407</v>
      </c>
      <c r="N1088" s="69">
        <v>0</v>
      </c>
      <c r="O1088" s="70"/>
      <c r="P1088" s="68">
        <v>22442</v>
      </c>
      <c r="Q1088" s="69">
        <v>23468</v>
      </c>
      <c r="R1088" s="70">
        <v>10261.077499999999</v>
      </c>
      <c r="S1088" s="71">
        <v>0</v>
      </c>
      <c r="T1088" s="71"/>
      <c r="U1088" s="71">
        <v>-140.42769375</v>
      </c>
      <c r="V1088" s="68">
        <v>15930</v>
      </c>
      <c r="W1088" s="69">
        <v>14400</v>
      </c>
      <c r="X1088" s="69">
        <v>0</v>
      </c>
      <c r="Y1088" s="69">
        <v>0</v>
      </c>
      <c r="Z1088" s="70">
        <v>-303</v>
      </c>
      <c r="AA1088" s="71">
        <v>0</v>
      </c>
      <c r="AB1088" s="72">
        <f t="shared" si="326"/>
        <v>157257.64980625</v>
      </c>
      <c r="AC1088" s="71">
        <v>156358</v>
      </c>
      <c r="AD1088" s="71">
        <v>31872</v>
      </c>
      <c r="AE1088" s="71">
        <v>21250</v>
      </c>
      <c r="AF1088" s="71">
        <v>15711</v>
      </c>
      <c r="AG1088" s="71">
        <v>1551</v>
      </c>
      <c r="AH1088" s="72">
        <f t="shared" si="312"/>
        <v>226742</v>
      </c>
      <c r="AI1088" s="73">
        <f t="shared" si="313"/>
        <v>126839.64980625</v>
      </c>
      <c r="AJ1088" s="74">
        <f t="shared" si="327"/>
        <v>30418</v>
      </c>
      <c r="AK1088" s="75">
        <v>3829.6</v>
      </c>
      <c r="AL1088" s="75">
        <v>20249.55416</v>
      </c>
      <c r="AM1088" s="75">
        <v>0</v>
      </c>
      <c r="AN1088" s="74">
        <f t="shared" si="314"/>
        <v>30418</v>
      </c>
      <c r="AO1088" s="40">
        <f t="shared" si="315"/>
        <v>125940</v>
      </c>
      <c r="AP1088" s="64">
        <v>36511</v>
      </c>
      <c r="AQ1088" s="75">
        <f t="shared" si="328"/>
        <v>132278.84583999999</v>
      </c>
      <c r="AR1088" s="75">
        <f t="shared" si="329"/>
        <v>-6338.8458400000018</v>
      </c>
      <c r="AS1088" s="75">
        <f t="shared" si="330"/>
        <v>30418</v>
      </c>
      <c r="AT1088" s="41">
        <f t="shared" si="331"/>
        <v>138617.69167999999</v>
      </c>
      <c r="AX1088" s="40">
        <f t="shared" si="316"/>
        <v>23407</v>
      </c>
      <c r="AY1088" s="40">
        <f t="shared" si="317"/>
        <v>0</v>
      </c>
      <c r="AZ1088" s="40">
        <f t="shared" si="318"/>
        <v>10261.077499999999</v>
      </c>
      <c r="BA1088" s="40">
        <f>+'load Info'!S1088</f>
        <v>0</v>
      </c>
      <c r="BB1088" s="40">
        <f t="shared" si="319"/>
        <v>0</v>
      </c>
      <c r="BE1088" s="41">
        <f t="shared" si="320"/>
        <v>0</v>
      </c>
      <c r="BF1088" s="41">
        <f t="shared" si="321"/>
        <v>0</v>
      </c>
      <c r="BG1088" s="41">
        <f t="shared" si="322"/>
        <v>0</v>
      </c>
      <c r="BH1088" s="41">
        <f t="shared" si="323"/>
        <v>0</v>
      </c>
      <c r="BI1088" s="41">
        <f t="shared" si="324"/>
        <v>0</v>
      </c>
      <c r="BJ1088" s="40">
        <f t="shared" si="325"/>
        <v>0</v>
      </c>
    </row>
    <row r="1089" spans="2:62" x14ac:dyDescent="0.25">
      <c r="B1089" s="63">
        <f t="shared" si="310"/>
        <v>12</v>
      </c>
      <c r="C1089" s="63"/>
      <c r="D1089" s="64">
        <v>36512</v>
      </c>
      <c r="E1089" s="65">
        <v>22</v>
      </c>
      <c r="F1089" s="65">
        <v>16</v>
      </c>
      <c r="G1089" s="65">
        <v>35</v>
      </c>
      <c r="H1089" s="65">
        <v>51</v>
      </c>
      <c r="I1089" s="66">
        <f t="shared" si="311"/>
        <v>43</v>
      </c>
      <c r="J1089" s="67" t="s">
        <v>50</v>
      </c>
      <c r="K1089" s="68">
        <v>43469</v>
      </c>
      <c r="L1089" s="69">
        <v>7733</v>
      </c>
      <c r="M1089" s="69">
        <v>16654</v>
      </c>
      <c r="N1089" s="69">
        <v>0</v>
      </c>
      <c r="O1089" s="70"/>
      <c r="P1089" s="68">
        <v>22442</v>
      </c>
      <c r="Q1089" s="69">
        <v>25168</v>
      </c>
      <c r="R1089" s="70">
        <v>4864.8599999999997</v>
      </c>
      <c r="S1089" s="71">
        <v>0</v>
      </c>
      <c r="T1089" s="71"/>
      <c r="U1089" s="71">
        <v>-131.18715</v>
      </c>
      <c r="V1089" s="68">
        <v>15930</v>
      </c>
      <c r="W1089" s="69">
        <v>14400</v>
      </c>
      <c r="X1089" s="69">
        <v>0</v>
      </c>
      <c r="Y1089" s="69">
        <v>0</v>
      </c>
      <c r="Z1089" s="70">
        <v>-303</v>
      </c>
      <c r="AA1089" s="71">
        <v>0</v>
      </c>
      <c r="AB1089" s="72">
        <f t="shared" si="326"/>
        <v>150226.67285</v>
      </c>
      <c r="AC1089" s="71">
        <v>142599</v>
      </c>
      <c r="AD1089" s="71">
        <v>0</v>
      </c>
      <c r="AE1089" s="71">
        <v>567</v>
      </c>
      <c r="AF1089" s="71">
        <v>14205</v>
      </c>
      <c r="AG1089" s="71">
        <v>835</v>
      </c>
      <c r="AH1089" s="72">
        <f t="shared" si="312"/>
        <v>158206</v>
      </c>
      <c r="AI1089" s="73">
        <f t="shared" si="313"/>
        <v>117325.67285</v>
      </c>
      <c r="AJ1089" s="74">
        <f t="shared" si="327"/>
        <v>32901</v>
      </c>
      <c r="AK1089" s="75">
        <v>3394.2</v>
      </c>
      <c r="AL1089" s="75">
        <v>21051.351859999999</v>
      </c>
      <c r="AM1089" s="75">
        <v>0</v>
      </c>
      <c r="AN1089" s="74">
        <f t="shared" si="314"/>
        <v>32901</v>
      </c>
      <c r="AO1089" s="40">
        <f t="shared" si="315"/>
        <v>109698</v>
      </c>
      <c r="AP1089" s="64">
        <v>36512</v>
      </c>
      <c r="AQ1089" s="75">
        <f t="shared" si="328"/>
        <v>118153.44813999999</v>
      </c>
      <c r="AR1089" s="75">
        <f t="shared" si="329"/>
        <v>-8455.4481400000004</v>
      </c>
      <c r="AS1089" s="75">
        <f t="shared" si="330"/>
        <v>32901</v>
      </c>
      <c r="AT1089" s="41">
        <f t="shared" si="331"/>
        <v>126608.89627999999</v>
      </c>
      <c r="AX1089" s="40">
        <f t="shared" si="316"/>
        <v>16654</v>
      </c>
      <c r="AY1089" s="40">
        <f t="shared" si="317"/>
        <v>0</v>
      </c>
      <c r="AZ1089" s="40">
        <f t="shared" si="318"/>
        <v>4864.8599999999997</v>
      </c>
      <c r="BA1089" s="40">
        <f>+'load Info'!S1089</f>
        <v>0</v>
      </c>
      <c r="BB1089" s="40">
        <f t="shared" si="319"/>
        <v>0</v>
      </c>
      <c r="BE1089" s="41">
        <f t="shared" si="320"/>
        <v>0</v>
      </c>
      <c r="BF1089" s="41">
        <f t="shared" si="321"/>
        <v>0</v>
      </c>
      <c r="BG1089" s="41">
        <f t="shared" si="322"/>
        <v>0</v>
      </c>
      <c r="BH1089" s="41">
        <f t="shared" si="323"/>
        <v>0</v>
      </c>
      <c r="BI1089" s="41">
        <f t="shared" si="324"/>
        <v>0</v>
      </c>
      <c r="BJ1089" s="40">
        <f t="shared" si="325"/>
        <v>0</v>
      </c>
    </row>
    <row r="1090" spans="2:62" x14ac:dyDescent="0.25">
      <c r="B1090" s="63">
        <f t="shared" si="310"/>
        <v>12</v>
      </c>
      <c r="C1090" s="63"/>
      <c r="D1090" s="64">
        <v>36513</v>
      </c>
      <c r="E1090" s="65">
        <v>14</v>
      </c>
      <c r="F1090" s="65">
        <v>12</v>
      </c>
      <c r="G1090" s="65">
        <v>48</v>
      </c>
      <c r="H1090" s="65">
        <v>54</v>
      </c>
      <c r="I1090" s="66">
        <f t="shared" si="311"/>
        <v>51</v>
      </c>
      <c r="J1090" s="67" t="s">
        <v>50</v>
      </c>
      <c r="K1090" s="68">
        <v>43469</v>
      </c>
      <c r="L1090" s="69">
        <v>9446</v>
      </c>
      <c r="M1090" s="69">
        <v>887</v>
      </c>
      <c r="N1090" s="69">
        <v>0</v>
      </c>
      <c r="O1090" s="70"/>
      <c r="P1090" s="68">
        <v>22442</v>
      </c>
      <c r="Q1090" s="69">
        <v>25168</v>
      </c>
      <c r="R1090" s="70">
        <v>-8390.1949999999997</v>
      </c>
      <c r="S1090" s="71">
        <v>0</v>
      </c>
      <c r="T1090" s="71"/>
      <c r="U1090" s="71">
        <v>-98.049512500000006</v>
      </c>
      <c r="V1090" s="68">
        <v>15930</v>
      </c>
      <c r="W1090" s="69">
        <v>14400</v>
      </c>
      <c r="X1090" s="69">
        <v>0</v>
      </c>
      <c r="Y1090" s="69">
        <v>5600</v>
      </c>
      <c r="Z1090" s="70">
        <v>-359</v>
      </c>
      <c r="AA1090" s="71">
        <v>0</v>
      </c>
      <c r="AB1090" s="72">
        <f t="shared" si="326"/>
        <v>128494.75548749999</v>
      </c>
      <c r="AC1090" s="71">
        <v>124099</v>
      </c>
      <c r="AD1090" s="71">
        <v>396</v>
      </c>
      <c r="AE1090" s="71">
        <v>795</v>
      </c>
      <c r="AF1090" s="71">
        <v>0</v>
      </c>
      <c r="AG1090" s="71">
        <v>1535</v>
      </c>
      <c r="AH1090" s="72">
        <f t="shared" si="312"/>
        <v>126825</v>
      </c>
      <c r="AI1090" s="73">
        <f t="shared" si="313"/>
        <v>93880.755487499991</v>
      </c>
      <c r="AJ1090" s="74">
        <f t="shared" si="327"/>
        <v>34614</v>
      </c>
      <c r="AK1090" s="75">
        <v>3402.7</v>
      </c>
      <c r="AL1090" s="75">
        <v>23021.439490000001</v>
      </c>
      <c r="AM1090" s="75">
        <v>0</v>
      </c>
      <c r="AN1090" s="74">
        <f t="shared" si="314"/>
        <v>34614</v>
      </c>
      <c r="AO1090" s="40">
        <f t="shared" si="315"/>
        <v>89485</v>
      </c>
      <c r="AP1090" s="64">
        <v>36513</v>
      </c>
      <c r="AQ1090" s="75">
        <f t="shared" si="328"/>
        <v>97674.860509999999</v>
      </c>
      <c r="AR1090" s="75">
        <f t="shared" si="329"/>
        <v>-8189.8605099999986</v>
      </c>
      <c r="AS1090" s="75">
        <f t="shared" si="330"/>
        <v>34614</v>
      </c>
      <c r="AT1090" s="41">
        <f t="shared" si="331"/>
        <v>105864.72102</v>
      </c>
      <c r="AX1090" s="40">
        <f t="shared" si="316"/>
        <v>887</v>
      </c>
      <c r="AY1090" s="40">
        <f t="shared" si="317"/>
        <v>0</v>
      </c>
      <c r="AZ1090" s="40">
        <f t="shared" si="318"/>
        <v>-8390.1949999999997</v>
      </c>
      <c r="BA1090" s="40">
        <f>+'load Info'!S1090</f>
        <v>0</v>
      </c>
      <c r="BB1090" s="40">
        <f t="shared" si="319"/>
        <v>0</v>
      </c>
      <c r="BE1090" s="41">
        <f t="shared" si="320"/>
        <v>0</v>
      </c>
      <c r="BF1090" s="41">
        <f t="shared" si="321"/>
        <v>0</v>
      </c>
      <c r="BG1090" s="41">
        <f t="shared" si="322"/>
        <v>-8390.1949999999997</v>
      </c>
      <c r="BH1090" s="41">
        <f t="shared" si="323"/>
        <v>0</v>
      </c>
      <c r="BI1090" s="41">
        <f t="shared" si="324"/>
        <v>0</v>
      </c>
      <c r="BJ1090" s="40">
        <f t="shared" si="325"/>
        <v>-8390.1949999999997</v>
      </c>
    </row>
    <row r="1091" spans="2:62" x14ac:dyDescent="0.25">
      <c r="B1091" s="63">
        <f t="shared" si="310"/>
        <v>12</v>
      </c>
      <c r="C1091" s="63"/>
      <c r="D1091" s="64">
        <v>36514</v>
      </c>
      <c r="E1091" s="65">
        <v>4</v>
      </c>
      <c r="F1091" s="65">
        <v>9</v>
      </c>
      <c r="G1091" s="65">
        <v>51</v>
      </c>
      <c r="H1091" s="65">
        <v>70</v>
      </c>
      <c r="I1091" s="66">
        <f t="shared" si="311"/>
        <v>60.5</v>
      </c>
      <c r="J1091" s="67" t="s">
        <v>50</v>
      </c>
      <c r="K1091" s="68">
        <v>40843</v>
      </c>
      <c r="L1091" s="69">
        <v>9548</v>
      </c>
      <c r="M1091" s="69">
        <v>6264</v>
      </c>
      <c r="N1091" s="69">
        <v>0</v>
      </c>
      <c r="O1091" s="70"/>
      <c r="P1091" s="68">
        <v>22442</v>
      </c>
      <c r="Q1091" s="69">
        <v>25168</v>
      </c>
      <c r="R1091" s="70">
        <v>-36139.394999999997</v>
      </c>
      <c r="S1091" s="71">
        <v>0</v>
      </c>
      <c r="T1091" s="71"/>
      <c r="U1091" s="71">
        <v>-28.676512499999991</v>
      </c>
      <c r="V1091" s="68">
        <v>15930</v>
      </c>
      <c r="W1091" s="69">
        <v>14400</v>
      </c>
      <c r="X1091" s="69">
        <v>0</v>
      </c>
      <c r="Y1091" s="69">
        <v>5600</v>
      </c>
      <c r="Z1091" s="70">
        <v>-359</v>
      </c>
      <c r="AA1091" s="71">
        <v>0</v>
      </c>
      <c r="AB1091" s="72">
        <f t="shared" si="326"/>
        <v>103667.92848750002</v>
      </c>
      <c r="AC1091" s="71">
        <v>104319</v>
      </c>
      <c r="AD1091" s="71">
        <v>278</v>
      </c>
      <c r="AE1091" s="71">
        <v>171</v>
      </c>
      <c r="AF1091" s="71">
        <v>15262</v>
      </c>
      <c r="AG1091" s="71">
        <v>932</v>
      </c>
      <c r="AH1091" s="72">
        <f t="shared" si="312"/>
        <v>120962</v>
      </c>
      <c r="AI1091" s="73">
        <f t="shared" si="313"/>
        <v>68951.928487500016</v>
      </c>
      <c r="AJ1091" s="74">
        <f t="shared" si="327"/>
        <v>34716</v>
      </c>
      <c r="AK1091" s="75">
        <v>3570.1</v>
      </c>
      <c r="AL1091" s="75">
        <v>23215.13017</v>
      </c>
      <c r="AM1091" s="75">
        <v>0</v>
      </c>
      <c r="AN1091" s="74">
        <f t="shared" si="314"/>
        <v>34716</v>
      </c>
      <c r="AO1091" s="40">
        <f t="shared" si="315"/>
        <v>69603</v>
      </c>
      <c r="AP1091" s="64">
        <v>36514</v>
      </c>
      <c r="AQ1091" s="75">
        <f t="shared" si="328"/>
        <v>77533.76982999999</v>
      </c>
      <c r="AR1091" s="75">
        <f t="shared" si="329"/>
        <v>-7930.7698300000011</v>
      </c>
      <c r="AS1091" s="75">
        <f t="shared" si="330"/>
        <v>34716</v>
      </c>
      <c r="AT1091" s="41">
        <f t="shared" si="331"/>
        <v>85464.539659999995</v>
      </c>
      <c r="AX1091" s="40">
        <f t="shared" si="316"/>
        <v>6264</v>
      </c>
      <c r="AY1091" s="40">
        <f t="shared" si="317"/>
        <v>0</v>
      </c>
      <c r="AZ1091" s="40">
        <f t="shared" si="318"/>
        <v>-36139.394999999997</v>
      </c>
      <c r="BA1091" s="40">
        <f>+'load Info'!S1091</f>
        <v>0</v>
      </c>
      <c r="BB1091" s="40">
        <f t="shared" si="319"/>
        <v>0</v>
      </c>
      <c r="BE1091" s="41">
        <f t="shared" si="320"/>
        <v>0</v>
      </c>
      <c r="BF1091" s="41">
        <f t="shared" si="321"/>
        <v>0</v>
      </c>
      <c r="BG1091" s="41">
        <f t="shared" si="322"/>
        <v>-36139.394999999997</v>
      </c>
      <c r="BH1091" s="41">
        <f t="shared" si="323"/>
        <v>0</v>
      </c>
      <c r="BI1091" s="41">
        <f t="shared" si="324"/>
        <v>0</v>
      </c>
      <c r="BJ1091" s="40">
        <f t="shared" si="325"/>
        <v>-36139.394999999997</v>
      </c>
    </row>
    <row r="1092" spans="2:62" x14ac:dyDescent="0.25">
      <c r="B1092" s="63">
        <f t="shared" si="310"/>
        <v>12</v>
      </c>
      <c r="C1092" s="63"/>
      <c r="D1092" s="64">
        <v>36515</v>
      </c>
      <c r="E1092" s="65">
        <v>17</v>
      </c>
      <c r="F1092" s="65">
        <v>19</v>
      </c>
      <c r="G1092" s="65">
        <v>44</v>
      </c>
      <c r="H1092" s="65">
        <v>51</v>
      </c>
      <c r="I1092" s="66">
        <f t="shared" si="311"/>
        <v>47.5</v>
      </c>
      <c r="J1092" s="67" t="s">
        <v>50</v>
      </c>
      <c r="K1092" s="68">
        <v>43469</v>
      </c>
      <c r="L1092" s="69">
        <v>7259</v>
      </c>
      <c r="M1092" s="69">
        <v>18935</v>
      </c>
      <c r="N1092" s="69">
        <v>0</v>
      </c>
      <c r="O1092" s="70"/>
      <c r="P1092" s="68">
        <v>24391</v>
      </c>
      <c r="Q1092" s="69">
        <v>24017</v>
      </c>
      <c r="R1092" s="70">
        <v>2619.25</v>
      </c>
      <c r="S1092" s="71">
        <v>0</v>
      </c>
      <c r="T1092" s="71"/>
      <c r="U1092" s="71">
        <v>-127.56812499999999</v>
      </c>
      <c r="V1092" s="68">
        <v>15930</v>
      </c>
      <c r="W1092" s="69">
        <v>14400</v>
      </c>
      <c r="X1092" s="69">
        <v>0</v>
      </c>
      <c r="Y1092" s="69">
        <v>5600</v>
      </c>
      <c r="Z1092" s="70">
        <v>-359</v>
      </c>
      <c r="AA1092" s="71">
        <v>0</v>
      </c>
      <c r="AB1092" s="72">
        <f t="shared" si="326"/>
        <v>156133.68187500001</v>
      </c>
      <c r="AC1092" s="71">
        <v>150862</v>
      </c>
      <c r="AD1092" s="71">
        <v>59364</v>
      </c>
      <c r="AE1092" s="71">
        <v>4082</v>
      </c>
      <c r="AF1092" s="71">
        <v>16633</v>
      </c>
      <c r="AG1092" s="71">
        <v>2256</v>
      </c>
      <c r="AH1092" s="72">
        <f t="shared" si="312"/>
        <v>233197</v>
      </c>
      <c r="AI1092" s="73">
        <f t="shared" si="313"/>
        <v>124857.68187500001</v>
      </c>
      <c r="AJ1092" s="74">
        <f t="shared" si="327"/>
        <v>31276</v>
      </c>
      <c r="AK1092" s="75">
        <v>4015.4</v>
      </c>
      <c r="AL1092" s="75">
        <v>23823.610079999999</v>
      </c>
      <c r="AM1092" s="75">
        <v>0</v>
      </c>
      <c r="AN1092" s="74">
        <f t="shared" si="314"/>
        <v>31276</v>
      </c>
      <c r="AO1092" s="40">
        <f t="shared" si="315"/>
        <v>119586</v>
      </c>
      <c r="AP1092" s="64">
        <v>36515</v>
      </c>
      <c r="AQ1092" s="75">
        <f t="shared" si="328"/>
        <v>123022.98992000001</v>
      </c>
      <c r="AR1092" s="75">
        <f t="shared" si="329"/>
        <v>-3436.98992</v>
      </c>
      <c r="AS1092" s="75">
        <f t="shared" si="330"/>
        <v>31276</v>
      </c>
      <c r="AT1092" s="41">
        <f t="shared" si="331"/>
        <v>126459.97984000001</v>
      </c>
      <c r="AX1092" s="40">
        <f t="shared" si="316"/>
        <v>18935</v>
      </c>
      <c r="AY1092" s="40">
        <f t="shared" si="317"/>
        <v>0</v>
      </c>
      <c r="AZ1092" s="40">
        <f t="shared" si="318"/>
        <v>2619.25</v>
      </c>
      <c r="BA1092" s="40">
        <f>+'load Info'!S1092</f>
        <v>0</v>
      </c>
      <c r="BB1092" s="40">
        <f t="shared" si="319"/>
        <v>0</v>
      </c>
      <c r="BE1092" s="41">
        <f t="shared" si="320"/>
        <v>0</v>
      </c>
      <c r="BF1092" s="41">
        <f t="shared" si="321"/>
        <v>0</v>
      </c>
      <c r="BG1092" s="41">
        <f t="shared" si="322"/>
        <v>0</v>
      </c>
      <c r="BH1092" s="41">
        <f t="shared" si="323"/>
        <v>0</v>
      </c>
      <c r="BI1092" s="41">
        <f t="shared" si="324"/>
        <v>0</v>
      </c>
      <c r="BJ1092" s="40">
        <f t="shared" si="325"/>
        <v>0</v>
      </c>
    </row>
    <row r="1093" spans="2:62" x14ac:dyDescent="0.25">
      <c r="B1093" s="63">
        <f t="shared" si="310"/>
        <v>12</v>
      </c>
      <c r="C1093" s="63"/>
      <c r="D1093" s="64">
        <v>36516</v>
      </c>
      <c r="E1093" s="65">
        <v>24</v>
      </c>
      <c r="F1093" s="65">
        <v>27</v>
      </c>
      <c r="G1093" s="65">
        <v>37</v>
      </c>
      <c r="H1093" s="65">
        <v>44</v>
      </c>
      <c r="I1093" s="66">
        <f t="shared" si="311"/>
        <v>40.5</v>
      </c>
      <c r="J1093" s="67" t="s">
        <v>50</v>
      </c>
      <c r="K1093" s="68">
        <v>55971</v>
      </c>
      <c r="L1093" s="69">
        <v>2000</v>
      </c>
      <c r="M1093" s="69">
        <v>31128</v>
      </c>
      <c r="N1093" s="69">
        <v>0</v>
      </c>
      <c r="O1093" s="70"/>
      <c r="P1093" s="68">
        <v>44700</v>
      </c>
      <c r="Q1093" s="69">
        <v>23966</v>
      </c>
      <c r="R1093" s="70">
        <v>20192.592499999999</v>
      </c>
      <c r="S1093" s="71">
        <v>0</v>
      </c>
      <c r="T1093" s="71"/>
      <c r="U1093" s="71">
        <v>-222.14648124999999</v>
      </c>
      <c r="V1093" s="68">
        <v>15930</v>
      </c>
      <c r="W1093" s="69">
        <v>14400</v>
      </c>
      <c r="X1093" s="69">
        <v>0</v>
      </c>
      <c r="Y1093" s="69">
        <v>5600</v>
      </c>
      <c r="Z1093" s="70">
        <v>-359</v>
      </c>
      <c r="AA1093" s="71">
        <v>0</v>
      </c>
      <c r="AB1093" s="72">
        <f t="shared" si="326"/>
        <v>213306.44601874999</v>
      </c>
      <c r="AC1093" s="71">
        <v>213589</v>
      </c>
      <c r="AD1093" s="71">
        <v>79481</v>
      </c>
      <c r="AE1093" s="71">
        <v>25565</v>
      </c>
      <c r="AF1093" s="71">
        <v>20240</v>
      </c>
      <c r="AG1093" s="71">
        <v>8110</v>
      </c>
      <c r="AH1093" s="72">
        <f t="shared" si="312"/>
        <v>346985</v>
      </c>
      <c r="AI1093" s="73">
        <f t="shared" si="313"/>
        <v>187340.44601874999</v>
      </c>
      <c r="AJ1093" s="74">
        <f t="shared" si="327"/>
        <v>25966</v>
      </c>
      <c r="AK1093" s="75">
        <v>4430.8</v>
      </c>
      <c r="AL1093" s="75">
        <v>20399.701939999999</v>
      </c>
      <c r="AM1093" s="75">
        <v>0</v>
      </c>
      <c r="AN1093" s="74">
        <f t="shared" si="314"/>
        <v>25966</v>
      </c>
      <c r="AO1093" s="40">
        <f t="shared" si="315"/>
        <v>187623</v>
      </c>
      <c r="AP1093" s="64">
        <v>36516</v>
      </c>
      <c r="AQ1093" s="75">
        <f t="shared" si="328"/>
        <v>188758.49806000001</v>
      </c>
      <c r="AR1093" s="75">
        <f t="shared" si="329"/>
        <v>-1135.4980600000017</v>
      </c>
      <c r="AS1093" s="75">
        <f t="shared" si="330"/>
        <v>25966</v>
      </c>
      <c r="AT1093" s="41">
        <f t="shared" si="331"/>
        <v>189893.99612000003</v>
      </c>
      <c r="AX1093" s="40">
        <f t="shared" si="316"/>
        <v>31128</v>
      </c>
      <c r="AY1093" s="40">
        <f t="shared" si="317"/>
        <v>0</v>
      </c>
      <c r="AZ1093" s="40">
        <f t="shared" si="318"/>
        <v>20192.592499999999</v>
      </c>
      <c r="BA1093" s="40">
        <f>+'load Info'!S1093</f>
        <v>0</v>
      </c>
      <c r="BB1093" s="40">
        <f t="shared" si="319"/>
        <v>0</v>
      </c>
      <c r="BE1093" s="41">
        <f t="shared" si="320"/>
        <v>0</v>
      </c>
      <c r="BF1093" s="41">
        <f t="shared" si="321"/>
        <v>0</v>
      </c>
      <c r="BG1093" s="41">
        <f t="shared" si="322"/>
        <v>0</v>
      </c>
      <c r="BH1093" s="41">
        <f t="shared" si="323"/>
        <v>0</v>
      </c>
      <c r="BI1093" s="41">
        <f t="shared" si="324"/>
        <v>0</v>
      </c>
      <c r="BJ1093" s="40">
        <f t="shared" si="325"/>
        <v>0</v>
      </c>
    </row>
    <row r="1094" spans="2:62" x14ac:dyDescent="0.25">
      <c r="B1094" s="63">
        <f t="shared" si="310"/>
        <v>12</v>
      </c>
      <c r="C1094" s="63"/>
      <c r="D1094" s="64">
        <v>36517</v>
      </c>
      <c r="E1094" s="65">
        <v>26</v>
      </c>
      <c r="F1094" s="65">
        <v>25</v>
      </c>
      <c r="G1094" s="65">
        <v>30</v>
      </c>
      <c r="H1094" s="65">
        <v>47</v>
      </c>
      <c r="I1094" s="66">
        <f t="shared" si="311"/>
        <v>38.5</v>
      </c>
      <c r="J1094" s="67" t="s">
        <v>50</v>
      </c>
      <c r="K1094" s="68">
        <v>55971</v>
      </c>
      <c r="L1094" s="69">
        <v>2000</v>
      </c>
      <c r="M1094" s="69">
        <v>26084</v>
      </c>
      <c r="N1094" s="69">
        <v>0</v>
      </c>
      <c r="O1094" s="70"/>
      <c r="P1094" s="68">
        <v>44700</v>
      </c>
      <c r="Q1094" s="69">
        <v>25166</v>
      </c>
      <c r="R1094" s="70">
        <v>959.62249999999767</v>
      </c>
      <c r="S1094" s="71">
        <v>0</v>
      </c>
      <c r="T1094" s="71"/>
      <c r="U1094" s="71">
        <v>-177.06405624999999</v>
      </c>
      <c r="V1094" s="68">
        <v>15930</v>
      </c>
      <c r="W1094" s="69">
        <v>14400</v>
      </c>
      <c r="X1094" s="69">
        <v>0</v>
      </c>
      <c r="Y1094" s="69">
        <v>5600</v>
      </c>
      <c r="Z1094" s="70">
        <v>-359</v>
      </c>
      <c r="AA1094" s="71">
        <v>0</v>
      </c>
      <c r="AB1094" s="72">
        <f t="shared" si="326"/>
        <v>190274.55844374999</v>
      </c>
      <c r="AC1094" s="71">
        <v>188372</v>
      </c>
      <c r="AD1094" s="71">
        <v>1</v>
      </c>
      <c r="AE1094" s="71">
        <v>5505</v>
      </c>
      <c r="AF1094" s="71">
        <v>19630</v>
      </c>
      <c r="AG1094" s="71">
        <v>5757</v>
      </c>
      <c r="AH1094" s="72">
        <f t="shared" si="312"/>
        <v>219265</v>
      </c>
      <c r="AI1094" s="73">
        <f t="shared" si="313"/>
        <v>163108.55844374999</v>
      </c>
      <c r="AJ1094" s="74">
        <f t="shared" si="327"/>
        <v>27166</v>
      </c>
      <c r="AK1094" s="75">
        <v>3881.1</v>
      </c>
      <c r="AL1094" s="75">
        <v>17635.011060000001</v>
      </c>
      <c r="AM1094" s="75">
        <v>0</v>
      </c>
      <c r="AN1094" s="74">
        <f t="shared" si="314"/>
        <v>27166</v>
      </c>
      <c r="AO1094" s="40">
        <f t="shared" si="315"/>
        <v>161206</v>
      </c>
      <c r="AP1094" s="64">
        <v>36517</v>
      </c>
      <c r="AQ1094" s="75">
        <f t="shared" si="328"/>
        <v>166855.88894</v>
      </c>
      <c r="AR1094" s="75">
        <f t="shared" si="329"/>
        <v>-5649.8889400000007</v>
      </c>
      <c r="AS1094" s="75">
        <f t="shared" si="330"/>
        <v>27166</v>
      </c>
      <c r="AT1094" s="41">
        <f t="shared" si="331"/>
        <v>172505.77788000001</v>
      </c>
      <c r="AX1094" s="40">
        <f t="shared" si="316"/>
        <v>26084</v>
      </c>
      <c r="AY1094" s="40">
        <f t="shared" si="317"/>
        <v>0</v>
      </c>
      <c r="AZ1094" s="40">
        <f t="shared" si="318"/>
        <v>959.62249999999767</v>
      </c>
      <c r="BA1094" s="40">
        <f>+'load Info'!S1094</f>
        <v>0</v>
      </c>
      <c r="BB1094" s="40">
        <f t="shared" si="319"/>
        <v>0</v>
      </c>
      <c r="BE1094" s="41">
        <f t="shared" si="320"/>
        <v>0</v>
      </c>
      <c r="BF1094" s="41">
        <f t="shared" si="321"/>
        <v>0</v>
      </c>
      <c r="BG1094" s="41">
        <f t="shared" si="322"/>
        <v>0</v>
      </c>
      <c r="BH1094" s="41">
        <f t="shared" si="323"/>
        <v>0</v>
      </c>
      <c r="BI1094" s="41">
        <f t="shared" si="324"/>
        <v>0</v>
      </c>
      <c r="BJ1094" s="40">
        <f t="shared" si="325"/>
        <v>0</v>
      </c>
    </row>
    <row r="1095" spans="2:62" x14ac:dyDescent="0.25">
      <c r="B1095" s="63">
        <f t="shared" si="310"/>
        <v>12</v>
      </c>
      <c r="C1095" s="63"/>
      <c r="D1095" s="64">
        <v>36518</v>
      </c>
      <c r="E1095" s="65">
        <v>30</v>
      </c>
      <c r="F1095" s="65">
        <v>35</v>
      </c>
      <c r="G1095" s="65">
        <v>30</v>
      </c>
      <c r="H1095" s="65">
        <v>40</v>
      </c>
      <c r="I1095" s="66">
        <f t="shared" si="311"/>
        <v>35</v>
      </c>
      <c r="J1095" s="67" t="s">
        <v>50</v>
      </c>
      <c r="K1095" s="68">
        <v>55960</v>
      </c>
      <c r="L1095" s="69">
        <v>1210</v>
      </c>
      <c r="M1095" s="69">
        <v>53095</v>
      </c>
      <c r="N1095" s="69">
        <v>0</v>
      </c>
      <c r="O1095" s="70"/>
      <c r="P1095" s="68">
        <v>44619</v>
      </c>
      <c r="Q1095" s="69">
        <v>26082</v>
      </c>
      <c r="R1095" s="70">
        <v>25835.74</v>
      </c>
      <c r="S1095" s="71">
        <v>0</v>
      </c>
      <c r="T1095" s="71"/>
      <c r="U1095" s="71">
        <v>-241.34184999999999</v>
      </c>
      <c r="V1095" s="68">
        <v>15930</v>
      </c>
      <c r="W1095" s="69">
        <v>14400</v>
      </c>
      <c r="X1095" s="69">
        <v>0</v>
      </c>
      <c r="Y1095" s="69">
        <v>5600</v>
      </c>
      <c r="Z1095" s="70">
        <v>-359</v>
      </c>
      <c r="AA1095" s="71">
        <v>0</v>
      </c>
      <c r="AB1095" s="72">
        <f t="shared" si="326"/>
        <v>242131.39814999999</v>
      </c>
      <c r="AC1095" s="71">
        <v>243792</v>
      </c>
      <c r="AD1095" s="71">
        <v>0</v>
      </c>
      <c r="AE1095" s="71">
        <v>2207</v>
      </c>
      <c r="AF1095" s="71">
        <v>22346</v>
      </c>
      <c r="AG1095" s="71">
        <v>8865</v>
      </c>
      <c r="AH1095" s="72">
        <f t="shared" si="312"/>
        <v>277210</v>
      </c>
      <c r="AI1095" s="73">
        <f t="shared" si="313"/>
        <v>214839.39814999999</v>
      </c>
      <c r="AJ1095" s="74">
        <f t="shared" si="327"/>
        <v>27292</v>
      </c>
      <c r="AK1095" s="75">
        <v>3829.6</v>
      </c>
      <c r="AL1095" s="75">
        <v>19841.977169999998</v>
      </c>
      <c r="AM1095" s="75">
        <v>0</v>
      </c>
      <c r="AN1095" s="74">
        <f t="shared" si="314"/>
        <v>27292</v>
      </c>
      <c r="AO1095" s="40">
        <f t="shared" si="315"/>
        <v>216500</v>
      </c>
      <c r="AP1095" s="64">
        <v>36518</v>
      </c>
      <c r="AQ1095" s="75">
        <f t="shared" si="328"/>
        <v>220120.42283</v>
      </c>
      <c r="AR1095" s="75">
        <f t="shared" si="329"/>
        <v>-3620.4228300000032</v>
      </c>
      <c r="AS1095" s="75">
        <f t="shared" si="330"/>
        <v>27292</v>
      </c>
      <c r="AT1095" s="41">
        <f t="shared" si="331"/>
        <v>223740.84565999999</v>
      </c>
      <c r="AX1095" s="40">
        <f t="shared" si="316"/>
        <v>53095</v>
      </c>
      <c r="AY1095" s="40">
        <f t="shared" si="317"/>
        <v>0</v>
      </c>
      <c r="AZ1095" s="40">
        <f t="shared" si="318"/>
        <v>25835.74</v>
      </c>
      <c r="BA1095" s="40">
        <f>+'load Info'!S1095</f>
        <v>0</v>
      </c>
      <c r="BB1095" s="40">
        <f t="shared" si="319"/>
        <v>0</v>
      </c>
      <c r="BE1095" s="41">
        <f t="shared" si="320"/>
        <v>0</v>
      </c>
      <c r="BF1095" s="41">
        <f t="shared" si="321"/>
        <v>0</v>
      </c>
      <c r="BG1095" s="41">
        <f t="shared" si="322"/>
        <v>0</v>
      </c>
      <c r="BH1095" s="41">
        <f t="shared" si="323"/>
        <v>0</v>
      </c>
      <c r="BI1095" s="41">
        <f t="shared" si="324"/>
        <v>0</v>
      </c>
      <c r="BJ1095" s="40">
        <f t="shared" si="325"/>
        <v>0</v>
      </c>
    </row>
    <row r="1096" spans="2:62" x14ac:dyDescent="0.25">
      <c r="B1096" s="63">
        <f t="shared" si="310"/>
        <v>12</v>
      </c>
      <c r="C1096" s="63"/>
      <c r="D1096" s="64">
        <v>36519</v>
      </c>
      <c r="E1096" s="65">
        <v>38</v>
      </c>
      <c r="F1096" s="65">
        <v>37</v>
      </c>
      <c r="G1096" s="65">
        <v>21</v>
      </c>
      <c r="H1096" s="65">
        <v>32</v>
      </c>
      <c r="I1096" s="66">
        <f t="shared" si="311"/>
        <v>26.5</v>
      </c>
      <c r="J1096" s="67" t="s">
        <v>50</v>
      </c>
      <c r="K1096" s="68">
        <v>55960</v>
      </c>
      <c r="L1096" s="69">
        <v>2000</v>
      </c>
      <c r="M1096" s="69">
        <v>49115</v>
      </c>
      <c r="N1096" s="69">
        <v>0</v>
      </c>
      <c r="O1096" s="70"/>
      <c r="P1096" s="68">
        <v>44619</v>
      </c>
      <c r="Q1096" s="69">
        <v>25092</v>
      </c>
      <c r="R1096" s="70">
        <v>31829.217499999999</v>
      </c>
      <c r="S1096" s="71">
        <v>0</v>
      </c>
      <c r="T1096" s="71"/>
      <c r="U1096" s="71">
        <v>-253.85054375000001</v>
      </c>
      <c r="V1096" s="68">
        <v>15930</v>
      </c>
      <c r="W1096" s="69">
        <v>14400</v>
      </c>
      <c r="X1096" s="69">
        <v>0</v>
      </c>
      <c r="Y1096" s="69">
        <v>5600</v>
      </c>
      <c r="Z1096" s="70">
        <v>-359</v>
      </c>
      <c r="AA1096" s="71">
        <v>0</v>
      </c>
      <c r="AB1096" s="72">
        <f t="shared" si="326"/>
        <v>243932.36695624999</v>
      </c>
      <c r="AC1096" s="71">
        <v>247238</v>
      </c>
      <c r="AD1096" s="71">
        <v>2</v>
      </c>
      <c r="AE1096" s="71">
        <v>2078</v>
      </c>
      <c r="AF1096" s="71">
        <v>21796</v>
      </c>
      <c r="AG1096" s="71">
        <v>7853</v>
      </c>
      <c r="AH1096" s="72">
        <f t="shared" si="312"/>
        <v>278967</v>
      </c>
      <c r="AI1096" s="73">
        <f t="shared" si="313"/>
        <v>216840.36695624999</v>
      </c>
      <c r="AJ1096" s="74">
        <f t="shared" si="327"/>
        <v>27092</v>
      </c>
      <c r="AK1096" s="75">
        <v>3980.8</v>
      </c>
      <c r="AL1096" s="75">
        <v>21824.778249999999</v>
      </c>
      <c r="AM1096" s="75">
        <v>0</v>
      </c>
      <c r="AN1096" s="74">
        <f t="shared" si="314"/>
        <v>27092</v>
      </c>
      <c r="AO1096" s="40">
        <f t="shared" si="315"/>
        <v>220146</v>
      </c>
      <c r="AP1096" s="64">
        <v>36519</v>
      </c>
      <c r="AQ1096" s="75">
        <f t="shared" si="328"/>
        <v>221432.42175000001</v>
      </c>
      <c r="AR1096" s="75">
        <f t="shared" si="329"/>
        <v>-1286.4217500000013</v>
      </c>
      <c r="AS1096" s="75">
        <f t="shared" si="330"/>
        <v>27092</v>
      </c>
      <c r="AT1096" s="41">
        <f t="shared" si="331"/>
        <v>222718.84350000002</v>
      </c>
      <c r="AX1096" s="40">
        <f t="shared" si="316"/>
        <v>49115</v>
      </c>
      <c r="AY1096" s="40">
        <f t="shared" si="317"/>
        <v>0</v>
      </c>
      <c r="AZ1096" s="40">
        <f t="shared" si="318"/>
        <v>31829.217499999999</v>
      </c>
      <c r="BA1096" s="40">
        <f>+'load Info'!S1096</f>
        <v>0</v>
      </c>
      <c r="BB1096" s="40">
        <f t="shared" si="319"/>
        <v>0</v>
      </c>
      <c r="BE1096" s="41">
        <f t="shared" si="320"/>
        <v>0</v>
      </c>
      <c r="BF1096" s="41">
        <f t="shared" si="321"/>
        <v>0</v>
      </c>
      <c r="BG1096" s="41">
        <f t="shared" si="322"/>
        <v>0</v>
      </c>
      <c r="BH1096" s="41">
        <f t="shared" si="323"/>
        <v>0</v>
      </c>
      <c r="BI1096" s="41">
        <f t="shared" si="324"/>
        <v>0</v>
      </c>
      <c r="BJ1096" s="40">
        <f t="shared" si="325"/>
        <v>0</v>
      </c>
    </row>
    <row r="1097" spans="2:62" x14ac:dyDescent="0.25">
      <c r="B1097" s="63">
        <f t="shared" ref="B1097:B1160" si="332">+MONTH(D1097)</f>
        <v>12</v>
      </c>
      <c r="C1097" s="63"/>
      <c r="D1097" s="64">
        <v>36520</v>
      </c>
      <c r="E1097" s="65">
        <v>29</v>
      </c>
      <c r="F1097" s="65">
        <v>26</v>
      </c>
      <c r="G1097" s="65">
        <v>21</v>
      </c>
      <c r="H1097" s="65">
        <v>50</v>
      </c>
      <c r="I1097" s="66">
        <f t="shared" ref="I1097:I1160" si="333">AVERAGE(G1097:H1097)</f>
        <v>35.5</v>
      </c>
      <c r="J1097" s="67" t="s">
        <v>50</v>
      </c>
      <c r="K1097" s="68">
        <v>55960</v>
      </c>
      <c r="L1097" s="69">
        <v>3200</v>
      </c>
      <c r="M1097" s="69">
        <v>27506</v>
      </c>
      <c r="N1097" s="69">
        <v>0</v>
      </c>
      <c r="O1097" s="70"/>
      <c r="P1097" s="68">
        <v>44619</v>
      </c>
      <c r="Q1097" s="69">
        <v>25166</v>
      </c>
      <c r="R1097" s="70">
        <v>19437.5</v>
      </c>
      <c r="S1097" s="71">
        <v>0</v>
      </c>
      <c r="T1097" s="71"/>
      <c r="U1097" s="71">
        <v>-223.05625000000001</v>
      </c>
      <c r="V1097" s="68">
        <v>15930</v>
      </c>
      <c r="W1097" s="69">
        <v>14400</v>
      </c>
      <c r="X1097" s="69">
        <v>0</v>
      </c>
      <c r="Y1097" s="69">
        <v>5600</v>
      </c>
      <c r="Z1097" s="70">
        <v>-359</v>
      </c>
      <c r="AA1097" s="71">
        <v>0</v>
      </c>
      <c r="AB1097" s="72">
        <f t="shared" si="326"/>
        <v>211236.44375000001</v>
      </c>
      <c r="AC1097" s="71">
        <v>209122</v>
      </c>
      <c r="AD1097" s="71">
        <v>25053</v>
      </c>
      <c r="AE1097" s="71">
        <v>7402</v>
      </c>
      <c r="AF1097" s="71">
        <v>19532</v>
      </c>
      <c r="AG1097" s="71">
        <v>5351</v>
      </c>
      <c r="AH1097" s="72">
        <f t="shared" ref="AH1097:AH1160" si="334">SUM(AC1097:AG1097)</f>
        <v>266460</v>
      </c>
      <c r="AI1097" s="73">
        <f t="shared" ref="AI1097:AI1160" si="335">+AB1097-L1097-Q1097</f>
        <v>182870.44375000001</v>
      </c>
      <c r="AJ1097" s="74">
        <f t="shared" si="327"/>
        <v>28366</v>
      </c>
      <c r="AK1097" s="75">
        <v>4197.5</v>
      </c>
      <c r="AL1097" s="75">
        <v>22115.374970000001</v>
      </c>
      <c r="AM1097" s="75">
        <v>0</v>
      </c>
      <c r="AN1097" s="74">
        <f t="shared" ref="AN1097:AN1160" si="336">+AJ1097-AM1097</f>
        <v>28366</v>
      </c>
      <c r="AO1097" s="40">
        <f t="shared" ref="AO1097:AO1160" si="337">AC1097-AJ1097</f>
        <v>180756</v>
      </c>
      <c r="AP1097" s="64">
        <v>36520</v>
      </c>
      <c r="AQ1097" s="75">
        <f t="shared" si="328"/>
        <v>182809.12503</v>
      </c>
      <c r="AR1097" s="75">
        <f t="shared" si="329"/>
        <v>-2053.1250299999992</v>
      </c>
      <c r="AS1097" s="75">
        <f t="shared" si="330"/>
        <v>28366</v>
      </c>
      <c r="AT1097" s="41">
        <f t="shared" si="331"/>
        <v>184862.25005999999</v>
      </c>
      <c r="AX1097" s="40">
        <f t="shared" ref="AX1097:AX1160" si="338">+M1097</f>
        <v>27506</v>
      </c>
      <c r="AY1097" s="40">
        <f t="shared" ref="AY1097:AY1160" si="339">+N1097</f>
        <v>0</v>
      </c>
      <c r="AZ1097" s="40">
        <f t="shared" ref="AZ1097:AZ1160" si="340">+R1097</f>
        <v>19437.5</v>
      </c>
      <c r="BA1097" s="40">
        <f>+'load Info'!S1097</f>
        <v>0</v>
      </c>
      <c r="BB1097" s="40">
        <f t="shared" ref="BB1097:BB1160" si="341">+X1097</f>
        <v>0</v>
      </c>
      <c r="BE1097" s="41">
        <f t="shared" ref="BE1097:BE1160" si="342">IF(AX1097&lt;0,AX1097,0)</f>
        <v>0</v>
      </c>
      <c r="BF1097" s="41">
        <f t="shared" ref="BF1097:BF1160" si="343">IF(AY1097&lt;0,AY1097,0)</f>
        <v>0</v>
      </c>
      <c r="BG1097" s="41">
        <f t="shared" ref="BG1097:BG1160" si="344">IF(AZ1097&lt;0,AZ1097,0)</f>
        <v>0</v>
      </c>
      <c r="BH1097" s="41">
        <f t="shared" ref="BH1097:BH1160" si="345">IF(BA1097&lt;0,BA1097,0)</f>
        <v>0</v>
      </c>
      <c r="BI1097" s="41">
        <f t="shared" ref="BI1097:BI1160" si="346">IF(BB1097&lt;0,BB1097,0)</f>
        <v>0</v>
      </c>
      <c r="BJ1097" s="40">
        <f t="shared" ref="BJ1097:BJ1160" si="347">SUM(BE1097:BI1097)</f>
        <v>0</v>
      </c>
    </row>
    <row r="1098" spans="2:62" x14ac:dyDescent="0.25">
      <c r="B1098" s="63">
        <f t="shared" si="332"/>
        <v>12</v>
      </c>
      <c r="C1098" s="63"/>
      <c r="D1098" s="64">
        <v>36521</v>
      </c>
      <c r="E1098" s="65">
        <v>29</v>
      </c>
      <c r="F1098" s="65">
        <v>26</v>
      </c>
      <c r="G1098" s="65">
        <v>26</v>
      </c>
      <c r="H1098" s="65">
        <v>45</v>
      </c>
      <c r="I1098" s="66">
        <f t="shared" si="333"/>
        <v>35.5</v>
      </c>
      <c r="J1098" s="67" t="s">
        <v>50</v>
      </c>
      <c r="K1098" s="68">
        <v>55960</v>
      </c>
      <c r="L1098" s="69">
        <v>3200</v>
      </c>
      <c r="M1098" s="69">
        <v>20315</v>
      </c>
      <c r="N1098" s="69">
        <v>0</v>
      </c>
      <c r="O1098" s="70"/>
      <c r="P1098" s="68">
        <v>44619</v>
      </c>
      <c r="Q1098" s="69">
        <v>25166</v>
      </c>
      <c r="R1098" s="70">
        <v>13764.352499999994</v>
      </c>
      <c r="S1098" s="71">
        <v>0</v>
      </c>
      <c r="T1098" s="71"/>
      <c r="U1098" s="71">
        <v>-208.87338124999999</v>
      </c>
      <c r="V1098" s="68">
        <v>15930</v>
      </c>
      <c r="W1098" s="69">
        <v>14400</v>
      </c>
      <c r="X1098" s="69">
        <v>0</v>
      </c>
      <c r="Y1098" s="69">
        <v>5600</v>
      </c>
      <c r="Z1098" s="70">
        <v>-359</v>
      </c>
      <c r="AA1098" s="71">
        <v>0</v>
      </c>
      <c r="AB1098" s="72">
        <f t="shared" ref="AB1098:AB1161" si="348">SUM(K1098:Z1098)</f>
        <v>198386.47911874996</v>
      </c>
      <c r="AC1098" s="71">
        <v>191442</v>
      </c>
      <c r="AD1098" s="71">
        <v>34127</v>
      </c>
      <c r="AE1098" s="71">
        <v>36206</v>
      </c>
      <c r="AF1098" s="71">
        <v>19765</v>
      </c>
      <c r="AG1098" s="71">
        <v>3385</v>
      </c>
      <c r="AH1098" s="72">
        <f t="shared" si="334"/>
        <v>284925</v>
      </c>
      <c r="AI1098" s="73">
        <f t="shared" si="335"/>
        <v>170020.47911874996</v>
      </c>
      <c r="AJ1098" s="74">
        <f t="shared" si="327"/>
        <v>28366</v>
      </c>
      <c r="AK1098" s="75">
        <v>4142.8</v>
      </c>
      <c r="AL1098" s="75">
        <v>23524.253690000001</v>
      </c>
      <c r="AM1098" s="75">
        <v>0</v>
      </c>
      <c r="AN1098" s="74">
        <f t="shared" si="336"/>
        <v>28366</v>
      </c>
      <c r="AO1098" s="40">
        <f t="shared" si="337"/>
        <v>163076</v>
      </c>
      <c r="AP1098" s="64">
        <v>36521</v>
      </c>
      <c r="AQ1098" s="75">
        <f t="shared" si="328"/>
        <v>163774.94631</v>
      </c>
      <c r="AR1098" s="75">
        <f t="shared" si="329"/>
        <v>-698.94630999999936</v>
      </c>
      <c r="AS1098" s="75">
        <f t="shared" si="330"/>
        <v>28366</v>
      </c>
      <c r="AT1098" s="41">
        <f t="shared" si="331"/>
        <v>164473.89262</v>
      </c>
      <c r="AX1098" s="40">
        <f t="shared" si="338"/>
        <v>20315</v>
      </c>
      <c r="AY1098" s="40">
        <f t="shared" si="339"/>
        <v>0</v>
      </c>
      <c r="AZ1098" s="40">
        <f t="shared" si="340"/>
        <v>13764.352499999994</v>
      </c>
      <c r="BA1098" s="40">
        <f>+'load Info'!S1098</f>
        <v>0</v>
      </c>
      <c r="BB1098" s="40">
        <f t="shared" si="341"/>
        <v>0</v>
      </c>
      <c r="BE1098" s="41">
        <f t="shared" si="342"/>
        <v>0</v>
      </c>
      <c r="BF1098" s="41">
        <f t="shared" si="343"/>
        <v>0</v>
      </c>
      <c r="BG1098" s="41">
        <f t="shared" si="344"/>
        <v>0</v>
      </c>
      <c r="BH1098" s="41">
        <f t="shared" si="345"/>
        <v>0</v>
      </c>
      <c r="BI1098" s="41">
        <f t="shared" si="346"/>
        <v>0</v>
      </c>
      <c r="BJ1098" s="40">
        <f t="shared" si="347"/>
        <v>0</v>
      </c>
    </row>
    <row r="1099" spans="2:62" x14ac:dyDescent="0.25">
      <c r="B1099" s="63">
        <f t="shared" si="332"/>
        <v>12</v>
      </c>
      <c r="C1099" s="63"/>
      <c r="D1099" s="64">
        <v>36522</v>
      </c>
      <c r="E1099" s="65">
        <v>29</v>
      </c>
      <c r="F1099" s="65">
        <v>29</v>
      </c>
      <c r="G1099" s="65">
        <v>34</v>
      </c>
      <c r="H1099" s="65">
        <v>38</v>
      </c>
      <c r="I1099" s="66">
        <f t="shared" si="333"/>
        <v>36</v>
      </c>
      <c r="J1099" s="67" t="s">
        <v>50</v>
      </c>
      <c r="K1099" s="68">
        <v>55960</v>
      </c>
      <c r="L1099" s="69">
        <v>2810</v>
      </c>
      <c r="M1099" s="69">
        <v>29196</v>
      </c>
      <c r="N1099" s="69">
        <v>0</v>
      </c>
      <c r="O1099" s="70"/>
      <c r="P1099" s="68">
        <v>44619</v>
      </c>
      <c r="Q1099" s="69">
        <v>22116</v>
      </c>
      <c r="R1099" s="70">
        <v>23678.47</v>
      </c>
      <c r="S1099" s="71">
        <v>0</v>
      </c>
      <c r="T1099" s="71"/>
      <c r="U1099" s="71">
        <v>-226.03367500000002</v>
      </c>
      <c r="V1099" s="68">
        <v>15930</v>
      </c>
      <c r="W1099" s="69">
        <v>14400</v>
      </c>
      <c r="X1099" s="69">
        <v>0</v>
      </c>
      <c r="Y1099" s="69">
        <v>5600</v>
      </c>
      <c r="Z1099" s="70">
        <v>-359</v>
      </c>
      <c r="AA1099" s="71">
        <v>0</v>
      </c>
      <c r="AB1099" s="72">
        <f t="shared" si="348"/>
        <v>213724.43632499999</v>
      </c>
      <c r="AC1099" s="71">
        <v>211102</v>
      </c>
      <c r="AD1099" s="71">
        <v>13142</v>
      </c>
      <c r="AE1099" s="71">
        <v>39539</v>
      </c>
      <c r="AF1099" s="71">
        <v>21173</v>
      </c>
      <c r="AG1099" s="71">
        <v>6904</v>
      </c>
      <c r="AH1099" s="72">
        <f t="shared" si="334"/>
        <v>291860</v>
      </c>
      <c r="AI1099" s="73">
        <f t="shared" si="335"/>
        <v>188798.43632499999</v>
      </c>
      <c r="AJ1099" s="74">
        <f t="shared" si="327"/>
        <v>24926</v>
      </c>
      <c r="AK1099" s="75">
        <v>4312.2</v>
      </c>
      <c r="AL1099" s="75">
        <v>21916.461199999998</v>
      </c>
      <c r="AM1099" s="75">
        <v>0</v>
      </c>
      <c r="AN1099" s="74">
        <f t="shared" si="336"/>
        <v>24926</v>
      </c>
      <c r="AO1099" s="40">
        <f t="shared" si="337"/>
        <v>186176</v>
      </c>
      <c r="AP1099" s="64">
        <v>36522</v>
      </c>
      <c r="AQ1099" s="75">
        <f t="shared" si="328"/>
        <v>184873.3388</v>
      </c>
      <c r="AR1099" s="75">
        <f t="shared" si="329"/>
        <v>1302.6611999999986</v>
      </c>
      <c r="AS1099" s="75">
        <f t="shared" si="330"/>
        <v>24926</v>
      </c>
      <c r="AT1099" s="41">
        <f t="shared" si="331"/>
        <v>184873.3388</v>
      </c>
      <c r="AX1099" s="40">
        <f t="shared" si="338"/>
        <v>29196</v>
      </c>
      <c r="AY1099" s="40">
        <f t="shared" si="339"/>
        <v>0</v>
      </c>
      <c r="AZ1099" s="40">
        <f t="shared" si="340"/>
        <v>23678.47</v>
      </c>
      <c r="BA1099" s="40">
        <f>+'load Info'!S1099</f>
        <v>0</v>
      </c>
      <c r="BB1099" s="40">
        <f t="shared" si="341"/>
        <v>0</v>
      </c>
      <c r="BE1099" s="41">
        <f t="shared" si="342"/>
        <v>0</v>
      </c>
      <c r="BF1099" s="41">
        <f t="shared" si="343"/>
        <v>0</v>
      </c>
      <c r="BG1099" s="41">
        <f t="shared" si="344"/>
        <v>0</v>
      </c>
      <c r="BH1099" s="41">
        <f t="shared" si="345"/>
        <v>0</v>
      </c>
      <c r="BI1099" s="41">
        <f t="shared" si="346"/>
        <v>0</v>
      </c>
      <c r="BJ1099" s="40">
        <f t="shared" si="347"/>
        <v>0</v>
      </c>
    </row>
    <row r="1100" spans="2:62" x14ac:dyDescent="0.25">
      <c r="B1100" s="63">
        <f t="shared" si="332"/>
        <v>12</v>
      </c>
      <c r="C1100" s="63"/>
      <c r="D1100" s="64">
        <v>36523</v>
      </c>
      <c r="E1100" s="65">
        <v>27</v>
      </c>
      <c r="F1100" s="65">
        <v>26</v>
      </c>
      <c r="G1100" s="65">
        <v>32</v>
      </c>
      <c r="H1100" s="65">
        <v>43</v>
      </c>
      <c r="I1100" s="66">
        <f t="shared" si="333"/>
        <v>37.5</v>
      </c>
      <c r="J1100" s="67" t="s">
        <v>50</v>
      </c>
      <c r="K1100" s="68">
        <v>55960</v>
      </c>
      <c r="L1100" s="69">
        <v>3200</v>
      </c>
      <c r="M1100" s="69">
        <v>22296</v>
      </c>
      <c r="N1100" s="69">
        <v>0</v>
      </c>
      <c r="O1100" s="70"/>
      <c r="P1100" s="68">
        <v>44619</v>
      </c>
      <c r="Q1100" s="69">
        <v>32284</v>
      </c>
      <c r="R1100" s="70">
        <v>6274.4249999999884</v>
      </c>
      <c r="S1100" s="71">
        <v>0</v>
      </c>
      <c r="T1100" s="71"/>
      <c r="U1100" s="71">
        <v>-207.94356249999998</v>
      </c>
      <c r="V1100" s="68">
        <v>15930</v>
      </c>
      <c r="W1100" s="69">
        <v>14400</v>
      </c>
      <c r="X1100" s="69">
        <v>0</v>
      </c>
      <c r="Y1100" s="69">
        <v>5600</v>
      </c>
      <c r="Z1100" s="70">
        <v>-359</v>
      </c>
      <c r="AA1100" s="71">
        <v>0</v>
      </c>
      <c r="AB1100" s="72">
        <f t="shared" si="348"/>
        <v>199996.48143749998</v>
      </c>
      <c r="AC1100" s="71">
        <v>197194</v>
      </c>
      <c r="AD1100" s="71">
        <v>14140</v>
      </c>
      <c r="AE1100" s="71">
        <v>2210</v>
      </c>
      <c r="AF1100" s="71">
        <v>19790</v>
      </c>
      <c r="AG1100" s="71">
        <v>4412</v>
      </c>
      <c r="AH1100" s="72">
        <f t="shared" si="334"/>
        <v>237746</v>
      </c>
      <c r="AI1100" s="73">
        <f t="shared" si="335"/>
        <v>164512.48143749998</v>
      </c>
      <c r="AJ1100" s="74">
        <f t="shared" si="327"/>
        <v>35484</v>
      </c>
      <c r="AK1100" s="75">
        <v>4137.6000000000004</v>
      </c>
      <c r="AL1100" s="75">
        <v>25248.401830000003</v>
      </c>
      <c r="AM1100" s="75">
        <v>0</v>
      </c>
      <c r="AN1100" s="74">
        <f t="shared" si="336"/>
        <v>35484</v>
      </c>
      <c r="AO1100" s="40">
        <f t="shared" si="337"/>
        <v>161710</v>
      </c>
      <c r="AP1100" s="64">
        <v>36523</v>
      </c>
      <c r="AQ1100" s="75">
        <f t="shared" si="328"/>
        <v>167807.99816999998</v>
      </c>
      <c r="AR1100" s="75">
        <f t="shared" si="329"/>
        <v>-6097.9981699999989</v>
      </c>
      <c r="AS1100" s="75">
        <f t="shared" si="330"/>
        <v>35484</v>
      </c>
      <c r="AT1100" s="41">
        <f t="shared" si="331"/>
        <v>173905.99633999998</v>
      </c>
      <c r="AX1100" s="40">
        <f t="shared" si="338"/>
        <v>22296</v>
      </c>
      <c r="AY1100" s="40">
        <f t="shared" si="339"/>
        <v>0</v>
      </c>
      <c r="AZ1100" s="40">
        <f t="shared" si="340"/>
        <v>6274.4249999999884</v>
      </c>
      <c r="BA1100" s="40">
        <f>+'load Info'!S1100</f>
        <v>0</v>
      </c>
      <c r="BB1100" s="40">
        <f t="shared" si="341"/>
        <v>0</v>
      </c>
      <c r="BE1100" s="41">
        <f t="shared" si="342"/>
        <v>0</v>
      </c>
      <c r="BF1100" s="41">
        <f t="shared" si="343"/>
        <v>0</v>
      </c>
      <c r="BG1100" s="41">
        <f t="shared" si="344"/>
        <v>0</v>
      </c>
      <c r="BH1100" s="41">
        <f t="shared" si="345"/>
        <v>0</v>
      </c>
      <c r="BI1100" s="41">
        <f t="shared" si="346"/>
        <v>0</v>
      </c>
      <c r="BJ1100" s="40">
        <f t="shared" si="347"/>
        <v>0</v>
      </c>
    </row>
    <row r="1101" spans="2:62" x14ac:dyDescent="0.25">
      <c r="B1101" s="63">
        <f t="shared" si="332"/>
        <v>12</v>
      </c>
      <c r="C1101" s="63"/>
      <c r="D1101" s="64">
        <v>36524</v>
      </c>
      <c r="E1101" s="65">
        <v>16</v>
      </c>
      <c r="F1101" s="65">
        <v>14</v>
      </c>
      <c r="G1101" s="65">
        <v>36</v>
      </c>
      <c r="H1101" s="65">
        <v>62</v>
      </c>
      <c r="I1101" s="66">
        <f t="shared" si="333"/>
        <v>49</v>
      </c>
      <c r="J1101" s="67" t="s">
        <v>50</v>
      </c>
      <c r="K1101" s="68">
        <v>46317</v>
      </c>
      <c r="L1101" s="69">
        <v>3200</v>
      </c>
      <c r="M1101" s="69">
        <v>1069</v>
      </c>
      <c r="N1101" s="69">
        <v>0</v>
      </c>
      <c r="O1101" s="70"/>
      <c r="P1101" s="68">
        <v>34847</v>
      </c>
      <c r="Q1101" s="69">
        <v>28051</v>
      </c>
      <c r="R1101" s="70">
        <v>-7752.48</v>
      </c>
      <c r="S1101" s="71">
        <v>0</v>
      </c>
      <c r="T1101" s="71"/>
      <c r="U1101" s="71">
        <v>-137.8638</v>
      </c>
      <c r="V1101" s="68">
        <v>15930</v>
      </c>
      <c r="W1101" s="69">
        <v>14400</v>
      </c>
      <c r="X1101" s="69">
        <v>0</v>
      </c>
      <c r="Y1101" s="69">
        <v>5600</v>
      </c>
      <c r="Z1101" s="70">
        <v>-359</v>
      </c>
      <c r="AA1101" s="71">
        <v>0</v>
      </c>
      <c r="AB1101" s="72">
        <f t="shared" si="348"/>
        <v>141164.6562</v>
      </c>
      <c r="AC1101" s="71">
        <v>140085</v>
      </c>
      <c r="AD1101" s="71">
        <v>0</v>
      </c>
      <c r="AE1101" s="71">
        <v>221</v>
      </c>
      <c r="AF1101" s="71">
        <v>15882</v>
      </c>
      <c r="AG1101" s="71">
        <v>975</v>
      </c>
      <c r="AH1101" s="72">
        <f t="shared" si="334"/>
        <v>157163</v>
      </c>
      <c r="AI1101" s="73">
        <f t="shared" si="335"/>
        <v>109913.6562</v>
      </c>
      <c r="AJ1101" s="74">
        <f t="shared" si="327"/>
        <v>31251</v>
      </c>
      <c r="AK1101" s="75">
        <v>3477.5</v>
      </c>
      <c r="AL1101" s="75">
        <v>25248.401830000003</v>
      </c>
      <c r="AM1101" s="75">
        <v>0</v>
      </c>
      <c r="AN1101" s="74">
        <f t="shared" si="336"/>
        <v>31251</v>
      </c>
      <c r="AO1101" s="40">
        <f t="shared" si="337"/>
        <v>108834</v>
      </c>
      <c r="AP1101" s="64">
        <v>36524</v>
      </c>
      <c r="AQ1101" s="75">
        <f t="shared" si="328"/>
        <v>111359.09817</v>
      </c>
      <c r="AR1101" s="75">
        <f t="shared" si="329"/>
        <v>-2525.0981699999975</v>
      </c>
      <c r="AS1101" s="75">
        <f t="shared" si="330"/>
        <v>31251</v>
      </c>
      <c r="AT1101" s="41">
        <f t="shared" si="331"/>
        <v>113884.19633999999</v>
      </c>
      <c r="AX1101" s="40">
        <f t="shared" si="338"/>
        <v>1069</v>
      </c>
      <c r="AY1101" s="40">
        <f t="shared" si="339"/>
        <v>0</v>
      </c>
      <c r="AZ1101" s="40">
        <f t="shared" si="340"/>
        <v>-7752.48</v>
      </c>
      <c r="BA1101" s="40">
        <f>+'load Info'!S1101</f>
        <v>0</v>
      </c>
      <c r="BB1101" s="40">
        <f t="shared" si="341"/>
        <v>0</v>
      </c>
      <c r="BE1101" s="41">
        <f t="shared" si="342"/>
        <v>0</v>
      </c>
      <c r="BF1101" s="41">
        <f t="shared" si="343"/>
        <v>0</v>
      </c>
      <c r="BG1101" s="41">
        <f t="shared" si="344"/>
        <v>-7752.48</v>
      </c>
      <c r="BH1101" s="41">
        <f t="shared" si="345"/>
        <v>0</v>
      </c>
      <c r="BI1101" s="41">
        <f t="shared" si="346"/>
        <v>0</v>
      </c>
      <c r="BJ1101" s="40">
        <f t="shared" si="347"/>
        <v>-7752.48</v>
      </c>
    </row>
    <row r="1102" spans="2:62" x14ac:dyDescent="0.25">
      <c r="B1102" s="63">
        <f t="shared" si="332"/>
        <v>12</v>
      </c>
      <c r="C1102" s="63"/>
      <c r="D1102" s="64">
        <v>36525</v>
      </c>
      <c r="E1102" s="65">
        <v>15</v>
      </c>
      <c r="F1102" s="65">
        <v>19</v>
      </c>
      <c r="G1102" s="65">
        <v>39</v>
      </c>
      <c r="H1102" s="65">
        <v>61</v>
      </c>
      <c r="I1102" s="66">
        <f t="shared" si="333"/>
        <v>50</v>
      </c>
      <c r="J1102" s="67" t="s">
        <v>50</v>
      </c>
      <c r="K1102" s="68">
        <v>43469</v>
      </c>
      <c r="L1102" s="69">
        <v>900</v>
      </c>
      <c r="M1102" s="69">
        <v>4971</v>
      </c>
      <c r="N1102" s="69">
        <v>0</v>
      </c>
      <c r="O1102" s="70"/>
      <c r="P1102" s="68">
        <v>27012</v>
      </c>
      <c r="Q1102" s="69">
        <v>37049</v>
      </c>
      <c r="R1102" s="70">
        <v>-21762.517500000002</v>
      </c>
      <c r="S1102" s="71">
        <v>0</v>
      </c>
      <c r="T1102" s="71"/>
      <c r="U1102" s="71">
        <v>-105.74620625</v>
      </c>
      <c r="V1102" s="68">
        <v>15930</v>
      </c>
      <c r="W1102" s="69">
        <v>14400</v>
      </c>
      <c r="X1102" s="69">
        <v>0</v>
      </c>
      <c r="Y1102" s="69">
        <v>5600</v>
      </c>
      <c r="Z1102" s="70">
        <v>-359</v>
      </c>
      <c r="AA1102" s="71">
        <v>0</v>
      </c>
      <c r="AB1102" s="72">
        <f t="shared" si="348"/>
        <v>127103.73629375</v>
      </c>
      <c r="AC1102" s="71">
        <v>136514</v>
      </c>
      <c r="AD1102" s="71">
        <v>358</v>
      </c>
      <c r="AE1102" s="71">
        <v>916</v>
      </c>
      <c r="AF1102" s="71">
        <v>15987</v>
      </c>
      <c r="AG1102" s="71">
        <v>1371</v>
      </c>
      <c r="AH1102" s="72">
        <f t="shared" si="334"/>
        <v>155146</v>
      </c>
      <c r="AI1102" s="73">
        <f t="shared" si="335"/>
        <v>89154.73629375</v>
      </c>
      <c r="AJ1102" s="74">
        <f t="shared" si="327"/>
        <v>37949</v>
      </c>
      <c r="AK1102" s="75">
        <v>3477.5</v>
      </c>
      <c r="AL1102" s="75">
        <v>12765.88867</v>
      </c>
      <c r="AM1102" s="75">
        <v>0</v>
      </c>
      <c r="AN1102" s="74">
        <f t="shared" si="336"/>
        <v>37949</v>
      </c>
      <c r="AO1102" s="40">
        <f t="shared" si="337"/>
        <v>98565</v>
      </c>
      <c r="AP1102" s="64">
        <v>36525</v>
      </c>
      <c r="AQ1102" s="75">
        <f t="shared" si="328"/>
        <v>120270.61133</v>
      </c>
      <c r="AR1102" s="75">
        <f t="shared" si="329"/>
        <v>-21705.61133</v>
      </c>
      <c r="AS1102" s="75">
        <f t="shared" si="330"/>
        <v>37949</v>
      </c>
      <c r="AT1102" s="41">
        <f t="shared" si="331"/>
        <v>141976.22266</v>
      </c>
      <c r="AX1102" s="40">
        <f t="shared" si="338"/>
        <v>4971</v>
      </c>
      <c r="AY1102" s="40">
        <f t="shared" si="339"/>
        <v>0</v>
      </c>
      <c r="AZ1102" s="40">
        <f t="shared" si="340"/>
        <v>-21762.517500000002</v>
      </c>
      <c r="BA1102" s="40">
        <f>+'load Info'!S1102</f>
        <v>0</v>
      </c>
      <c r="BB1102" s="40">
        <f t="shared" si="341"/>
        <v>0</v>
      </c>
      <c r="BE1102" s="41">
        <f t="shared" si="342"/>
        <v>0</v>
      </c>
      <c r="BF1102" s="41">
        <f t="shared" si="343"/>
        <v>0</v>
      </c>
      <c r="BG1102" s="41">
        <f t="shared" si="344"/>
        <v>-21762.517500000002</v>
      </c>
      <c r="BH1102" s="41">
        <f t="shared" si="345"/>
        <v>0</v>
      </c>
      <c r="BI1102" s="41">
        <f t="shared" si="346"/>
        <v>0</v>
      </c>
      <c r="BJ1102" s="40">
        <f t="shared" si="347"/>
        <v>-21762.517500000002</v>
      </c>
    </row>
    <row r="1103" spans="2:62" x14ac:dyDescent="0.25">
      <c r="B1103" s="63">
        <f t="shared" si="332"/>
        <v>1</v>
      </c>
      <c r="C1103" s="63"/>
      <c r="D1103" s="64">
        <v>36526</v>
      </c>
      <c r="E1103" s="65">
        <v>13</v>
      </c>
      <c r="F1103" s="65">
        <v>11</v>
      </c>
      <c r="G1103" s="65">
        <v>37</v>
      </c>
      <c r="H1103" s="65">
        <v>67</v>
      </c>
      <c r="I1103" s="66">
        <f t="shared" si="333"/>
        <v>52</v>
      </c>
      <c r="J1103" s="67" t="s">
        <v>50</v>
      </c>
      <c r="K1103" s="68">
        <v>52965</v>
      </c>
      <c r="L1103" s="69">
        <v>10</v>
      </c>
      <c r="M1103" s="69">
        <v>-2722</v>
      </c>
      <c r="N1103" s="69">
        <v>0</v>
      </c>
      <c r="O1103" s="70"/>
      <c r="P1103" s="68">
        <v>24391</v>
      </c>
      <c r="Q1103" s="69">
        <v>36452</v>
      </c>
      <c r="R1103" s="70">
        <v>-33977.002500000002</v>
      </c>
      <c r="S1103" s="71">
        <v>0</v>
      </c>
      <c r="T1103" s="71"/>
      <c r="U1103" s="71">
        <v>-67.164993749999994</v>
      </c>
      <c r="V1103" s="68">
        <v>15930</v>
      </c>
      <c r="W1103" s="69">
        <v>14400</v>
      </c>
      <c r="X1103" s="69">
        <v>0</v>
      </c>
      <c r="Y1103" s="69">
        <v>0</v>
      </c>
      <c r="Z1103" s="70">
        <v>-303</v>
      </c>
      <c r="AA1103" s="71">
        <v>0</v>
      </c>
      <c r="AB1103" s="72">
        <f t="shared" si="348"/>
        <v>107078.83250624999</v>
      </c>
      <c r="AC1103" s="71">
        <v>104989</v>
      </c>
      <c r="AD1103" s="71">
        <v>0</v>
      </c>
      <c r="AE1103" s="71">
        <v>605</v>
      </c>
      <c r="AF1103" s="71">
        <v>15367</v>
      </c>
      <c r="AG1103" s="71">
        <v>1627</v>
      </c>
      <c r="AH1103" s="72">
        <f t="shared" si="334"/>
        <v>122588</v>
      </c>
      <c r="AI1103" s="73">
        <f t="shared" si="335"/>
        <v>70616.832506249993</v>
      </c>
      <c r="AJ1103" s="74">
        <f t="shared" si="327"/>
        <v>36462</v>
      </c>
      <c r="AK1103" s="75">
        <v>2709.2</v>
      </c>
      <c r="AL1103" s="75">
        <v>17452.735799999999</v>
      </c>
      <c r="AM1103" s="75">
        <v>0</v>
      </c>
      <c r="AN1103" s="74">
        <f t="shared" si="336"/>
        <v>36462</v>
      </c>
      <c r="AO1103" s="40">
        <f t="shared" si="337"/>
        <v>68527</v>
      </c>
      <c r="AP1103" s="64">
        <v>36526</v>
      </c>
      <c r="AQ1103" s="75">
        <f t="shared" si="328"/>
        <v>84827.064200000008</v>
      </c>
      <c r="AR1103" s="75">
        <f t="shared" si="329"/>
        <v>-16300.064200000001</v>
      </c>
      <c r="AS1103" s="75">
        <f t="shared" si="330"/>
        <v>36462</v>
      </c>
      <c r="AT1103" s="41">
        <f t="shared" si="331"/>
        <v>101127.12840000002</v>
      </c>
      <c r="AX1103" s="40">
        <f t="shared" si="338"/>
        <v>-2722</v>
      </c>
      <c r="AY1103" s="40">
        <f t="shared" si="339"/>
        <v>0</v>
      </c>
      <c r="AZ1103" s="40">
        <f t="shared" si="340"/>
        <v>-33977.002500000002</v>
      </c>
      <c r="BA1103" s="40">
        <f>+'load Info'!S1103</f>
        <v>0</v>
      </c>
      <c r="BB1103" s="40">
        <f t="shared" si="341"/>
        <v>0</v>
      </c>
      <c r="BE1103" s="41">
        <f t="shared" si="342"/>
        <v>-2722</v>
      </c>
      <c r="BF1103" s="41">
        <f t="shared" si="343"/>
        <v>0</v>
      </c>
      <c r="BG1103" s="41">
        <f t="shared" si="344"/>
        <v>-33977.002500000002</v>
      </c>
      <c r="BH1103" s="41">
        <f t="shared" si="345"/>
        <v>0</v>
      </c>
      <c r="BI1103" s="41">
        <f t="shared" si="346"/>
        <v>0</v>
      </c>
      <c r="BJ1103" s="40">
        <f t="shared" si="347"/>
        <v>-36699.002500000002</v>
      </c>
    </row>
    <row r="1104" spans="2:62" x14ac:dyDescent="0.25">
      <c r="B1104" s="63">
        <f t="shared" si="332"/>
        <v>1</v>
      </c>
      <c r="C1104" s="63"/>
      <c r="D1104" s="64">
        <v>36527</v>
      </c>
      <c r="E1104" s="65">
        <v>8</v>
      </c>
      <c r="F1104" s="65">
        <v>4</v>
      </c>
      <c r="G1104" s="65">
        <v>42</v>
      </c>
      <c r="H1104" s="65">
        <v>71</v>
      </c>
      <c r="I1104" s="66">
        <f t="shared" si="333"/>
        <v>56.5</v>
      </c>
      <c r="J1104" s="67" t="s">
        <v>50</v>
      </c>
      <c r="K1104" s="68">
        <v>52965</v>
      </c>
      <c r="L1104" s="69">
        <v>2000</v>
      </c>
      <c r="M1104" s="69">
        <v>-10332</v>
      </c>
      <c r="N1104" s="69">
        <v>0</v>
      </c>
      <c r="O1104" s="70"/>
      <c r="P1104" s="68">
        <v>24391</v>
      </c>
      <c r="Q1104" s="69">
        <v>36451</v>
      </c>
      <c r="R1104" s="70">
        <v>-52207.467499999999</v>
      </c>
      <c r="S1104" s="71">
        <v>0</v>
      </c>
      <c r="T1104" s="71"/>
      <c r="U1104" s="71">
        <v>-21.586331250000004</v>
      </c>
      <c r="V1104" s="68">
        <v>15930</v>
      </c>
      <c r="W1104" s="69">
        <v>14400</v>
      </c>
      <c r="X1104" s="69">
        <v>0</v>
      </c>
      <c r="Y1104" s="69">
        <v>0</v>
      </c>
      <c r="Z1104" s="70">
        <v>-303</v>
      </c>
      <c r="AA1104" s="71">
        <v>0</v>
      </c>
      <c r="AB1104" s="72">
        <f t="shared" si="348"/>
        <v>83272.946168750001</v>
      </c>
      <c r="AC1104" s="71">
        <v>81238</v>
      </c>
      <c r="AD1104" s="71">
        <v>0</v>
      </c>
      <c r="AE1104" s="71">
        <v>0</v>
      </c>
      <c r="AF1104" s="71">
        <v>12260</v>
      </c>
      <c r="AG1104" s="71">
        <v>228</v>
      </c>
      <c r="AH1104" s="72">
        <f t="shared" si="334"/>
        <v>93726</v>
      </c>
      <c r="AI1104" s="73">
        <f t="shared" si="335"/>
        <v>44821.946168750001</v>
      </c>
      <c r="AJ1104" s="74">
        <f t="shared" si="327"/>
        <v>38451</v>
      </c>
      <c r="AK1104" s="75">
        <v>3067</v>
      </c>
      <c r="AL1104" s="75">
        <v>19267.008689999999</v>
      </c>
      <c r="AM1104" s="75">
        <v>0</v>
      </c>
      <c r="AN1104" s="74">
        <f t="shared" si="336"/>
        <v>38451</v>
      </c>
      <c r="AO1104" s="40">
        <f t="shared" si="337"/>
        <v>42787</v>
      </c>
      <c r="AP1104" s="64">
        <v>36527</v>
      </c>
      <c r="AQ1104" s="75">
        <f t="shared" si="328"/>
        <v>58903.991309999998</v>
      </c>
      <c r="AR1104" s="75">
        <f t="shared" si="329"/>
        <v>-16116.991310000001</v>
      </c>
      <c r="AS1104" s="75">
        <f t="shared" si="330"/>
        <v>38451</v>
      </c>
      <c r="AT1104" s="41">
        <f t="shared" si="331"/>
        <v>75020.982619999995</v>
      </c>
      <c r="AX1104" s="40">
        <f t="shared" si="338"/>
        <v>-10332</v>
      </c>
      <c r="AY1104" s="40">
        <f t="shared" si="339"/>
        <v>0</v>
      </c>
      <c r="AZ1104" s="40">
        <f t="shared" si="340"/>
        <v>-52207.467499999999</v>
      </c>
      <c r="BA1104" s="40">
        <f>+'load Info'!S1104</f>
        <v>0</v>
      </c>
      <c r="BB1104" s="40">
        <f t="shared" si="341"/>
        <v>0</v>
      </c>
      <c r="BE1104" s="41">
        <f t="shared" si="342"/>
        <v>-10332</v>
      </c>
      <c r="BF1104" s="41">
        <f t="shared" si="343"/>
        <v>0</v>
      </c>
      <c r="BG1104" s="41">
        <f t="shared" si="344"/>
        <v>-52207.467499999999</v>
      </c>
      <c r="BH1104" s="41">
        <f t="shared" si="345"/>
        <v>0</v>
      </c>
      <c r="BI1104" s="41">
        <f t="shared" si="346"/>
        <v>0</v>
      </c>
      <c r="BJ1104" s="40">
        <f t="shared" si="347"/>
        <v>-62539.467499999999</v>
      </c>
    </row>
    <row r="1105" spans="2:62" x14ac:dyDescent="0.25">
      <c r="B1105" s="63">
        <f t="shared" si="332"/>
        <v>1</v>
      </c>
      <c r="C1105" s="63"/>
      <c r="D1105" s="64">
        <v>36528</v>
      </c>
      <c r="E1105" s="65">
        <v>0</v>
      </c>
      <c r="F1105" s="65">
        <v>0</v>
      </c>
      <c r="G1105" s="65">
        <v>56</v>
      </c>
      <c r="H1105" s="65">
        <v>74</v>
      </c>
      <c r="I1105" s="66">
        <f t="shared" si="333"/>
        <v>65</v>
      </c>
      <c r="J1105" s="67" t="s">
        <v>50</v>
      </c>
      <c r="K1105" s="68">
        <v>52965</v>
      </c>
      <c r="L1105" s="69">
        <v>2000</v>
      </c>
      <c r="M1105" s="69">
        <v>-21534</v>
      </c>
      <c r="N1105" s="69">
        <v>0</v>
      </c>
      <c r="O1105" s="70"/>
      <c r="P1105" s="68">
        <v>24391</v>
      </c>
      <c r="Q1105" s="69">
        <v>29091</v>
      </c>
      <c r="R1105" s="70">
        <v>-52313.084999999999</v>
      </c>
      <c r="S1105" s="71">
        <v>0</v>
      </c>
      <c r="T1105" s="71"/>
      <c r="U1105" s="71">
        <v>-2.9222875000000021</v>
      </c>
      <c r="V1105" s="68">
        <v>15930</v>
      </c>
      <c r="W1105" s="69">
        <v>14400</v>
      </c>
      <c r="X1105" s="69">
        <v>0</v>
      </c>
      <c r="Y1105" s="69">
        <v>0</v>
      </c>
      <c r="Z1105" s="70">
        <v>-303</v>
      </c>
      <c r="AA1105" s="71">
        <v>0</v>
      </c>
      <c r="AB1105" s="72">
        <f t="shared" si="348"/>
        <v>64623.992712500003</v>
      </c>
      <c r="AC1105" s="71">
        <v>67153</v>
      </c>
      <c r="AD1105" s="71">
        <v>0</v>
      </c>
      <c r="AE1105" s="71">
        <v>0</v>
      </c>
      <c r="AF1105" s="71">
        <v>11185</v>
      </c>
      <c r="AG1105" s="71">
        <v>146</v>
      </c>
      <c r="AH1105" s="72">
        <f t="shared" si="334"/>
        <v>78484</v>
      </c>
      <c r="AI1105" s="73">
        <f t="shared" si="335"/>
        <v>33532.992712500003</v>
      </c>
      <c r="AJ1105" s="74">
        <f t="shared" si="327"/>
        <v>31091</v>
      </c>
      <c r="AK1105" s="75">
        <v>3688.2</v>
      </c>
      <c r="AL1105" s="75">
        <v>20591.749649999998</v>
      </c>
      <c r="AM1105" s="75">
        <v>0</v>
      </c>
      <c r="AN1105" s="74">
        <f t="shared" si="336"/>
        <v>31091</v>
      </c>
      <c r="AO1105" s="40">
        <f t="shared" si="337"/>
        <v>36062</v>
      </c>
      <c r="AP1105" s="64">
        <v>36528</v>
      </c>
      <c r="AQ1105" s="75">
        <f t="shared" si="328"/>
        <v>42873.050350000005</v>
      </c>
      <c r="AR1105" s="75">
        <f t="shared" si="329"/>
        <v>-6811.0503500000013</v>
      </c>
      <c r="AS1105" s="75">
        <f t="shared" si="330"/>
        <v>31091</v>
      </c>
      <c r="AT1105" s="41">
        <f t="shared" si="331"/>
        <v>49684.10070000001</v>
      </c>
      <c r="AX1105" s="40">
        <f t="shared" si="338"/>
        <v>-21534</v>
      </c>
      <c r="AY1105" s="40">
        <f t="shared" si="339"/>
        <v>0</v>
      </c>
      <c r="AZ1105" s="40">
        <f t="shared" si="340"/>
        <v>-52313.084999999999</v>
      </c>
      <c r="BA1105" s="40">
        <f>+'load Info'!S1105</f>
        <v>0</v>
      </c>
      <c r="BB1105" s="40">
        <f t="shared" si="341"/>
        <v>0</v>
      </c>
      <c r="BE1105" s="41">
        <f t="shared" si="342"/>
        <v>-21534</v>
      </c>
      <c r="BF1105" s="41">
        <f t="shared" si="343"/>
        <v>0</v>
      </c>
      <c r="BG1105" s="41">
        <f t="shared" si="344"/>
        <v>-52313.084999999999</v>
      </c>
      <c r="BH1105" s="41">
        <f t="shared" si="345"/>
        <v>0</v>
      </c>
      <c r="BI1105" s="41">
        <f t="shared" si="346"/>
        <v>0</v>
      </c>
      <c r="BJ1105" s="40">
        <f t="shared" si="347"/>
        <v>-73847.084999999992</v>
      </c>
    </row>
    <row r="1106" spans="2:62" x14ac:dyDescent="0.25">
      <c r="B1106" s="63">
        <f t="shared" si="332"/>
        <v>1</v>
      </c>
      <c r="C1106" s="63"/>
      <c r="D1106" s="64">
        <v>36529</v>
      </c>
      <c r="E1106" s="65">
        <v>2</v>
      </c>
      <c r="F1106" s="65">
        <v>6</v>
      </c>
      <c r="G1106" s="65">
        <v>50</v>
      </c>
      <c r="H1106" s="65">
        <v>76</v>
      </c>
      <c r="I1106" s="66">
        <f t="shared" si="333"/>
        <v>63</v>
      </c>
      <c r="J1106" s="67" t="s">
        <v>50</v>
      </c>
      <c r="K1106" s="68">
        <v>52965</v>
      </c>
      <c r="L1106" s="69">
        <v>9226</v>
      </c>
      <c r="M1106" s="69">
        <v>-10050</v>
      </c>
      <c r="N1106" s="69">
        <v>0</v>
      </c>
      <c r="O1106" s="70"/>
      <c r="P1106" s="68">
        <v>24391</v>
      </c>
      <c r="Q1106" s="69">
        <v>28449</v>
      </c>
      <c r="R1106" s="70">
        <v>-50219.464999999997</v>
      </c>
      <c r="S1106" s="71">
        <v>0</v>
      </c>
      <c r="T1106" s="71"/>
      <c r="U1106" s="71">
        <v>-6.5513375000000087</v>
      </c>
      <c r="V1106" s="68">
        <v>15930</v>
      </c>
      <c r="W1106" s="69">
        <v>14400</v>
      </c>
      <c r="X1106" s="69">
        <v>0</v>
      </c>
      <c r="Y1106" s="69">
        <v>0</v>
      </c>
      <c r="Z1106" s="70">
        <v>-303</v>
      </c>
      <c r="AA1106" s="71">
        <v>0</v>
      </c>
      <c r="AB1106" s="72">
        <f t="shared" si="348"/>
        <v>84781.983662500003</v>
      </c>
      <c r="AC1106" s="71">
        <v>87047</v>
      </c>
      <c r="AD1106" s="71">
        <v>217</v>
      </c>
      <c r="AE1106" s="71">
        <v>322</v>
      </c>
      <c r="AF1106" s="71">
        <v>13237</v>
      </c>
      <c r="AG1106" s="71">
        <v>1174</v>
      </c>
      <c r="AH1106" s="72">
        <f t="shared" si="334"/>
        <v>101997</v>
      </c>
      <c r="AI1106" s="73">
        <f t="shared" si="335"/>
        <v>47106.983662500003</v>
      </c>
      <c r="AJ1106" s="74">
        <f t="shared" si="327"/>
        <v>37675</v>
      </c>
      <c r="AK1106" s="75">
        <v>3886.5</v>
      </c>
      <c r="AL1106" s="75">
        <v>23678.22984</v>
      </c>
      <c r="AM1106" s="75">
        <v>0</v>
      </c>
      <c r="AN1106" s="74">
        <f t="shared" si="336"/>
        <v>37675</v>
      </c>
      <c r="AO1106" s="40">
        <f t="shared" si="337"/>
        <v>49372</v>
      </c>
      <c r="AP1106" s="64">
        <v>36529</v>
      </c>
      <c r="AQ1106" s="75">
        <f t="shared" si="328"/>
        <v>59482.27016</v>
      </c>
      <c r="AR1106" s="75">
        <f t="shared" si="329"/>
        <v>-10110.27016</v>
      </c>
      <c r="AS1106" s="75">
        <f t="shared" si="330"/>
        <v>37675</v>
      </c>
      <c r="AT1106" s="41">
        <f t="shared" si="331"/>
        <v>69592.54032</v>
      </c>
      <c r="AX1106" s="40">
        <f t="shared" si="338"/>
        <v>-10050</v>
      </c>
      <c r="AY1106" s="40">
        <f t="shared" si="339"/>
        <v>0</v>
      </c>
      <c r="AZ1106" s="40">
        <f t="shared" si="340"/>
        <v>-50219.464999999997</v>
      </c>
      <c r="BA1106" s="40">
        <f>+'load Info'!S1106</f>
        <v>0</v>
      </c>
      <c r="BB1106" s="40">
        <f t="shared" si="341"/>
        <v>0</v>
      </c>
      <c r="BE1106" s="41">
        <f t="shared" si="342"/>
        <v>-10050</v>
      </c>
      <c r="BF1106" s="41">
        <f t="shared" si="343"/>
        <v>0</v>
      </c>
      <c r="BG1106" s="41">
        <f t="shared" si="344"/>
        <v>-50219.464999999997</v>
      </c>
      <c r="BH1106" s="41">
        <f t="shared" si="345"/>
        <v>0</v>
      </c>
      <c r="BI1106" s="41">
        <f t="shared" si="346"/>
        <v>0</v>
      </c>
      <c r="BJ1106" s="40">
        <f t="shared" si="347"/>
        <v>-60269.464999999997</v>
      </c>
    </row>
    <row r="1107" spans="2:62" x14ac:dyDescent="0.25">
      <c r="B1107" s="63">
        <f t="shared" si="332"/>
        <v>1</v>
      </c>
      <c r="C1107" s="63"/>
      <c r="D1107" s="64">
        <v>36530</v>
      </c>
      <c r="E1107" s="65">
        <v>20</v>
      </c>
      <c r="F1107" s="65">
        <v>23</v>
      </c>
      <c r="G1107" s="65">
        <v>40</v>
      </c>
      <c r="H1107" s="65">
        <v>50</v>
      </c>
      <c r="I1107" s="66">
        <f t="shared" si="333"/>
        <v>45</v>
      </c>
      <c r="J1107" s="67" t="s">
        <v>50</v>
      </c>
      <c r="K1107" s="68">
        <v>32582</v>
      </c>
      <c r="L1107" s="69">
        <v>8745</v>
      </c>
      <c r="M1107" s="69">
        <v>40105</v>
      </c>
      <c r="N1107" s="69">
        <v>0</v>
      </c>
      <c r="O1107" s="70"/>
      <c r="P1107" s="68">
        <v>12745</v>
      </c>
      <c r="Q1107" s="69">
        <v>22959</v>
      </c>
      <c r="R1107" s="70">
        <v>39485.504999999997</v>
      </c>
      <c r="S1107" s="71">
        <v>0</v>
      </c>
      <c r="T1107" s="71"/>
      <c r="U1107" s="71">
        <v>-187.97376249999999</v>
      </c>
      <c r="V1107" s="68">
        <v>15930</v>
      </c>
      <c r="W1107" s="69">
        <v>14400</v>
      </c>
      <c r="X1107" s="69">
        <v>0</v>
      </c>
      <c r="Y1107" s="69">
        <v>5600</v>
      </c>
      <c r="Z1107" s="70">
        <v>-359</v>
      </c>
      <c r="AA1107" s="71">
        <v>0</v>
      </c>
      <c r="AB1107" s="72">
        <f t="shared" si="348"/>
        <v>192004.53123749999</v>
      </c>
      <c r="AC1107" s="71">
        <v>187799</v>
      </c>
      <c r="AD1107" s="71">
        <v>50684</v>
      </c>
      <c r="AE1107" s="71">
        <v>41616</v>
      </c>
      <c r="AF1107" s="71">
        <v>18968</v>
      </c>
      <c r="AG1107" s="71">
        <v>6554</v>
      </c>
      <c r="AH1107" s="72">
        <f t="shared" si="334"/>
        <v>305621</v>
      </c>
      <c r="AI1107" s="73">
        <f t="shared" si="335"/>
        <v>160300.53123749999</v>
      </c>
      <c r="AJ1107" s="74">
        <f t="shared" si="327"/>
        <v>31704</v>
      </c>
      <c r="AK1107" s="75">
        <v>4629.8999999999996</v>
      </c>
      <c r="AL1107" s="75">
        <v>23411.263800000001</v>
      </c>
      <c r="AM1107" s="75">
        <v>0</v>
      </c>
      <c r="AN1107" s="74">
        <f t="shared" si="336"/>
        <v>31704</v>
      </c>
      <c r="AO1107" s="40">
        <f t="shared" si="337"/>
        <v>156095</v>
      </c>
      <c r="AP1107" s="64">
        <v>36530</v>
      </c>
      <c r="AQ1107" s="75">
        <f t="shared" si="328"/>
        <v>159757.83620000002</v>
      </c>
      <c r="AR1107" s="75">
        <f t="shared" si="329"/>
        <v>-3662.8361999999979</v>
      </c>
      <c r="AS1107" s="75">
        <f t="shared" si="330"/>
        <v>31704</v>
      </c>
      <c r="AT1107" s="41">
        <f t="shared" si="331"/>
        <v>163420.67240000001</v>
      </c>
      <c r="AX1107" s="40">
        <f t="shared" si="338"/>
        <v>40105</v>
      </c>
      <c r="AY1107" s="40">
        <f t="shared" si="339"/>
        <v>0</v>
      </c>
      <c r="AZ1107" s="40">
        <f t="shared" si="340"/>
        <v>39485.504999999997</v>
      </c>
      <c r="BA1107" s="40">
        <f>+'load Info'!S1107</f>
        <v>0</v>
      </c>
      <c r="BB1107" s="40">
        <f t="shared" si="341"/>
        <v>0</v>
      </c>
      <c r="BE1107" s="41">
        <f t="shared" si="342"/>
        <v>0</v>
      </c>
      <c r="BF1107" s="41">
        <f t="shared" si="343"/>
        <v>0</v>
      </c>
      <c r="BG1107" s="41">
        <f t="shared" si="344"/>
        <v>0</v>
      </c>
      <c r="BH1107" s="41">
        <f t="shared" si="345"/>
        <v>0</v>
      </c>
      <c r="BI1107" s="41">
        <f t="shared" si="346"/>
        <v>0</v>
      </c>
      <c r="BJ1107" s="40">
        <f t="shared" si="347"/>
        <v>0</v>
      </c>
    </row>
    <row r="1108" spans="2:62" x14ac:dyDescent="0.25">
      <c r="B1108" s="63">
        <f t="shared" si="332"/>
        <v>1</v>
      </c>
      <c r="C1108" s="63"/>
      <c r="D1108" s="64">
        <v>36531</v>
      </c>
      <c r="E1108" s="65">
        <v>21</v>
      </c>
      <c r="F1108" s="65">
        <v>18</v>
      </c>
      <c r="G1108" s="65">
        <v>38</v>
      </c>
      <c r="H1108" s="65">
        <v>49</v>
      </c>
      <c r="I1108" s="66">
        <f t="shared" si="333"/>
        <v>43.5</v>
      </c>
      <c r="J1108" s="67" t="s">
        <v>50</v>
      </c>
      <c r="K1108" s="68">
        <v>32582</v>
      </c>
      <c r="L1108" s="69">
        <v>11359</v>
      </c>
      <c r="M1108" s="69">
        <v>35597</v>
      </c>
      <c r="N1108" s="69">
        <v>0</v>
      </c>
      <c r="O1108" s="70"/>
      <c r="P1108" s="68">
        <v>12745</v>
      </c>
      <c r="Q1108" s="69">
        <v>23115</v>
      </c>
      <c r="R1108" s="70">
        <v>9817.91</v>
      </c>
      <c r="S1108" s="71">
        <v>0</v>
      </c>
      <c r="T1108" s="71"/>
      <c r="U1108" s="71">
        <v>-114.19477499999999</v>
      </c>
      <c r="V1108" s="68">
        <v>15930</v>
      </c>
      <c r="W1108" s="69">
        <v>14400</v>
      </c>
      <c r="X1108" s="69">
        <v>0</v>
      </c>
      <c r="Y1108" s="69">
        <v>5600</v>
      </c>
      <c r="Z1108" s="70">
        <v>-359</v>
      </c>
      <c r="AA1108" s="71">
        <v>0</v>
      </c>
      <c r="AB1108" s="72">
        <f t="shared" si="348"/>
        <v>160672.71522499999</v>
      </c>
      <c r="AC1108" s="71">
        <v>159098</v>
      </c>
      <c r="AD1108" s="71">
        <v>42650</v>
      </c>
      <c r="AE1108" s="71">
        <v>33429</v>
      </c>
      <c r="AF1108" s="71">
        <v>18010</v>
      </c>
      <c r="AG1108" s="71">
        <v>5219</v>
      </c>
      <c r="AH1108" s="72">
        <f t="shared" si="334"/>
        <v>258406</v>
      </c>
      <c r="AI1108" s="73">
        <f t="shared" si="335"/>
        <v>126198.71522499999</v>
      </c>
      <c r="AJ1108" s="74">
        <f t="shared" si="327"/>
        <v>34474</v>
      </c>
      <c r="AK1108" s="75">
        <v>4431.8999999999996</v>
      </c>
      <c r="AL1108" s="75">
        <v>22429.043140000002</v>
      </c>
      <c r="AM1108" s="75">
        <v>0</v>
      </c>
      <c r="AN1108" s="74">
        <f t="shared" si="336"/>
        <v>34474</v>
      </c>
      <c r="AO1108" s="40">
        <f t="shared" si="337"/>
        <v>124624</v>
      </c>
      <c r="AP1108" s="64">
        <v>36531</v>
      </c>
      <c r="AQ1108" s="75">
        <f t="shared" si="328"/>
        <v>132237.05686000001</v>
      </c>
      <c r="AR1108" s="75">
        <f t="shared" si="329"/>
        <v>-7613.056859999997</v>
      </c>
      <c r="AS1108" s="75">
        <f t="shared" si="330"/>
        <v>34474</v>
      </c>
      <c r="AT1108" s="41">
        <f t="shared" si="331"/>
        <v>139850.11372000002</v>
      </c>
      <c r="AX1108" s="40">
        <f t="shared" si="338"/>
        <v>35597</v>
      </c>
      <c r="AY1108" s="40">
        <f t="shared" si="339"/>
        <v>0</v>
      </c>
      <c r="AZ1108" s="40">
        <f t="shared" si="340"/>
        <v>9817.91</v>
      </c>
      <c r="BA1108" s="40">
        <f>+'load Info'!S1108</f>
        <v>0</v>
      </c>
      <c r="BB1108" s="40">
        <f t="shared" si="341"/>
        <v>0</v>
      </c>
      <c r="BE1108" s="41">
        <f t="shared" si="342"/>
        <v>0</v>
      </c>
      <c r="BF1108" s="41">
        <f t="shared" si="343"/>
        <v>0</v>
      </c>
      <c r="BG1108" s="41">
        <f t="shared" si="344"/>
        <v>0</v>
      </c>
      <c r="BH1108" s="41">
        <f t="shared" si="345"/>
        <v>0</v>
      </c>
      <c r="BI1108" s="41">
        <f t="shared" si="346"/>
        <v>0</v>
      </c>
      <c r="BJ1108" s="40">
        <f t="shared" si="347"/>
        <v>0</v>
      </c>
    </row>
    <row r="1109" spans="2:62" x14ac:dyDescent="0.25">
      <c r="B1109" s="63">
        <f t="shared" si="332"/>
        <v>1</v>
      </c>
      <c r="C1109" s="63"/>
      <c r="D1109" s="64">
        <v>36532</v>
      </c>
      <c r="E1109" s="65">
        <v>17</v>
      </c>
      <c r="F1109" s="65">
        <v>21</v>
      </c>
      <c r="G1109" s="65">
        <v>40</v>
      </c>
      <c r="H1109" s="65">
        <v>55</v>
      </c>
      <c r="I1109" s="66">
        <f t="shared" si="333"/>
        <v>47.5</v>
      </c>
      <c r="J1109" s="67" t="s">
        <v>50</v>
      </c>
      <c r="K1109" s="68">
        <v>22582</v>
      </c>
      <c r="L1109" s="69">
        <v>11777</v>
      </c>
      <c r="M1109" s="69">
        <v>32028</v>
      </c>
      <c r="N1109" s="69">
        <v>0</v>
      </c>
      <c r="O1109" s="70"/>
      <c r="P1109" s="68">
        <v>12745</v>
      </c>
      <c r="Q1109" s="69">
        <v>24715</v>
      </c>
      <c r="R1109" s="70">
        <v>32309.99</v>
      </c>
      <c r="S1109" s="71">
        <v>0</v>
      </c>
      <c r="T1109" s="71"/>
      <c r="U1109" s="71">
        <v>-174.42497499999999</v>
      </c>
      <c r="V1109" s="68">
        <v>15930</v>
      </c>
      <c r="W1109" s="69">
        <v>14400</v>
      </c>
      <c r="X1109" s="69">
        <v>0</v>
      </c>
      <c r="Y1109" s="69">
        <v>5600</v>
      </c>
      <c r="Z1109" s="70">
        <v>-359</v>
      </c>
      <c r="AA1109" s="71">
        <v>0</v>
      </c>
      <c r="AB1109" s="72">
        <f t="shared" si="348"/>
        <v>171553.56502499999</v>
      </c>
      <c r="AC1109" s="71">
        <v>173235</v>
      </c>
      <c r="AD1109" s="71">
        <v>1060</v>
      </c>
      <c r="AE1109" s="71">
        <v>32124</v>
      </c>
      <c r="AF1109" s="71">
        <v>17949</v>
      </c>
      <c r="AG1109" s="71">
        <v>3090</v>
      </c>
      <c r="AH1109" s="72">
        <f t="shared" si="334"/>
        <v>227458</v>
      </c>
      <c r="AI1109" s="73">
        <f t="shared" si="335"/>
        <v>135061.56502499999</v>
      </c>
      <c r="AJ1109" s="74">
        <f t="shared" si="327"/>
        <v>36492</v>
      </c>
      <c r="AK1109" s="75">
        <v>4304.2</v>
      </c>
      <c r="AL1109" s="75">
        <v>21678.885979999999</v>
      </c>
      <c r="AM1109" s="75">
        <v>0</v>
      </c>
      <c r="AN1109" s="74">
        <f t="shared" si="336"/>
        <v>36492</v>
      </c>
      <c r="AO1109" s="40">
        <f t="shared" si="337"/>
        <v>136743</v>
      </c>
      <c r="AP1109" s="64">
        <v>36532</v>
      </c>
      <c r="AQ1109" s="75">
        <f t="shared" si="328"/>
        <v>147251.91402</v>
      </c>
      <c r="AR1109" s="75">
        <f t="shared" si="329"/>
        <v>-10508.91402</v>
      </c>
      <c r="AS1109" s="75">
        <f t="shared" si="330"/>
        <v>36492</v>
      </c>
      <c r="AT1109" s="41">
        <f t="shared" si="331"/>
        <v>157760.82803999999</v>
      </c>
      <c r="AX1109" s="40">
        <f t="shared" si="338"/>
        <v>32028</v>
      </c>
      <c r="AY1109" s="40">
        <f t="shared" si="339"/>
        <v>0</v>
      </c>
      <c r="AZ1109" s="40">
        <f t="shared" si="340"/>
        <v>32309.99</v>
      </c>
      <c r="BA1109" s="40">
        <f>+'load Info'!S1109</f>
        <v>0</v>
      </c>
      <c r="BB1109" s="40">
        <f t="shared" si="341"/>
        <v>0</v>
      </c>
      <c r="BE1109" s="41">
        <f t="shared" si="342"/>
        <v>0</v>
      </c>
      <c r="BF1109" s="41">
        <f t="shared" si="343"/>
        <v>0</v>
      </c>
      <c r="BG1109" s="41">
        <f t="shared" si="344"/>
        <v>0</v>
      </c>
      <c r="BH1109" s="41">
        <f t="shared" si="345"/>
        <v>0</v>
      </c>
      <c r="BI1109" s="41">
        <f t="shared" si="346"/>
        <v>0</v>
      </c>
      <c r="BJ1109" s="40">
        <f t="shared" si="347"/>
        <v>0</v>
      </c>
    </row>
    <row r="1110" spans="2:62" x14ac:dyDescent="0.25">
      <c r="B1110" s="63">
        <f t="shared" si="332"/>
        <v>1</v>
      </c>
      <c r="C1110" s="63"/>
      <c r="D1110" s="64">
        <v>36533</v>
      </c>
      <c r="E1110" s="65">
        <v>25</v>
      </c>
      <c r="F1110" s="65">
        <v>19</v>
      </c>
      <c r="G1110" s="65">
        <v>30</v>
      </c>
      <c r="H1110" s="65">
        <v>49</v>
      </c>
      <c r="I1110" s="66">
        <f t="shared" si="333"/>
        <v>39.5</v>
      </c>
      <c r="J1110" s="67" t="s">
        <v>50</v>
      </c>
      <c r="K1110" s="68">
        <v>13300</v>
      </c>
      <c r="L1110" s="69">
        <v>9750</v>
      </c>
      <c r="M1110" s="69">
        <v>37656</v>
      </c>
      <c r="N1110" s="69">
        <v>0</v>
      </c>
      <c r="O1110" s="70"/>
      <c r="P1110" s="68">
        <v>12745</v>
      </c>
      <c r="Q1110" s="69">
        <v>28188</v>
      </c>
      <c r="R1110" s="70">
        <v>18800.962499999994</v>
      </c>
      <c r="S1110" s="71">
        <v>0</v>
      </c>
      <c r="T1110" s="71"/>
      <c r="U1110" s="71">
        <v>-149.33490624999999</v>
      </c>
      <c r="V1110" s="68">
        <v>15930</v>
      </c>
      <c r="W1110" s="69">
        <v>14400</v>
      </c>
      <c r="X1110" s="69">
        <v>0</v>
      </c>
      <c r="Y1110" s="69">
        <v>5600</v>
      </c>
      <c r="Z1110" s="70">
        <v>-359</v>
      </c>
      <c r="AA1110" s="71">
        <v>0</v>
      </c>
      <c r="AB1110" s="72">
        <f t="shared" si="348"/>
        <v>155861.62759374999</v>
      </c>
      <c r="AC1110" s="71">
        <v>151038</v>
      </c>
      <c r="AD1110" s="71">
        <v>0</v>
      </c>
      <c r="AE1110" s="71">
        <v>6214</v>
      </c>
      <c r="AF1110" s="71">
        <v>17235</v>
      </c>
      <c r="AG1110" s="71">
        <v>1489</v>
      </c>
      <c r="AH1110" s="72">
        <f t="shared" si="334"/>
        <v>175976</v>
      </c>
      <c r="AI1110" s="73">
        <f t="shared" si="335"/>
        <v>117923.62759374999</v>
      </c>
      <c r="AJ1110" s="74">
        <f t="shared" si="327"/>
        <v>37938</v>
      </c>
      <c r="AK1110" s="75">
        <v>3473.3</v>
      </c>
      <c r="AL1110" s="75">
        <v>22112.005010000001</v>
      </c>
      <c r="AM1110" s="75">
        <v>0</v>
      </c>
      <c r="AN1110" s="74">
        <f t="shared" si="336"/>
        <v>37938</v>
      </c>
      <c r="AO1110" s="40">
        <f t="shared" si="337"/>
        <v>113100</v>
      </c>
      <c r="AP1110" s="64">
        <v>36533</v>
      </c>
      <c r="AQ1110" s="75">
        <f t="shared" si="328"/>
        <v>125452.69499000002</v>
      </c>
      <c r="AR1110" s="75">
        <f t="shared" si="329"/>
        <v>-12352.69499</v>
      </c>
      <c r="AS1110" s="75">
        <f t="shared" si="330"/>
        <v>37938</v>
      </c>
      <c r="AT1110" s="41">
        <f t="shared" si="331"/>
        <v>137805.38998000001</v>
      </c>
      <c r="AX1110" s="40">
        <f t="shared" si="338"/>
        <v>37656</v>
      </c>
      <c r="AY1110" s="40">
        <f t="shared" si="339"/>
        <v>0</v>
      </c>
      <c r="AZ1110" s="40">
        <f t="shared" si="340"/>
        <v>18800.962499999994</v>
      </c>
      <c r="BA1110" s="40">
        <f>+'load Info'!S1110</f>
        <v>0</v>
      </c>
      <c r="BB1110" s="40">
        <f t="shared" si="341"/>
        <v>0</v>
      </c>
      <c r="BE1110" s="41">
        <f t="shared" si="342"/>
        <v>0</v>
      </c>
      <c r="BF1110" s="41">
        <f t="shared" si="343"/>
        <v>0</v>
      </c>
      <c r="BG1110" s="41">
        <f t="shared" si="344"/>
        <v>0</v>
      </c>
      <c r="BH1110" s="41">
        <f t="shared" si="345"/>
        <v>0</v>
      </c>
      <c r="BI1110" s="41">
        <f t="shared" si="346"/>
        <v>0</v>
      </c>
      <c r="BJ1110" s="40">
        <f t="shared" si="347"/>
        <v>0</v>
      </c>
    </row>
    <row r="1111" spans="2:62" x14ac:dyDescent="0.25">
      <c r="B1111" s="63">
        <f t="shared" si="332"/>
        <v>1</v>
      </c>
      <c r="C1111" s="63"/>
      <c r="D1111" s="64">
        <v>36534</v>
      </c>
      <c r="E1111" s="65">
        <v>15</v>
      </c>
      <c r="F1111" s="65">
        <v>15</v>
      </c>
      <c r="G1111" s="65">
        <v>45</v>
      </c>
      <c r="H1111" s="65">
        <v>54</v>
      </c>
      <c r="I1111" s="66">
        <f t="shared" si="333"/>
        <v>49.5</v>
      </c>
      <c r="J1111" s="67" t="s">
        <v>50</v>
      </c>
      <c r="K1111" s="68">
        <v>13300</v>
      </c>
      <c r="L1111" s="69">
        <v>9750</v>
      </c>
      <c r="M1111" s="69">
        <v>17244</v>
      </c>
      <c r="N1111" s="69">
        <v>0</v>
      </c>
      <c r="O1111" s="70"/>
      <c r="P1111" s="68">
        <v>12745</v>
      </c>
      <c r="Q1111" s="69">
        <v>27688</v>
      </c>
      <c r="R1111" s="70">
        <v>15192.717499999999</v>
      </c>
      <c r="S1111" s="71">
        <v>0</v>
      </c>
      <c r="T1111" s="71"/>
      <c r="U1111" s="71">
        <v>-139.06429374999999</v>
      </c>
      <c r="V1111" s="68">
        <v>15930</v>
      </c>
      <c r="W1111" s="69">
        <v>14400</v>
      </c>
      <c r="X1111" s="69">
        <v>0</v>
      </c>
      <c r="Y1111" s="69">
        <v>5600</v>
      </c>
      <c r="Z1111" s="70">
        <v>-359</v>
      </c>
      <c r="AA1111" s="71">
        <v>0</v>
      </c>
      <c r="AB1111" s="72">
        <f t="shared" si="348"/>
        <v>131351.65320624999</v>
      </c>
      <c r="AC1111" s="71">
        <v>135787</v>
      </c>
      <c r="AD1111" s="71">
        <v>14328</v>
      </c>
      <c r="AE1111" s="71">
        <v>177</v>
      </c>
      <c r="AF1111" s="71">
        <v>16917</v>
      </c>
      <c r="AG1111" s="71">
        <v>1176</v>
      </c>
      <c r="AH1111" s="72">
        <f t="shared" si="334"/>
        <v>168385</v>
      </c>
      <c r="AI1111" s="73">
        <f t="shared" si="335"/>
        <v>93913.65320624999</v>
      </c>
      <c r="AJ1111" s="74">
        <f t="shared" si="327"/>
        <v>37438</v>
      </c>
      <c r="AK1111" s="75">
        <v>3605.6</v>
      </c>
      <c r="AL1111" s="75">
        <v>21402.008609999997</v>
      </c>
      <c r="AM1111" s="75">
        <v>0</v>
      </c>
      <c r="AN1111" s="74">
        <f t="shared" si="336"/>
        <v>37438</v>
      </c>
      <c r="AO1111" s="40">
        <f t="shared" si="337"/>
        <v>98349</v>
      </c>
      <c r="AP1111" s="64">
        <v>36534</v>
      </c>
      <c r="AQ1111" s="75">
        <f t="shared" si="328"/>
        <v>110779.39139</v>
      </c>
      <c r="AR1111" s="75">
        <f t="shared" si="329"/>
        <v>-12430.391390000004</v>
      </c>
      <c r="AS1111" s="75">
        <f t="shared" si="330"/>
        <v>37438</v>
      </c>
      <c r="AT1111" s="41">
        <f t="shared" si="331"/>
        <v>123209.78278000001</v>
      </c>
      <c r="AX1111" s="40">
        <f t="shared" si="338"/>
        <v>17244</v>
      </c>
      <c r="AY1111" s="40">
        <f t="shared" si="339"/>
        <v>0</v>
      </c>
      <c r="AZ1111" s="40">
        <f t="shared" si="340"/>
        <v>15192.717499999999</v>
      </c>
      <c r="BA1111" s="40">
        <f>+'load Info'!S1111</f>
        <v>0</v>
      </c>
      <c r="BB1111" s="40">
        <f t="shared" si="341"/>
        <v>0</v>
      </c>
      <c r="BE1111" s="41">
        <f t="shared" si="342"/>
        <v>0</v>
      </c>
      <c r="BF1111" s="41">
        <f t="shared" si="343"/>
        <v>0</v>
      </c>
      <c r="BG1111" s="41">
        <f t="shared" si="344"/>
        <v>0</v>
      </c>
      <c r="BH1111" s="41">
        <f t="shared" si="345"/>
        <v>0</v>
      </c>
      <c r="BI1111" s="41">
        <f t="shared" si="346"/>
        <v>0</v>
      </c>
      <c r="BJ1111" s="40">
        <f t="shared" si="347"/>
        <v>0</v>
      </c>
    </row>
    <row r="1112" spans="2:62" x14ac:dyDescent="0.25">
      <c r="B1112" s="63">
        <f t="shared" si="332"/>
        <v>1</v>
      </c>
      <c r="C1112" s="63"/>
      <c r="D1112" s="64">
        <v>36535</v>
      </c>
      <c r="E1112" s="65">
        <v>9</v>
      </c>
      <c r="F1112" s="65">
        <v>7</v>
      </c>
      <c r="G1112" s="65">
        <v>48</v>
      </c>
      <c r="H1112" s="65">
        <v>64</v>
      </c>
      <c r="I1112" s="66">
        <f t="shared" si="333"/>
        <v>56</v>
      </c>
      <c r="J1112" s="67" t="s">
        <v>50</v>
      </c>
      <c r="K1112" s="68">
        <v>13294</v>
      </c>
      <c r="L1112" s="69">
        <v>9862</v>
      </c>
      <c r="M1112" s="69">
        <v>8461</v>
      </c>
      <c r="N1112" s="69">
        <v>0</v>
      </c>
      <c r="O1112" s="70"/>
      <c r="P1112" s="68">
        <v>12745</v>
      </c>
      <c r="Q1112" s="69">
        <v>27614</v>
      </c>
      <c r="R1112" s="70">
        <v>3198.6224999999977</v>
      </c>
      <c r="S1112" s="71">
        <v>0</v>
      </c>
      <c r="T1112" s="71"/>
      <c r="U1112" s="71">
        <v>-108.89405624999999</v>
      </c>
      <c r="V1112" s="68">
        <v>15930</v>
      </c>
      <c r="W1112" s="69">
        <v>14400</v>
      </c>
      <c r="X1112" s="69">
        <v>0</v>
      </c>
      <c r="Y1112" s="69">
        <v>5600</v>
      </c>
      <c r="Z1112" s="70">
        <v>-359</v>
      </c>
      <c r="AA1112" s="71">
        <v>0</v>
      </c>
      <c r="AB1112" s="72">
        <f t="shared" si="348"/>
        <v>110636.72844374999</v>
      </c>
      <c r="AC1112" s="71">
        <v>112429</v>
      </c>
      <c r="AD1112" s="71">
        <v>54591</v>
      </c>
      <c r="AE1112" s="71">
        <v>0</v>
      </c>
      <c r="AF1112" s="71">
        <v>15478</v>
      </c>
      <c r="AG1112" s="71">
        <v>975</v>
      </c>
      <c r="AH1112" s="72">
        <f t="shared" si="334"/>
        <v>183473</v>
      </c>
      <c r="AI1112" s="73">
        <f t="shared" si="335"/>
        <v>73160.728443749991</v>
      </c>
      <c r="AJ1112" s="74">
        <f t="shared" si="327"/>
        <v>37476</v>
      </c>
      <c r="AK1112" s="75">
        <v>4120</v>
      </c>
      <c r="AL1112" s="75">
        <v>21974.164149999997</v>
      </c>
      <c r="AM1112" s="75">
        <v>0</v>
      </c>
      <c r="AN1112" s="74">
        <f t="shared" si="336"/>
        <v>37476</v>
      </c>
      <c r="AO1112" s="40">
        <f t="shared" si="337"/>
        <v>74953</v>
      </c>
      <c r="AP1112" s="64">
        <v>36535</v>
      </c>
      <c r="AQ1112" s="75">
        <f t="shared" si="328"/>
        <v>86334.835850000003</v>
      </c>
      <c r="AR1112" s="75">
        <f t="shared" si="329"/>
        <v>-11381.835850000003</v>
      </c>
      <c r="AS1112" s="75">
        <f t="shared" si="330"/>
        <v>37476</v>
      </c>
      <c r="AT1112" s="41">
        <f t="shared" si="331"/>
        <v>97716.671700000006</v>
      </c>
      <c r="AX1112" s="40">
        <f t="shared" si="338"/>
        <v>8461</v>
      </c>
      <c r="AY1112" s="40">
        <f t="shared" si="339"/>
        <v>0</v>
      </c>
      <c r="AZ1112" s="40">
        <f t="shared" si="340"/>
        <v>3198.6224999999977</v>
      </c>
      <c r="BA1112" s="40">
        <f>+'load Info'!S1112</f>
        <v>0</v>
      </c>
      <c r="BB1112" s="40">
        <f t="shared" si="341"/>
        <v>0</v>
      </c>
      <c r="BE1112" s="41">
        <f t="shared" si="342"/>
        <v>0</v>
      </c>
      <c r="BF1112" s="41">
        <f t="shared" si="343"/>
        <v>0</v>
      </c>
      <c r="BG1112" s="41">
        <f t="shared" si="344"/>
        <v>0</v>
      </c>
      <c r="BH1112" s="41">
        <f t="shared" si="345"/>
        <v>0</v>
      </c>
      <c r="BI1112" s="41">
        <f t="shared" si="346"/>
        <v>0</v>
      </c>
      <c r="BJ1112" s="40">
        <f t="shared" si="347"/>
        <v>0</v>
      </c>
    </row>
    <row r="1113" spans="2:62" x14ac:dyDescent="0.25">
      <c r="B1113" s="63">
        <f t="shared" si="332"/>
        <v>1</v>
      </c>
      <c r="C1113" s="63"/>
      <c r="D1113" s="64">
        <v>36536</v>
      </c>
      <c r="E1113" s="65">
        <v>8</v>
      </c>
      <c r="F1113" s="65">
        <v>12</v>
      </c>
      <c r="G1113" s="65">
        <v>46</v>
      </c>
      <c r="H1113" s="65">
        <v>68</v>
      </c>
      <c r="I1113" s="66">
        <f t="shared" si="333"/>
        <v>57</v>
      </c>
      <c r="J1113" s="67" t="s">
        <v>50</v>
      </c>
      <c r="K1113" s="68">
        <v>13294</v>
      </c>
      <c r="L1113" s="69">
        <v>9772</v>
      </c>
      <c r="M1113" s="69">
        <v>31555</v>
      </c>
      <c r="N1113" s="69">
        <v>0</v>
      </c>
      <c r="O1113" s="70"/>
      <c r="P1113" s="68">
        <v>12745</v>
      </c>
      <c r="Q1113" s="69">
        <v>30115</v>
      </c>
      <c r="R1113" s="70">
        <v>3685.0724999999948</v>
      </c>
      <c r="S1113" s="71">
        <v>0</v>
      </c>
      <c r="T1113" s="71"/>
      <c r="U1113" s="71">
        <v>-116.36268124999999</v>
      </c>
      <c r="V1113" s="68">
        <v>15930</v>
      </c>
      <c r="W1113" s="69">
        <v>14400</v>
      </c>
      <c r="X1113" s="69">
        <v>0</v>
      </c>
      <c r="Y1113" s="69">
        <v>5600</v>
      </c>
      <c r="Z1113" s="70">
        <v>-359</v>
      </c>
      <c r="AA1113" s="71">
        <v>0</v>
      </c>
      <c r="AB1113" s="72">
        <f t="shared" si="348"/>
        <v>136620.70981874998</v>
      </c>
      <c r="AC1113" s="71">
        <v>134046</v>
      </c>
      <c r="AD1113" s="71">
        <v>38321</v>
      </c>
      <c r="AE1113" s="71">
        <v>27849</v>
      </c>
      <c r="AF1113" s="71">
        <v>16450</v>
      </c>
      <c r="AG1113" s="71">
        <v>2180</v>
      </c>
      <c r="AH1113" s="72">
        <f t="shared" si="334"/>
        <v>218846</v>
      </c>
      <c r="AI1113" s="73">
        <f t="shared" si="335"/>
        <v>96733.70981874998</v>
      </c>
      <c r="AJ1113" s="74">
        <f t="shared" si="327"/>
        <v>39887</v>
      </c>
      <c r="AK1113" s="75">
        <v>4373.6000000000004</v>
      </c>
      <c r="AL1113" s="75">
        <v>21415.55834</v>
      </c>
      <c r="AM1113" s="75">
        <v>0</v>
      </c>
      <c r="AN1113" s="74">
        <f t="shared" si="336"/>
        <v>39887</v>
      </c>
      <c r="AO1113" s="40">
        <f t="shared" si="337"/>
        <v>94159</v>
      </c>
      <c r="AP1113" s="64">
        <v>36536</v>
      </c>
      <c r="AQ1113" s="75">
        <f t="shared" si="328"/>
        <v>108256.84165999999</v>
      </c>
      <c r="AR1113" s="75">
        <f t="shared" si="329"/>
        <v>-14097.841659999998</v>
      </c>
      <c r="AS1113" s="75">
        <f t="shared" si="330"/>
        <v>39887</v>
      </c>
      <c r="AT1113" s="41">
        <f t="shared" si="331"/>
        <v>122354.68331999998</v>
      </c>
      <c r="AX1113" s="40">
        <f t="shared" si="338"/>
        <v>31555</v>
      </c>
      <c r="AY1113" s="40">
        <f t="shared" si="339"/>
        <v>0</v>
      </c>
      <c r="AZ1113" s="40">
        <f t="shared" si="340"/>
        <v>3685.0724999999948</v>
      </c>
      <c r="BA1113" s="40">
        <f>+'load Info'!S1113</f>
        <v>0</v>
      </c>
      <c r="BB1113" s="40">
        <f t="shared" si="341"/>
        <v>0</v>
      </c>
      <c r="BE1113" s="41">
        <f t="shared" si="342"/>
        <v>0</v>
      </c>
      <c r="BF1113" s="41">
        <f t="shared" si="343"/>
        <v>0</v>
      </c>
      <c r="BG1113" s="41">
        <f t="shared" si="344"/>
        <v>0</v>
      </c>
      <c r="BH1113" s="41">
        <f t="shared" si="345"/>
        <v>0</v>
      </c>
      <c r="BI1113" s="41">
        <f t="shared" si="346"/>
        <v>0</v>
      </c>
      <c r="BJ1113" s="40">
        <f t="shared" si="347"/>
        <v>0</v>
      </c>
    </row>
    <row r="1114" spans="2:62" x14ac:dyDescent="0.25">
      <c r="B1114" s="63">
        <f t="shared" si="332"/>
        <v>1</v>
      </c>
      <c r="C1114" s="63"/>
      <c r="D1114" s="64">
        <v>36537</v>
      </c>
      <c r="E1114" s="65">
        <v>18</v>
      </c>
      <c r="F1114" s="65">
        <v>14</v>
      </c>
      <c r="G1114" s="65">
        <v>37</v>
      </c>
      <c r="H1114" s="65">
        <v>57</v>
      </c>
      <c r="I1114" s="66">
        <f t="shared" si="333"/>
        <v>47</v>
      </c>
      <c r="J1114" s="67" t="s">
        <v>50</v>
      </c>
      <c r="K1114" s="68">
        <v>13294</v>
      </c>
      <c r="L1114" s="69">
        <v>15524</v>
      </c>
      <c r="M1114" s="69">
        <v>25080</v>
      </c>
      <c r="N1114" s="69">
        <v>0</v>
      </c>
      <c r="O1114" s="70"/>
      <c r="P1114" s="68">
        <v>12745</v>
      </c>
      <c r="Q1114" s="69">
        <v>18723</v>
      </c>
      <c r="R1114" s="70">
        <v>23878.02</v>
      </c>
      <c r="S1114" s="71">
        <v>0</v>
      </c>
      <c r="T1114" s="71"/>
      <c r="U1114" s="71">
        <v>-138.36505</v>
      </c>
      <c r="V1114" s="68">
        <v>15930</v>
      </c>
      <c r="W1114" s="69">
        <v>14400</v>
      </c>
      <c r="X1114" s="69">
        <v>0</v>
      </c>
      <c r="Y1114" s="69">
        <v>5600</v>
      </c>
      <c r="Z1114" s="70">
        <v>-359</v>
      </c>
      <c r="AA1114" s="71">
        <v>0</v>
      </c>
      <c r="AB1114" s="72">
        <f t="shared" si="348"/>
        <v>144676.65495</v>
      </c>
      <c r="AC1114" s="71">
        <v>140768</v>
      </c>
      <c r="AD1114" s="71">
        <v>3168</v>
      </c>
      <c r="AE1114" s="71">
        <v>21287</v>
      </c>
      <c r="AF1114" s="71">
        <v>16842</v>
      </c>
      <c r="AG1114" s="71">
        <v>1693</v>
      </c>
      <c r="AH1114" s="72">
        <f t="shared" si="334"/>
        <v>183758</v>
      </c>
      <c r="AI1114" s="73">
        <f t="shared" si="335"/>
        <v>110429.65495</v>
      </c>
      <c r="AJ1114" s="74">
        <f t="shared" si="327"/>
        <v>34247</v>
      </c>
      <c r="AK1114" s="75">
        <v>4539.3999999999996</v>
      </c>
      <c r="AL1114" s="75">
        <v>24155.163269999997</v>
      </c>
      <c r="AM1114" s="75">
        <v>0</v>
      </c>
      <c r="AN1114" s="74">
        <f t="shared" si="336"/>
        <v>34247</v>
      </c>
      <c r="AO1114" s="40">
        <f t="shared" si="337"/>
        <v>106521</v>
      </c>
      <c r="AP1114" s="64">
        <v>36537</v>
      </c>
      <c r="AQ1114" s="75">
        <f t="shared" si="328"/>
        <v>112073.43673000002</v>
      </c>
      <c r="AR1114" s="75">
        <f t="shared" si="329"/>
        <v>-5552.4367300000013</v>
      </c>
      <c r="AS1114" s="75">
        <f t="shared" si="330"/>
        <v>34247</v>
      </c>
      <c r="AT1114" s="41">
        <f t="shared" si="331"/>
        <v>117625.87346000002</v>
      </c>
      <c r="AX1114" s="40">
        <f t="shared" si="338"/>
        <v>25080</v>
      </c>
      <c r="AY1114" s="40">
        <f t="shared" si="339"/>
        <v>0</v>
      </c>
      <c r="AZ1114" s="40">
        <f t="shared" si="340"/>
        <v>23878.02</v>
      </c>
      <c r="BA1114" s="40">
        <f>+'load Info'!S1114</f>
        <v>0</v>
      </c>
      <c r="BB1114" s="40">
        <f t="shared" si="341"/>
        <v>0</v>
      </c>
      <c r="BE1114" s="41">
        <f t="shared" si="342"/>
        <v>0</v>
      </c>
      <c r="BF1114" s="41">
        <f t="shared" si="343"/>
        <v>0</v>
      </c>
      <c r="BG1114" s="41">
        <f t="shared" si="344"/>
        <v>0</v>
      </c>
      <c r="BH1114" s="41">
        <f t="shared" si="345"/>
        <v>0</v>
      </c>
      <c r="BI1114" s="41">
        <f t="shared" si="346"/>
        <v>0</v>
      </c>
      <c r="BJ1114" s="40">
        <f t="shared" si="347"/>
        <v>0</v>
      </c>
    </row>
    <row r="1115" spans="2:62" x14ac:dyDescent="0.25">
      <c r="B1115" s="63">
        <f t="shared" si="332"/>
        <v>1</v>
      </c>
      <c r="C1115" s="63"/>
      <c r="D1115" s="64">
        <v>36538</v>
      </c>
      <c r="E1115" s="65">
        <v>12</v>
      </c>
      <c r="F1115" s="65">
        <v>20</v>
      </c>
      <c r="G1115" s="65">
        <v>37</v>
      </c>
      <c r="H1115" s="65">
        <v>68</v>
      </c>
      <c r="I1115" s="66">
        <f t="shared" si="333"/>
        <v>52.5</v>
      </c>
      <c r="J1115" s="67" t="s">
        <v>50</v>
      </c>
      <c r="K1115" s="68">
        <v>13927</v>
      </c>
      <c r="L1115" s="69">
        <v>14224</v>
      </c>
      <c r="M1115" s="69">
        <v>38250</v>
      </c>
      <c r="N1115" s="69">
        <v>5250</v>
      </c>
      <c r="O1115" s="70"/>
      <c r="P1115" s="68">
        <v>12745</v>
      </c>
      <c r="Q1115" s="69">
        <v>16545</v>
      </c>
      <c r="R1115" s="70">
        <v>48605.252500000002</v>
      </c>
      <c r="S1115" s="71">
        <v>0</v>
      </c>
      <c r="T1115" s="71"/>
      <c r="U1115" s="71">
        <v>-194.73813125000001</v>
      </c>
      <c r="V1115" s="68">
        <v>15930</v>
      </c>
      <c r="W1115" s="69">
        <v>14400</v>
      </c>
      <c r="X1115" s="69">
        <v>0</v>
      </c>
      <c r="Y1115" s="69">
        <v>5600</v>
      </c>
      <c r="Z1115" s="70">
        <v>-359</v>
      </c>
      <c r="AA1115" s="71">
        <v>0</v>
      </c>
      <c r="AB1115" s="72">
        <f t="shared" si="348"/>
        <v>184922.51436875001</v>
      </c>
      <c r="AC1115" s="71">
        <v>186918</v>
      </c>
      <c r="AD1115" s="71">
        <v>57215</v>
      </c>
      <c r="AE1115" s="71">
        <v>18028</v>
      </c>
      <c r="AF1115" s="71">
        <v>17967</v>
      </c>
      <c r="AG1115" s="71">
        <v>4518</v>
      </c>
      <c r="AH1115" s="72">
        <f t="shared" si="334"/>
        <v>284646</v>
      </c>
      <c r="AI1115" s="73">
        <f t="shared" si="335"/>
        <v>154153.51436875001</v>
      </c>
      <c r="AJ1115" s="74">
        <f t="shared" si="327"/>
        <v>30769</v>
      </c>
      <c r="AK1115" s="75">
        <v>4994.7</v>
      </c>
      <c r="AL1115" s="75">
        <v>25965.117120000003</v>
      </c>
      <c r="AM1115" s="75">
        <v>0</v>
      </c>
      <c r="AN1115" s="74">
        <f t="shared" si="336"/>
        <v>30769</v>
      </c>
      <c r="AO1115" s="40">
        <f t="shared" si="337"/>
        <v>156149</v>
      </c>
      <c r="AP1115" s="64">
        <v>36538</v>
      </c>
      <c r="AQ1115" s="75">
        <f t="shared" si="328"/>
        <v>155958.18287999998</v>
      </c>
      <c r="AR1115" s="75">
        <f t="shared" si="329"/>
        <v>190.81712000000334</v>
      </c>
      <c r="AS1115" s="75">
        <f t="shared" si="330"/>
        <v>30769</v>
      </c>
      <c r="AT1115" s="41">
        <f t="shared" si="331"/>
        <v>155958.18287999998</v>
      </c>
      <c r="AX1115" s="40">
        <f t="shared" si="338"/>
        <v>38250</v>
      </c>
      <c r="AY1115" s="40">
        <f t="shared" si="339"/>
        <v>5250</v>
      </c>
      <c r="AZ1115" s="40">
        <f t="shared" si="340"/>
        <v>48605.252500000002</v>
      </c>
      <c r="BA1115" s="40">
        <f>+'load Info'!S1115</f>
        <v>0</v>
      </c>
      <c r="BB1115" s="40">
        <f t="shared" si="341"/>
        <v>0</v>
      </c>
      <c r="BE1115" s="41">
        <f t="shared" si="342"/>
        <v>0</v>
      </c>
      <c r="BF1115" s="41">
        <f t="shared" si="343"/>
        <v>0</v>
      </c>
      <c r="BG1115" s="41">
        <f t="shared" si="344"/>
        <v>0</v>
      </c>
      <c r="BH1115" s="41">
        <f t="shared" si="345"/>
        <v>0</v>
      </c>
      <c r="BI1115" s="41">
        <f t="shared" si="346"/>
        <v>0</v>
      </c>
      <c r="BJ1115" s="40">
        <f t="shared" si="347"/>
        <v>0</v>
      </c>
    </row>
    <row r="1116" spans="2:62" x14ac:dyDescent="0.25">
      <c r="B1116" s="63">
        <f t="shared" si="332"/>
        <v>1</v>
      </c>
      <c r="C1116" s="63"/>
      <c r="D1116" s="64">
        <v>36539</v>
      </c>
      <c r="E1116" s="65">
        <v>32</v>
      </c>
      <c r="F1116" s="65">
        <v>34</v>
      </c>
      <c r="G1116" s="65">
        <v>28</v>
      </c>
      <c r="H1116" s="65">
        <v>37</v>
      </c>
      <c r="I1116" s="66">
        <f t="shared" si="333"/>
        <v>32.5</v>
      </c>
      <c r="J1116" s="67" t="s">
        <v>50</v>
      </c>
      <c r="K1116" s="68">
        <v>35872</v>
      </c>
      <c r="L1116" s="69">
        <v>2000</v>
      </c>
      <c r="M1116" s="69">
        <v>63054</v>
      </c>
      <c r="N1116" s="69">
        <v>19000</v>
      </c>
      <c r="O1116" s="70"/>
      <c r="P1116" s="68">
        <v>24391</v>
      </c>
      <c r="Q1116" s="69">
        <v>24878</v>
      </c>
      <c r="R1116" s="70">
        <v>50956.94</v>
      </c>
      <c r="S1116" s="71">
        <v>0</v>
      </c>
      <c r="T1116" s="71"/>
      <c r="U1116" s="71">
        <v>-250.56485000000001</v>
      </c>
      <c r="V1116" s="68">
        <v>15930</v>
      </c>
      <c r="W1116" s="69">
        <v>14400</v>
      </c>
      <c r="X1116" s="69">
        <v>2070</v>
      </c>
      <c r="Y1116" s="69">
        <v>5600</v>
      </c>
      <c r="Z1116" s="70">
        <v>-380</v>
      </c>
      <c r="AA1116" s="71">
        <v>0</v>
      </c>
      <c r="AB1116" s="72">
        <f t="shared" si="348"/>
        <v>257521.37515000001</v>
      </c>
      <c r="AC1116" s="71">
        <v>266476</v>
      </c>
      <c r="AD1116" s="71">
        <v>121811</v>
      </c>
      <c r="AE1116" s="71">
        <v>61658</v>
      </c>
      <c r="AF1116" s="71">
        <v>22669</v>
      </c>
      <c r="AG1116" s="71">
        <v>10427</v>
      </c>
      <c r="AH1116" s="72">
        <f t="shared" si="334"/>
        <v>483041</v>
      </c>
      <c r="AI1116" s="73">
        <f t="shared" si="335"/>
        <v>230643.37515000001</v>
      </c>
      <c r="AJ1116" s="74">
        <f t="shared" si="327"/>
        <v>26878</v>
      </c>
      <c r="AK1116" s="75">
        <v>5042.8999999999996</v>
      </c>
      <c r="AL1116" s="75">
        <v>25208.653749999998</v>
      </c>
      <c r="AM1116" s="75">
        <v>0</v>
      </c>
      <c r="AN1116" s="74">
        <f t="shared" si="336"/>
        <v>26878</v>
      </c>
      <c r="AO1116" s="40">
        <f t="shared" si="337"/>
        <v>239598</v>
      </c>
      <c r="AP1116" s="64">
        <v>36539</v>
      </c>
      <c r="AQ1116" s="75">
        <f t="shared" si="328"/>
        <v>236224.44625000001</v>
      </c>
      <c r="AR1116" s="75">
        <f t="shared" si="329"/>
        <v>3373.5537499999991</v>
      </c>
      <c r="AS1116" s="75">
        <f t="shared" si="330"/>
        <v>26878</v>
      </c>
      <c r="AT1116" s="41">
        <f t="shared" si="331"/>
        <v>236224.44625000001</v>
      </c>
      <c r="AX1116" s="40">
        <f t="shared" si="338"/>
        <v>63054</v>
      </c>
      <c r="AY1116" s="40">
        <f t="shared" si="339"/>
        <v>19000</v>
      </c>
      <c r="AZ1116" s="40">
        <f t="shared" si="340"/>
        <v>50956.94</v>
      </c>
      <c r="BA1116" s="40">
        <f>+'load Info'!S1116</f>
        <v>0</v>
      </c>
      <c r="BB1116" s="40">
        <f t="shared" si="341"/>
        <v>2070</v>
      </c>
      <c r="BE1116" s="41">
        <f t="shared" si="342"/>
        <v>0</v>
      </c>
      <c r="BF1116" s="41">
        <f t="shared" si="343"/>
        <v>0</v>
      </c>
      <c r="BG1116" s="41">
        <f t="shared" si="344"/>
        <v>0</v>
      </c>
      <c r="BH1116" s="41">
        <f t="shared" si="345"/>
        <v>0</v>
      </c>
      <c r="BI1116" s="41">
        <f t="shared" si="346"/>
        <v>0</v>
      </c>
      <c r="BJ1116" s="40">
        <f t="shared" si="347"/>
        <v>0</v>
      </c>
    </row>
    <row r="1117" spans="2:62" x14ac:dyDescent="0.25">
      <c r="B1117" s="63">
        <f t="shared" si="332"/>
        <v>1</v>
      </c>
      <c r="C1117" s="63"/>
      <c r="D1117" s="64">
        <v>36540</v>
      </c>
      <c r="E1117" s="65">
        <v>31</v>
      </c>
      <c r="F1117" s="65">
        <v>27</v>
      </c>
      <c r="G1117" s="65">
        <v>28</v>
      </c>
      <c r="H1117" s="65">
        <v>39</v>
      </c>
      <c r="I1117" s="66">
        <f t="shared" si="333"/>
        <v>33.5</v>
      </c>
      <c r="J1117" s="67" t="s">
        <v>50</v>
      </c>
      <c r="K1117" s="68">
        <v>35872</v>
      </c>
      <c r="L1117" s="69">
        <v>2700</v>
      </c>
      <c r="M1117" s="69">
        <v>48825</v>
      </c>
      <c r="N1117" s="69">
        <v>0</v>
      </c>
      <c r="O1117" s="70"/>
      <c r="P1117" s="68">
        <v>24391</v>
      </c>
      <c r="Q1117" s="69">
        <v>24657</v>
      </c>
      <c r="R1117" s="70">
        <v>46753.907500000001</v>
      </c>
      <c r="S1117" s="71">
        <v>0</v>
      </c>
      <c r="T1117" s="71"/>
      <c r="U1117" s="71">
        <v>-239.50476875000001</v>
      </c>
      <c r="V1117" s="68">
        <v>15930</v>
      </c>
      <c r="W1117" s="69">
        <v>14400</v>
      </c>
      <c r="X1117" s="69">
        <v>2070</v>
      </c>
      <c r="Y1117" s="69">
        <v>5600</v>
      </c>
      <c r="Z1117" s="70">
        <v>-380</v>
      </c>
      <c r="AA1117" s="71">
        <v>0</v>
      </c>
      <c r="AB1117" s="72">
        <f t="shared" si="348"/>
        <v>220579.40273125001</v>
      </c>
      <c r="AC1117" s="71">
        <v>215162</v>
      </c>
      <c r="AD1117" s="71">
        <v>44910</v>
      </c>
      <c r="AE1117" s="71">
        <v>43167</v>
      </c>
      <c r="AF1117" s="71">
        <v>20317</v>
      </c>
      <c r="AG1117" s="71">
        <v>7257</v>
      </c>
      <c r="AH1117" s="72">
        <f t="shared" si="334"/>
        <v>330813</v>
      </c>
      <c r="AI1117" s="73">
        <f t="shared" si="335"/>
        <v>193222.40273125001</v>
      </c>
      <c r="AJ1117" s="74">
        <f t="shared" si="327"/>
        <v>27357</v>
      </c>
      <c r="AK1117" s="75">
        <v>3992.8</v>
      </c>
      <c r="AL1117" s="75">
        <v>26294.034250000001</v>
      </c>
      <c r="AM1117" s="75">
        <v>0</v>
      </c>
      <c r="AN1117" s="74">
        <f t="shared" si="336"/>
        <v>27357</v>
      </c>
      <c r="AO1117" s="40">
        <f t="shared" si="337"/>
        <v>187805</v>
      </c>
      <c r="AP1117" s="64">
        <v>36540</v>
      </c>
      <c r="AQ1117" s="75">
        <f t="shared" si="328"/>
        <v>184875.16575000001</v>
      </c>
      <c r="AR1117" s="75">
        <f t="shared" si="329"/>
        <v>2929.8342499999999</v>
      </c>
      <c r="AS1117" s="75">
        <f t="shared" si="330"/>
        <v>27357</v>
      </c>
      <c r="AT1117" s="41">
        <f t="shared" si="331"/>
        <v>184875.16575000001</v>
      </c>
      <c r="AX1117" s="40">
        <f t="shared" si="338"/>
        <v>48825</v>
      </c>
      <c r="AY1117" s="40">
        <f t="shared" si="339"/>
        <v>0</v>
      </c>
      <c r="AZ1117" s="40">
        <f t="shared" si="340"/>
        <v>46753.907500000001</v>
      </c>
      <c r="BA1117" s="40">
        <f>+'load Info'!S1117</f>
        <v>0</v>
      </c>
      <c r="BB1117" s="40">
        <f t="shared" si="341"/>
        <v>2070</v>
      </c>
      <c r="BE1117" s="41">
        <f t="shared" si="342"/>
        <v>0</v>
      </c>
      <c r="BF1117" s="41">
        <f t="shared" si="343"/>
        <v>0</v>
      </c>
      <c r="BG1117" s="41">
        <f t="shared" si="344"/>
        <v>0</v>
      </c>
      <c r="BH1117" s="41">
        <f t="shared" si="345"/>
        <v>0</v>
      </c>
      <c r="BI1117" s="41">
        <f t="shared" si="346"/>
        <v>0</v>
      </c>
      <c r="BJ1117" s="40">
        <f t="shared" si="347"/>
        <v>0</v>
      </c>
    </row>
    <row r="1118" spans="2:62" x14ac:dyDescent="0.25">
      <c r="B1118" s="63">
        <f t="shared" si="332"/>
        <v>1</v>
      </c>
      <c r="C1118" s="63"/>
      <c r="D1118" s="64">
        <v>36541</v>
      </c>
      <c r="E1118" s="65">
        <v>17</v>
      </c>
      <c r="F1118" s="65">
        <v>21</v>
      </c>
      <c r="G1118" s="65">
        <v>38</v>
      </c>
      <c r="H1118" s="65">
        <v>58</v>
      </c>
      <c r="I1118" s="66">
        <f t="shared" si="333"/>
        <v>48</v>
      </c>
      <c r="J1118" s="67" t="s">
        <v>50</v>
      </c>
      <c r="K1118" s="68">
        <v>35872</v>
      </c>
      <c r="L1118" s="69">
        <v>1200</v>
      </c>
      <c r="M1118" s="69">
        <v>43779</v>
      </c>
      <c r="N1118" s="69">
        <v>0</v>
      </c>
      <c r="O1118" s="70"/>
      <c r="P1118" s="68">
        <v>24391</v>
      </c>
      <c r="Q1118" s="69">
        <v>24657</v>
      </c>
      <c r="R1118" s="70">
        <v>42715.837499999994</v>
      </c>
      <c r="S1118" s="71">
        <v>0</v>
      </c>
      <c r="T1118" s="71"/>
      <c r="U1118" s="71">
        <v>-229.40959375</v>
      </c>
      <c r="V1118" s="68">
        <v>15930</v>
      </c>
      <c r="W1118" s="69">
        <v>14400</v>
      </c>
      <c r="X1118" s="69">
        <v>2070</v>
      </c>
      <c r="Y1118" s="69">
        <v>5600</v>
      </c>
      <c r="Z1118" s="70">
        <v>-380</v>
      </c>
      <c r="AA1118" s="71">
        <v>0</v>
      </c>
      <c r="AB1118" s="72">
        <f t="shared" si="348"/>
        <v>210005.42790625</v>
      </c>
      <c r="AC1118" s="71">
        <v>197520</v>
      </c>
      <c r="AD1118" s="71">
        <v>26732</v>
      </c>
      <c r="AE1118" s="71">
        <v>24486</v>
      </c>
      <c r="AF1118" s="71">
        <v>18647</v>
      </c>
      <c r="AG1118" s="71">
        <v>5674</v>
      </c>
      <c r="AH1118" s="72">
        <f t="shared" si="334"/>
        <v>273059</v>
      </c>
      <c r="AI1118" s="73">
        <f t="shared" si="335"/>
        <v>184148.42790625</v>
      </c>
      <c r="AJ1118" s="74">
        <f t="shared" si="327"/>
        <v>25857</v>
      </c>
      <c r="AK1118" s="75">
        <v>4273</v>
      </c>
      <c r="AL1118" s="75">
        <v>27592.400419999998</v>
      </c>
      <c r="AM1118" s="75">
        <v>0</v>
      </c>
      <c r="AN1118" s="74">
        <f t="shared" si="336"/>
        <v>25857</v>
      </c>
      <c r="AO1118" s="40">
        <f t="shared" si="337"/>
        <v>171663</v>
      </c>
      <c r="AP1118" s="64">
        <v>36541</v>
      </c>
      <c r="AQ1118" s="75">
        <f t="shared" si="328"/>
        <v>165654.59958000001</v>
      </c>
      <c r="AR1118" s="75">
        <f t="shared" si="329"/>
        <v>6008.4004199999981</v>
      </c>
      <c r="AS1118" s="75">
        <f t="shared" si="330"/>
        <v>25857</v>
      </c>
      <c r="AT1118" s="41">
        <f t="shared" si="331"/>
        <v>165654.59958000001</v>
      </c>
      <c r="AX1118" s="40">
        <f t="shared" si="338"/>
        <v>43779</v>
      </c>
      <c r="AY1118" s="40">
        <f t="shared" si="339"/>
        <v>0</v>
      </c>
      <c r="AZ1118" s="40">
        <f t="shared" si="340"/>
        <v>42715.837499999994</v>
      </c>
      <c r="BA1118" s="40">
        <f>+'load Info'!S1118</f>
        <v>0</v>
      </c>
      <c r="BB1118" s="40">
        <f t="shared" si="341"/>
        <v>2070</v>
      </c>
      <c r="BE1118" s="41">
        <f t="shared" si="342"/>
        <v>0</v>
      </c>
      <c r="BF1118" s="41">
        <f t="shared" si="343"/>
        <v>0</v>
      </c>
      <c r="BG1118" s="41">
        <f t="shared" si="344"/>
        <v>0</v>
      </c>
      <c r="BH1118" s="41">
        <f t="shared" si="345"/>
        <v>0</v>
      </c>
      <c r="BI1118" s="41">
        <f t="shared" si="346"/>
        <v>0</v>
      </c>
      <c r="BJ1118" s="40">
        <f t="shared" si="347"/>
        <v>0</v>
      </c>
    </row>
    <row r="1119" spans="2:62" x14ac:dyDescent="0.25">
      <c r="B1119" s="63">
        <f t="shared" si="332"/>
        <v>1</v>
      </c>
      <c r="C1119" s="63"/>
      <c r="D1119" s="64">
        <v>36542</v>
      </c>
      <c r="E1119" s="65">
        <v>31</v>
      </c>
      <c r="F1119" s="65">
        <v>38</v>
      </c>
      <c r="G1119" s="65">
        <v>25</v>
      </c>
      <c r="H1119" s="65">
        <v>42</v>
      </c>
      <c r="I1119" s="66">
        <f t="shared" si="333"/>
        <v>33.5</v>
      </c>
      <c r="J1119" s="67" t="s">
        <v>50</v>
      </c>
      <c r="K1119" s="68">
        <v>35872</v>
      </c>
      <c r="L1119" s="69">
        <v>1200</v>
      </c>
      <c r="M1119" s="69">
        <v>60859</v>
      </c>
      <c r="N1119" s="69">
        <v>45700</v>
      </c>
      <c r="O1119" s="70"/>
      <c r="P1119" s="68">
        <v>24391</v>
      </c>
      <c r="Q1119" s="69">
        <v>24378</v>
      </c>
      <c r="R1119" s="70">
        <v>49382.767500000002</v>
      </c>
      <c r="S1119" s="71">
        <v>0</v>
      </c>
      <c r="T1119" s="71"/>
      <c r="U1119" s="71">
        <v>-245.37941875000001</v>
      </c>
      <c r="V1119" s="68">
        <v>15930</v>
      </c>
      <c r="W1119" s="69">
        <v>14400</v>
      </c>
      <c r="X1119" s="69">
        <v>2070</v>
      </c>
      <c r="Y1119" s="69">
        <v>5600</v>
      </c>
      <c r="Z1119" s="70">
        <v>-380</v>
      </c>
      <c r="AA1119" s="71">
        <v>0</v>
      </c>
      <c r="AB1119" s="72">
        <f t="shared" si="348"/>
        <v>279157.38808125001</v>
      </c>
      <c r="AC1119" s="71">
        <v>291293</v>
      </c>
      <c r="AD1119" s="71">
        <v>122276</v>
      </c>
      <c r="AE1119" s="71">
        <v>50526</v>
      </c>
      <c r="AF1119" s="71">
        <v>26483</v>
      </c>
      <c r="AG1119" s="71">
        <v>12834</v>
      </c>
      <c r="AH1119" s="72">
        <f t="shared" si="334"/>
        <v>503412</v>
      </c>
      <c r="AI1119" s="73">
        <f t="shared" si="335"/>
        <v>253579.38808125001</v>
      </c>
      <c r="AJ1119" s="74">
        <f t="shared" si="327"/>
        <v>25578</v>
      </c>
      <c r="AK1119" s="75">
        <v>5447.1</v>
      </c>
      <c r="AL1119" s="75">
        <v>26182.010539999999</v>
      </c>
      <c r="AM1119" s="75">
        <v>0</v>
      </c>
      <c r="AN1119" s="74">
        <f t="shared" si="336"/>
        <v>25578</v>
      </c>
      <c r="AO1119" s="40">
        <f t="shared" si="337"/>
        <v>265715</v>
      </c>
      <c r="AP1119" s="64">
        <v>36542</v>
      </c>
      <c r="AQ1119" s="75">
        <f t="shared" si="328"/>
        <v>259663.88946000003</v>
      </c>
      <c r="AR1119" s="75">
        <f t="shared" si="329"/>
        <v>6051.1105400000015</v>
      </c>
      <c r="AS1119" s="75">
        <f t="shared" si="330"/>
        <v>25578</v>
      </c>
      <c r="AT1119" s="41">
        <f t="shared" si="331"/>
        <v>259663.88946000003</v>
      </c>
      <c r="AX1119" s="40">
        <f t="shared" si="338"/>
        <v>60859</v>
      </c>
      <c r="AY1119" s="40">
        <f t="shared" si="339"/>
        <v>45700</v>
      </c>
      <c r="AZ1119" s="40">
        <f t="shared" si="340"/>
        <v>49382.767500000002</v>
      </c>
      <c r="BA1119" s="40">
        <f>+'load Info'!S1119</f>
        <v>0</v>
      </c>
      <c r="BB1119" s="40">
        <f t="shared" si="341"/>
        <v>2070</v>
      </c>
      <c r="BE1119" s="41">
        <f t="shared" si="342"/>
        <v>0</v>
      </c>
      <c r="BF1119" s="41">
        <f t="shared" si="343"/>
        <v>0</v>
      </c>
      <c r="BG1119" s="41">
        <f t="shared" si="344"/>
        <v>0</v>
      </c>
      <c r="BH1119" s="41">
        <f t="shared" si="345"/>
        <v>0</v>
      </c>
      <c r="BI1119" s="41">
        <f t="shared" si="346"/>
        <v>0</v>
      </c>
      <c r="BJ1119" s="40">
        <f t="shared" si="347"/>
        <v>0</v>
      </c>
    </row>
    <row r="1120" spans="2:62" x14ac:dyDescent="0.25">
      <c r="B1120" s="63">
        <f t="shared" si="332"/>
        <v>1</v>
      </c>
      <c r="C1120" s="63"/>
      <c r="D1120" s="64">
        <v>36543</v>
      </c>
      <c r="E1120" s="65">
        <v>40</v>
      </c>
      <c r="F1120" s="65">
        <v>40</v>
      </c>
      <c r="G1120" s="65">
        <v>22</v>
      </c>
      <c r="H1120" s="65">
        <v>27</v>
      </c>
      <c r="I1120" s="66">
        <f t="shared" si="333"/>
        <v>24.5</v>
      </c>
      <c r="J1120" s="67" t="s">
        <v>50</v>
      </c>
      <c r="K1120" s="68">
        <v>43469</v>
      </c>
      <c r="L1120" s="69">
        <v>500</v>
      </c>
      <c r="M1120" s="69">
        <v>61844</v>
      </c>
      <c r="N1120" s="69">
        <v>65400</v>
      </c>
      <c r="O1120" s="70"/>
      <c r="P1120" s="68">
        <v>24391</v>
      </c>
      <c r="Q1120" s="69">
        <v>4933</v>
      </c>
      <c r="R1120" s="70">
        <v>63392.212499999994</v>
      </c>
      <c r="S1120" s="71">
        <v>0</v>
      </c>
      <c r="T1120" s="71"/>
      <c r="U1120" s="71">
        <v>-231.79053124999999</v>
      </c>
      <c r="V1120" s="68">
        <v>15930</v>
      </c>
      <c r="W1120" s="69">
        <v>14400</v>
      </c>
      <c r="X1120" s="69">
        <v>2070</v>
      </c>
      <c r="Y1120" s="69">
        <v>5600</v>
      </c>
      <c r="Z1120" s="70">
        <v>-380</v>
      </c>
      <c r="AA1120" s="71">
        <v>0</v>
      </c>
      <c r="AB1120" s="72">
        <f t="shared" si="348"/>
        <v>301317.42196875002</v>
      </c>
      <c r="AC1120" s="71">
        <v>306144</v>
      </c>
      <c r="AD1120" s="71">
        <v>58510</v>
      </c>
      <c r="AE1120" s="71">
        <v>45692</v>
      </c>
      <c r="AF1120" s="71">
        <v>26461</v>
      </c>
      <c r="AG1120" s="71">
        <v>10583</v>
      </c>
      <c r="AH1120" s="72">
        <f t="shared" si="334"/>
        <v>447390</v>
      </c>
      <c r="AI1120" s="73">
        <f t="shared" si="335"/>
        <v>295884.42196875002</v>
      </c>
      <c r="AJ1120" s="74">
        <f t="shared" ref="AJ1120:AJ1183" si="349">L1120+Q1120</f>
        <v>5433</v>
      </c>
      <c r="AK1120" s="75">
        <v>5932.6</v>
      </c>
      <c r="AL1120" s="75">
        <v>25942.635690000003</v>
      </c>
      <c r="AM1120" s="75">
        <v>0</v>
      </c>
      <c r="AN1120" s="74">
        <f t="shared" si="336"/>
        <v>5433</v>
      </c>
      <c r="AO1120" s="40">
        <f t="shared" si="337"/>
        <v>300711</v>
      </c>
      <c r="AP1120" s="64">
        <v>36543</v>
      </c>
      <c r="AQ1120" s="75">
        <f t="shared" si="328"/>
        <v>274268.76431</v>
      </c>
      <c r="AR1120" s="75">
        <f t="shared" si="329"/>
        <v>26442.235690000001</v>
      </c>
      <c r="AS1120" s="75">
        <f t="shared" si="330"/>
        <v>5433</v>
      </c>
      <c r="AT1120" s="41">
        <f t="shared" si="331"/>
        <v>274268.76431</v>
      </c>
      <c r="AX1120" s="40">
        <f t="shared" si="338"/>
        <v>61844</v>
      </c>
      <c r="AY1120" s="40">
        <f t="shared" si="339"/>
        <v>65400</v>
      </c>
      <c r="AZ1120" s="40">
        <f t="shared" si="340"/>
        <v>63392.212499999994</v>
      </c>
      <c r="BA1120" s="40">
        <f>+'load Info'!S1120</f>
        <v>0</v>
      </c>
      <c r="BB1120" s="40">
        <f t="shared" si="341"/>
        <v>2070</v>
      </c>
      <c r="BE1120" s="41">
        <f t="shared" si="342"/>
        <v>0</v>
      </c>
      <c r="BF1120" s="41">
        <f t="shared" si="343"/>
        <v>0</v>
      </c>
      <c r="BG1120" s="41">
        <f t="shared" si="344"/>
        <v>0</v>
      </c>
      <c r="BH1120" s="41">
        <f t="shared" si="345"/>
        <v>0</v>
      </c>
      <c r="BI1120" s="41">
        <f t="shared" si="346"/>
        <v>0</v>
      </c>
      <c r="BJ1120" s="40">
        <f t="shared" si="347"/>
        <v>0</v>
      </c>
    </row>
    <row r="1121" spans="2:62" x14ac:dyDescent="0.25">
      <c r="B1121" s="63">
        <f t="shared" si="332"/>
        <v>1</v>
      </c>
      <c r="C1121" s="63"/>
      <c r="D1121" s="64">
        <v>36544</v>
      </c>
      <c r="E1121" s="65">
        <v>34</v>
      </c>
      <c r="F1121" s="65">
        <v>30</v>
      </c>
      <c r="G1121" s="65">
        <v>21</v>
      </c>
      <c r="H1121" s="65">
        <v>40</v>
      </c>
      <c r="I1121" s="66">
        <f t="shared" si="333"/>
        <v>30.5</v>
      </c>
      <c r="J1121" s="67" t="s">
        <v>50</v>
      </c>
      <c r="K1121" s="68">
        <v>52965</v>
      </c>
      <c r="L1121" s="69">
        <v>2000</v>
      </c>
      <c r="M1121" s="69">
        <v>61683</v>
      </c>
      <c r="N1121" s="69">
        <v>0</v>
      </c>
      <c r="O1121" s="70"/>
      <c r="P1121" s="68">
        <v>33381</v>
      </c>
      <c r="Q1121" s="69">
        <v>7721</v>
      </c>
      <c r="R1121" s="70">
        <v>59963.032500000001</v>
      </c>
      <c r="S1121" s="71">
        <v>0</v>
      </c>
      <c r="T1121" s="71"/>
      <c r="U1121" s="71">
        <v>-252.66258125000002</v>
      </c>
      <c r="V1121" s="68">
        <v>15930</v>
      </c>
      <c r="W1121" s="69">
        <v>14400</v>
      </c>
      <c r="X1121" s="69">
        <v>2070</v>
      </c>
      <c r="Y1121" s="69">
        <v>5600</v>
      </c>
      <c r="Z1121" s="70">
        <v>-380</v>
      </c>
      <c r="AA1121" s="71">
        <v>0</v>
      </c>
      <c r="AB1121" s="72">
        <f t="shared" si="348"/>
        <v>255080.36991874999</v>
      </c>
      <c r="AC1121" s="71">
        <v>241114</v>
      </c>
      <c r="AD1121" s="71">
        <v>49528</v>
      </c>
      <c r="AE1121" s="71">
        <v>34997</v>
      </c>
      <c r="AF1121" s="71">
        <v>23514</v>
      </c>
      <c r="AG1121" s="71">
        <v>5351</v>
      </c>
      <c r="AH1121" s="72">
        <f t="shared" si="334"/>
        <v>354504</v>
      </c>
      <c r="AI1121" s="73">
        <f t="shared" si="335"/>
        <v>245359.36991874999</v>
      </c>
      <c r="AJ1121" s="74">
        <f t="shared" si="349"/>
        <v>9721</v>
      </c>
      <c r="AK1121" s="75">
        <v>5568.4</v>
      </c>
      <c r="AL1121" s="75">
        <v>25333.967290000001</v>
      </c>
      <c r="AM1121" s="75">
        <v>0</v>
      </c>
      <c r="AN1121" s="74">
        <f t="shared" si="336"/>
        <v>9721</v>
      </c>
      <c r="AO1121" s="40">
        <f t="shared" si="337"/>
        <v>231393</v>
      </c>
      <c r="AP1121" s="64">
        <v>36544</v>
      </c>
      <c r="AQ1121" s="75">
        <f t="shared" si="328"/>
        <v>210211.63271000001</v>
      </c>
      <c r="AR1121" s="75">
        <f t="shared" si="329"/>
        <v>21181.367290000002</v>
      </c>
      <c r="AS1121" s="75">
        <f t="shared" si="330"/>
        <v>9721</v>
      </c>
      <c r="AT1121" s="41">
        <f t="shared" si="331"/>
        <v>210211.63271000001</v>
      </c>
      <c r="AX1121" s="40">
        <f t="shared" si="338"/>
        <v>61683</v>
      </c>
      <c r="AY1121" s="40">
        <f t="shared" si="339"/>
        <v>0</v>
      </c>
      <c r="AZ1121" s="40">
        <f t="shared" si="340"/>
        <v>59963.032500000001</v>
      </c>
      <c r="BA1121" s="40">
        <f>+'load Info'!S1121</f>
        <v>0</v>
      </c>
      <c r="BB1121" s="40">
        <f t="shared" si="341"/>
        <v>2070</v>
      </c>
      <c r="BE1121" s="41">
        <f t="shared" si="342"/>
        <v>0</v>
      </c>
      <c r="BF1121" s="41">
        <f t="shared" si="343"/>
        <v>0</v>
      </c>
      <c r="BG1121" s="41">
        <f t="shared" si="344"/>
        <v>0</v>
      </c>
      <c r="BH1121" s="41">
        <f t="shared" si="345"/>
        <v>0</v>
      </c>
      <c r="BI1121" s="41">
        <f t="shared" si="346"/>
        <v>0</v>
      </c>
      <c r="BJ1121" s="40">
        <f t="shared" si="347"/>
        <v>0</v>
      </c>
    </row>
    <row r="1122" spans="2:62" x14ac:dyDescent="0.25">
      <c r="B1122" s="63">
        <f t="shared" si="332"/>
        <v>1</v>
      </c>
      <c r="C1122" s="63"/>
      <c r="D1122" s="64">
        <v>36545</v>
      </c>
      <c r="E1122" s="65">
        <v>28</v>
      </c>
      <c r="F1122" s="65">
        <v>32</v>
      </c>
      <c r="G1122" s="65">
        <v>31</v>
      </c>
      <c r="H1122" s="65">
        <v>42</v>
      </c>
      <c r="I1122" s="66">
        <f t="shared" si="333"/>
        <v>36.5</v>
      </c>
      <c r="J1122" s="67" t="s">
        <v>50</v>
      </c>
      <c r="K1122" s="68">
        <v>55965</v>
      </c>
      <c r="L1122" s="69">
        <v>2700</v>
      </c>
      <c r="M1122" s="69">
        <v>59025</v>
      </c>
      <c r="N1122" s="69">
        <v>20250</v>
      </c>
      <c r="O1122" s="70"/>
      <c r="P1122" s="68">
        <v>44717</v>
      </c>
      <c r="Q1122" s="69">
        <v>6429</v>
      </c>
      <c r="R1122" s="70">
        <v>54548.577499999999</v>
      </c>
      <c r="S1122" s="71">
        <v>0</v>
      </c>
      <c r="T1122" s="71"/>
      <c r="U1122" s="71">
        <v>-264.23644374999998</v>
      </c>
      <c r="V1122" s="68">
        <v>15930</v>
      </c>
      <c r="W1122" s="69">
        <v>14400</v>
      </c>
      <c r="X1122" s="69">
        <v>2070</v>
      </c>
      <c r="Y1122" s="69">
        <v>5600</v>
      </c>
      <c r="Z1122" s="70">
        <v>-380</v>
      </c>
      <c r="AA1122" s="71">
        <v>338</v>
      </c>
      <c r="AB1122" s="72">
        <f t="shared" si="348"/>
        <v>280990.34105625004</v>
      </c>
      <c r="AC1122" s="71">
        <v>275747</v>
      </c>
      <c r="AD1122" s="71">
        <v>74002</v>
      </c>
      <c r="AE1122" s="71">
        <v>40835</v>
      </c>
      <c r="AF1122" s="71">
        <v>24749</v>
      </c>
      <c r="AG1122" s="71">
        <v>8555</v>
      </c>
      <c r="AH1122" s="72">
        <f t="shared" si="334"/>
        <v>423888</v>
      </c>
      <c r="AI1122" s="73">
        <f t="shared" si="335"/>
        <v>271861.34105625004</v>
      </c>
      <c r="AJ1122" s="74">
        <f t="shared" si="349"/>
        <v>9129</v>
      </c>
      <c r="AK1122" s="75">
        <v>5799.2</v>
      </c>
      <c r="AL1122" s="75">
        <v>27326.417590000001</v>
      </c>
      <c r="AM1122" s="75">
        <v>0</v>
      </c>
      <c r="AN1122" s="74">
        <f t="shared" si="336"/>
        <v>9129</v>
      </c>
      <c r="AO1122" s="40">
        <f t="shared" si="337"/>
        <v>266618</v>
      </c>
      <c r="AP1122" s="64">
        <v>36545</v>
      </c>
      <c r="AQ1122" s="75">
        <f t="shared" si="328"/>
        <v>242621.38240999999</v>
      </c>
      <c r="AR1122" s="75">
        <f t="shared" si="329"/>
        <v>23996.617590000002</v>
      </c>
      <c r="AS1122" s="75">
        <f t="shared" si="330"/>
        <v>9129</v>
      </c>
      <c r="AT1122" s="41">
        <f t="shared" si="331"/>
        <v>242621.38240999999</v>
      </c>
      <c r="AX1122" s="40">
        <f t="shared" si="338"/>
        <v>59025</v>
      </c>
      <c r="AY1122" s="40">
        <f t="shared" si="339"/>
        <v>20250</v>
      </c>
      <c r="AZ1122" s="40">
        <f t="shared" si="340"/>
        <v>54548.577499999999</v>
      </c>
      <c r="BA1122" s="40">
        <f>+'load Info'!S1122</f>
        <v>0</v>
      </c>
      <c r="BB1122" s="40">
        <f t="shared" si="341"/>
        <v>2070</v>
      </c>
      <c r="BE1122" s="41">
        <f t="shared" si="342"/>
        <v>0</v>
      </c>
      <c r="BF1122" s="41">
        <f t="shared" si="343"/>
        <v>0</v>
      </c>
      <c r="BG1122" s="41">
        <f t="shared" si="344"/>
        <v>0</v>
      </c>
      <c r="BH1122" s="41">
        <f t="shared" si="345"/>
        <v>0</v>
      </c>
      <c r="BI1122" s="41">
        <f t="shared" si="346"/>
        <v>0</v>
      </c>
      <c r="BJ1122" s="40">
        <f t="shared" si="347"/>
        <v>0</v>
      </c>
    </row>
    <row r="1123" spans="2:62" x14ac:dyDescent="0.25">
      <c r="B1123" s="63">
        <f t="shared" si="332"/>
        <v>1</v>
      </c>
      <c r="C1123" s="63"/>
      <c r="D1123" s="64">
        <v>36546</v>
      </c>
      <c r="E1123" s="65">
        <v>37</v>
      </c>
      <c r="F1123" s="65">
        <v>40</v>
      </c>
      <c r="G1123" s="65">
        <v>23</v>
      </c>
      <c r="H1123" s="65">
        <v>32</v>
      </c>
      <c r="I1123" s="66">
        <f t="shared" si="333"/>
        <v>27.5</v>
      </c>
      <c r="J1123" s="67" t="s">
        <v>50</v>
      </c>
      <c r="K1123" s="68">
        <v>55965</v>
      </c>
      <c r="L1123" s="69">
        <v>2621</v>
      </c>
      <c r="M1123" s="69">
        <v>62914</v>
      </c>
      <c r="N1123" s="69">
        <v>42300</v>
      </c>
      <c r="O1123" s="70"/>
      <c r="P1123" s="68">
        <v>44717</v>
      </c>
      <c r="Q1123" s="69">
        <v>4933</v>
      </c>
      <c r="R1123" s="70">
        <v>52901.74</v>
      </c>
      <c r="S1123" s="71">
        <v>0</v>
      </c>
      <c r="T1123" s="71"/>
      <c r="U1123" s="71">
        <v>-256.37934999999999</v>
      </c>
      <c r="V1123" s="68">
        <v>15930</v>
      </c>
      <c r="W1123" s="69">
        <v>14400</v>
      </c>
      <c r="X1123" s="69">
        <v>2070</v>
      </c>
      <c r="Y1123" s="69">
        <v>5600</v>
      </c>
      <c r="Z1123" s="70">
        <v>-380</v>
      </c>
      <c r="AA1123" s="71">
        <v>900</v>
      </c>
      <c r="AB1123" s="72">
        <f t="shared" si="348"/>
        <v>303715.36064999999</v>
      </c>
      <c r="AC1123" s="71">
        <v>305163</v>
      </c>
      <c r="AD1123" s="71">
        <v>75430</v>
      </c>
      <c r="AE1123" s="71">
        <v>43716</v>
      </c>
      <c r="AF1123" s="71">
        <v>26787</v>
      </c>
      <c r="AG1123" s="71">
        <v>11400</v>
      </c>
      <c r="AH1123" s="72">
        <f t="shared" si="334"/>
        <v>462496</v>
      </c>
      <c r="AI1123" s="73">
        <f t="shared" si="335"/>
        <v>296161.36064999999</v>
      </c>
      <c r="AJ1123" s="74">
        <f t="shared" si="349"/>
        <v>7554</v>
      </c>
      <c r="AK1123" s="75">
        <v>5681.6</v>
      </c>
      <c r="AL1123" s="75">
        <v>26481.385859999999</v>
      </c>
      <c r="AM1123" s="75">
        <v>0</v>
      </c>
      <c r="AN1123" s="74">
        <f t="shared" si="336"/>
        <v>7554</v>
      </c>
      <c r="AO1123" s="40">
        <f t="shared" si="337"/>
        <v>297609</v>
      </c>
      <c r="AP1123" s="64">
        <v>36546</v>
      </c>
      <c r="AQ1123" s="75">
        <f t="shared" ref="AQ1123:AQ1186" si="350">+AC1123-AK1123-AL1123</f>
        <v>273000.01414000004</v>
      </c>
      <c r="AR1123" s="75">
        <f t="shared" ref="AR1123:AR1186" si="351">+AK1123+AL1123-AN1123</f>
        <v>24608.985860000001</v>
      </c>
      <c r="AS1123" s="75">
        <f t="shared" ref="AS1123:AS1186" si="352">+AN1123</f>
        <v>7554</v>
      </c>
      <c r="AT1123" s="41">
        <f t="shared" ref="AT1123:AT1186" si="353">+AQ1123+IF(AR1123&lt;0,-AR1123,0)</f>
        <v>273000.01414000004</v>
      </c>
      <c r="AX1123" s="40">
        <f t="shared" si="338"/>
        <v>62914</v>
      </c>
      <c r="AY1123" s="40">
        <f t="shared" si="339"/>
        <v>42300</v>
      </c>
      <c r="AZ1123" s="40">
        <f t="shared" si="340"/>
        <v>52901.74</v>
      </c>
      <c r="BA1123" s="40">
        <f>+'load Info'!S1123</f>
        <v>0</v>
      </c>
      <c r="BB1123" s="40">
        <f t="shared" si="341"/>
        <v>2070</v>
      </c>
      <c r="BE1123" s="41">
        <f t="shared" si="342"/>
        <v>0</v>
      </c>
      <c r="BF1123" s="41">
        <f t="shared" si="343"/>
        <v>0</v>
      </c>
      <c r="BG1123" s="41">
        <f t="shared" si="344"/>
        <v>0</v>
      </c>
      <c r="BH1123" s="41">
        <f t="shared" si="345"/>
        <v>0</v>
      </c>
      <c r="BI1123" s="41">
        <f t="shared" si="346"/>
        <v>0</v>
      </c>
      <c r="BJ1123" s="40">
        <f t="shared" si="347"/>
        <v>0</v>
      </c>
    </row>
    <row r="1124" spans="2:62" x14ac:dyDescent="0.25">
      <c r="B1124" s="63">
        <f t="shared" si="332"/>
        <v>1</v>
      </c>
      <c r="C1124" s="63"/>
      <c r="D1124" s="64">
        <v>36547</v>
      </c>
      <c r="E1124" s="65">
        <v>40</v>
      </c>
      <c r="F1124" s="65">
        <v>37</v>
      </c>
      <c r="G1124" s="65">
        <v>20</v>
      </c>
      <c r="H1124" s="65">
        <v>30</v>
      </c>
      <c r="I1124" s="66">
        <f t="shared" si="333"/>
        <v>25</v>
      </c>
      <c r="J1124" s="67" t="s">
        <v>50</v>
      </c>
      <c r="K1124" s="68">
        <v>55965</v>
      </c>
      <c r="L1124" s="69">
        <v>2621</v>
      </c>
      <c r="M1124" s="69">
        <v>61541</v>
      </c>
      <c r="N1124" s="69">
        <v>19000</v>
      </c>
      <c r="O1124" s="70"/>
      <c r="P1124" s="68">
        <v>43120</v>
      </c>
      <c r="Q1124" s="69">
        <v>11703</v>
      </c>
      <c r="R1124" s="70">
        <v>44072.622499999998</v>
      </c>
      <c r="S1124" s="71">
        <v>0</v>
      </c>
      <c r="T1124" s="71"/>
      <c r="U1124" s="71">
        <v>-247.23905625</v>
      </c>
      <c r="V1124" s="68">
        <v>15930</v>
      </c>
      <c r="W1124" s="69">
        <v>14400</v>
      </c>
      <c r="X1124" s="69">
        <v>2070</v>
      </c>
      <c r="Y1124" s="69">
        <v>5600</v>
      </c>
      <c r="Z1124" s="70">
        <v>-380</v>
      </c>
      <c r="AA1124" s="71">
        <v>0</v>
      </c>
      <c r="AB1124" s="72">
        <f t="shared" si="348"/>
        <v>275395.38344374998</v>
      </c>
      <c r="AC1124" s="71">
        <v>274471</v>
      </c>
      <c r="AD1124" s="71">
        <v>85141</v>
      </c>
      <c r="AE1124" s="71">
        <v>37549</v>
      </c>
      <c r="AF1124" s="71">
        <v>25887</v>
      </c>
      <c r="AG1124" s="71">
        <v>8849</v>
      </c>
      <c r="AH1124" s="72">
        <f t="shared" si="334"/>
        <v>431897</v>
      </c>
      <c r="AI1124" s="73">
        <f t="shared" si="335"/>
        <v>261071.38344374998</v>
      </c>
      <c r="AJ1124" s="74">
        <f t="shared" si="349"/>
        <v>14324</v>
      </c>
      <c r="AK1124" s="75">
        <v>4719.1000000000004</v>
      </c>
      <c r="AL1124" s="75">
        <v>26592.385859999999</v>
      </c>
      <c r="AM1124" s="75">
        <v>0</v>
      </c>
      <c r="AN1124" s="74">
        <f t="shared" si="336"/>
        <v>14324</v>
      </c>
      <c r="AO1124" s="40">
        <f t="shared" si="337"/>
        <v>260147</v>
      </c>
      <c r="AP1124" s="64">
        <v>36547</v>
      </c>
      <c r="AQ1124" s="75">
        <f t="shared" si="350"/>
        <v>243159.51414000001</v>
      </c>
      <c r="AR1124" s="75">
        <f t="shared" si="351"/>
        <v>16987.485860000001</v>
      </c>
      <c r="AS1124" s="75">
        <f t="shared" si="352"/>
        <v>14324</v>
      </c>
      <c r="AT1124" s="41">
        <f t="shared" si="353"/>
        <v>243159.51414000001</v>
      </c>
      <c r="AX1124" s="40">
        <f t="shared" si="338"/>
        <v>61541</v>
      </c>
      <c r="AY1124" s="40">
        <f t="shared" si="339"/>
        <v>19000</v>
      </c>
      <c r="AZ1124" s="40">
        <f t="shared" si="340"/>
        <v>44072.622499999998</v>
      </c>
      <c r="BA1124" s="40">
        <f>+'load Info'!S1124</f>
        <v>0</v>
      </c>
      <c r="BB1124" s="40">
        <f t="shared" si="341"/>
        <v>2070</v>
      </c>
      <c r="BE1124" s="41">
        <f t="shared" si="342"/>
        <v>0</v>
      </c>
      <c r="BF1124" s="41">
        <f t="shared" si="343"/>
        <v>0</v>
      </c>
      <c r="BG1124" s="41">
        <f t="shared" si="344"/>
        <v>0</v>
      </c>
      <c r="BH1124" s="41">
        <f t="shared" si="345"/>
        <v>0</v>
      </c>
      <c r="BI1124" s="41">
        <f t="shared" si="346"/>
        <v>0</v>
      </c>
      <c r="BJ1124" s="40">
        <f t="shared" si="347"/>
        <v>0</v>
      </c>
    </row>
    <row r="1125" spans="2:62" x14ac:dyDescent="0.25">
      <c r="B1125" s="63">
        <f t="shared" si="332"/>
        <v>1</v>
      </c>
      <c r="C1125" s="63"/>
      <c r="D1125" s="64">
        <v>36548</v>
      </c>
      <c r="E1125" s="65">
        <v>34</v>
      </c>
      <c r="F1125" s="65">
        <v>30</v>
      </c>
      <c r="G1125" s="65">
        <v>26</v>
      </c>
      <c r="H1125" s="65">
        <v>36</v>
      </c>
      <c r="I1125" s="66">
        <f t="shared" si="333"/>
        <v>31</v>
      </c>
      <c r="J1125" s="67" t="s">
        <v>50</v>
      </c>
      <c r="K1125" s="68">
        <v>55965</v>
      </c>
      <c r="L1125" s="69">
        <v>2621</v>
      </c>
      <c r="M1125" s="69">
        <v>63219</v>
      </c>
      <c r="N1125" s="69">
        <v>5000</v>
      </c>
      <c r="O1125" s="70"/>
      <c r="P1125" s="68">
        <v>43120</v>
      </c>
      <c r="Q1125" s="69">
        <v>13524</v>
      </c>
      <c r="R1125" s="70">
        <v>41886.712499999994</v>
      </c>
      <c r="S1125" s="71">
        <v>0</v>
      </c>
      <c r="T1125" s="71"/>
      <c r="U1125" s="71">
        <v>-246.32678124999998</v>
      </c>
      <c r="V1125" s="68">
        <v>15930</v>
      </c>
      <c r="W1125" s="69">
        <v>14400</v>
      </c>
      <c r="X1125" s="69">
        <v>2070</v>
      </c>
      <c r="Y1125" s="69">
        <v>5600</v>
      </c>
      <c r="Z1125" s="70">
        <v>-380</v>
      </c>
      <c r="AA1125" s="71">
        <v>0</v>
      </c>
      <c r="AB1125" s="72">
        <f t="shared" si="348"/>
        <v>262709.38571874995</v>
      </c>
      <c r="AC1125" s="71">
        <v>259635</v>
      </c>
      <c r="AD1125" s="71">
        <v>101425</v>
      </c>
      <c r="AE1125" s="71">
        <v>37917</v>
      </c>
      <c r="AF1125" s="71">
        <v>25222</v>
      </c>
      <c r="AG1125" s="71">
        <v>8932</v>
      </c>
      <c r="AH1125" s="72">
        <f t="shared" si="334"/>
        <v>433131</v>
      </c>
      <c r="AI1125" s="73">
        <f t="shared" si="335"/>
        <v>246564.38571874995</v>
      </c>
      <c r="AJ1125" s="74">
        <f t="shared" si="349"/>
        <v>16145</v>
      </c>
      <c r="AK1125" s="75">
        <v>4799.3999999999996</v>
      </c>
      <c r="AL1125" s="75">
        <v>30853.646159999997</v>
      </c>
      <c r="AM1125" s="75">
        <v>0</v>
      </c>
      <c r="AN1125" s="74">
        <f t="shared" si="336"/>
        <v>16145</v>
      </c>
      <c r="AO1125" s="40">
        <f t="shared" si="337"/>
        <v>243490</v>
      </c>
      <c r="AP1125" s="64">
        <v>36548</v>
      </c>
      <c r="AQ1125" s="75">
        <f t="shared" si="350"/>
        <v>223981.95384</v>
      </c>
      <c r="AR1125" s="75">
        <f t="shared" si="351"/>
        <v>19508.046159999998</v>
      </c>
      <c r="AS1125" s="75">
        <f t="shared" si="352"/>
        <v>16145</v>
      </c>
      <c r="AT1125" s="41">
        <f t="shared" si="353"/>
        <v>223981.95384</v>
      </c>
      <c r="AX1125" s="40">
        <f t="shared" si="338"/>
        <v>63219</v>
      </c>
      <c r="AY1125" s="40">
        <f t="shared" si="339"/>
        <v>5000</v>
      </c>
      <c r="AZ1125" s="40">
        <f t="shared" si="340"/>
        <v>41886.712499999994</v>
      </c>
      <c r="BA1125" s="40">
        <f>+'load Info'!S1125</f>
        <v>0</v>
      </c>
      <c r="BB1125" s="40">
        <f t="shared" si="341"/>
        <v>2070</v>
      </c>
      <c r="BE1125" s="41">
        <f t="shared" si="342"/>
        <v>0</v>
      </c>
      <c r="BF1125" s="41">
        <f t="shared" si="343"/>
        <v>0</v>
      </c>
      <c r="BG1125" s="41">
        <f t="shared" si="344"/>
        <v>0</v>
      </c>
      <c r="BH1125" s="41">
        <f t="shared" si="345"/>
        <v>0</v>
      </c>
      <c r="BI1125" s="41">
        <f t="shared" si="346"/>
        <v>0</v>
      </c>
      <c r="BJ1125" s="40">
        <f t="shared" si="347"/>
        <v>0</v>
      </c>
    </row>
    <row r="1126" spans="2:62" x14ac:dyDescent="0.25">
      <c r="B1126" s="63">
        <f t="shared" si="332"/>
        <v>1</v>
      </c>
      <c r="C1126" s="63"/>
      <c r="D1126" s="64">
        <v>36549</v>
      </c>
      <c r="E1126" s="65">
        <v>30</v>
      </c>
      <c r="F1126" s="65">
        <v>30</v>
      </c>
      <c r="G1126" s="65">
        <v>33</v>
      </c>
      <c r="H1126" s="65">
        <v>36</v>
      </c>
      <c r="I1126" s="66">
        <f t="shared" si="333"/>
        <v>34.5</v>
      </c>
      <c r="J1126" s="67" t="s">
        <v>50</v>
      </c>
      <c r="K1126" s="68">
        <v>55965</v>
      </c>
      <c r="L1126" s="69">
        <v>2621</v>
      </c>
      <c r="M1126" s="69">
        <v>62575</v>
      </c>
      <c r="N1126" s="69">
        <v>21000</v>
      </c>
      <c r="O1126" s="70"/>
      <c r="P1126" s="68">
        <v>43120</v>
      </c>
      <c r="Q1126" s="69">
        <v>6703</v>
      </c>
      <c r="R1126" s="70">
        <v>57166.807499999995</v>
      </c>
      <c r="S1126" s="71">
        <v>0</v>
      </c>
      <c r="T1126" s="71"/>
      <c r="U1126" s="71">
        <v>-267.47451875000002</v>
      </c>
      <c r="V1126" s="68">
        <v>15930</v>
      </c>
      <c r="W1126" s="69">
        <v>14400</v>
      </c>
      <c r="X1126" s="69">
        <v>2070</v>
      </c>
      <c r="Y1126" s="69">
        <v>5600</v>
      </c>
      <c r="Z1126" s="70">
        <v>-380</v>
      </c>
      <c r="AA1126" s="71">
        <v>0</v>
      </c>
      <c r="AB1126" s="72">
        <f t="shared" si="348"/>
        <v>286503.33298125002</v>
      </c>
      <c r="AC1126" s="71">
        <v>283202</v>
      </c>
      <c r="AD1126" s="71">
        <v>98882</v>
      </c>
      <c r="AE1126" s="71">
        <v>34453</v>
      </c>
      <c r="AF1126" s="71">
        <v>24591</v>
      </c>
      <c r="AG1126" s="71">
        <v>4826</v>
      </c>
      <c r="AH1126" s="72">
        <f t="shared" si="334"/>
        <v>445954</v>
      </c>
      <c r="AI1126" s="73">
        <f t="shared" si="335"/>
        <v>277179.33298125002</v>
      </c>
      <c r="AJ1126" s="74">
        <f t="shared" si="349"/>
        <v>9324</v>
      </c>
      <c r="AK1126" s="75">
        <v>5780.9</v>
      </c>
      <c r="AL1126" s="75">
        <v>28631.304259999997</v>
      </c>
      <c r="AM1126" s="75">
        <v>0</v>
      </c>
      <c r="AN1126" s="74">
        <f t="shared" si="336"/>
        <v>9324</v>
      </c>
      <c r="AO1126" s="40">
        <f t="shared" si="337"/>
        <v>273878</v>
      </c>
      <c r="AP1126" s="64">
        <v>36549</v>
      </c>
      <c r="AQ1126" s="75">
        <f t="shared" si="350"/>
        <v>248789.79573999997</v>
      </c>
      <c r="AR1126" s="75">
        <f t="shared" si="351"/>
        <v>25088.204259999999</v>
      </c>
      <c r="AS1126" s="75">
        <f t="shared" si="352"/>
        <v>9324</v>
      </c>
      <c r="AT1126" s="41">
        <f t="shared" si="353"/>
        <v>248789.79573999997</v>
      </c>
      <c r="AX1126" s="40">
        <f t="shared" si="338"/>
        <v>62575</v>
      </c>
      <c r="AY1126" s="40">
        <f t="shared" si="339"/>
        <v>21000</v>
      </c>
      <c r="AZ1126" s="40">
        <f t="shared" si="340"/>
        <v>57166.807499999995</v>
      </c>
      <c r="BA1126" s="40">
        <f>+'load Info'!S1126</f>
        <v>0</v>
      </c>
      <c r="BB1126" s="40">
        <f t="shared" si="341"/>
        <v>2070</v>
      </c>
      <c r="BE1126" s="41">
        <f t="shared" si="342"/>
        <v>0</v>
      </c>
      <c r="BF1126" s="41">
        <f t="shared" si="343"/>
        <v>0</v>
      </c>
      <c r="BG1126" s="41">
        <f t="shared" si="344"/>
        <v>0</v>
      </c>
      <c r="BH1126" s="41">
        <f t="shared" si="345"/>
        <v>0</v>
      </c>
      <c r="BI1126" s="41">
        <f t="shared" si="346"/>
        <v>0</v>
      </c>
      <c r="BJ1126" s="40">
        <f t="shared" si="347"/>
        <v>0</v>
      </c>
    </row>
    <row r="1127" spans="2:62" x14ac:dyDescent="0.25">
      <c r="B1127" s="63">
        <f t="shared" si="332"/>
        <v>1</v>
      </c>
      <c r="C1127" s="63"/>
      <c r="D1127" s="64">
        <v>36550</v>
      </c>
      <c r="E1127" s="65">
        <v>32</v>
      </c>
      <c r="F1127" s="65">
        <v>35</v>
      </c>
      <c r="G1127" s="65">
        <v>29</v>
      </c>
      <c r="H1127" s="65">
        <v>36</v>
      </c>
      <c r="I1127" s="66">
        <f t="shared" si="333"/>
        <v>32.5</v>
      </c>
      <c r="J1127" s="67" t="s">
        <v>50</v>
      </c>
      <c r="K1127" s="68">
        <v>55965</v>
      </c>
      <c r="L1127" s="69">
        <v>2682</v>
      </c>
      <c r="M1127" s="69">
        <v>55556</v>
      </c>
      <c r="N1127" s="69">
        <v>21500</v>
      </c>
      <c r="O1127" s="70"/>
      <c r="P1127" s="68">
        <v>43120</v>
      </c>
      <c r="Q1127" s="69">
        <v>10862</v>
      </c>
      <c r="R1127" s="70">
        <v>52062.45</v>
      </c>
      <c r="S1127" s="71">
        <v>0</v>
      </c>
      <c r="T1127" s="71"/>
      <c r="U1127" s="71">
        <v>-265.11112500000002</v>
      </c>
      <c r="V1127" s="68">
        <v>15930</v>
      </c>
      <c r="W1127" s="69">
        <v>14400</v>
      </c>
      <c r="X1127" s="69">
        <v>2070</v>
      </c>
      <c r="Y1127" s="69">
        <v>5600</v>
      </c>
      <c r="Z1127" s="70">
        <v>-380</v>
      </c>
      <c r="AA1127" s="71">
        <v>0</v>
      </c>
      <c r="AB1127" s="72">
        <f t="shared" si="348"/>
        <v>279102.33887500002</v>
      </c>
      <c r="AC1127" s="71">
        <v>281838</v>
      </c>
      <c r="AD1127" s="71">
        <v>79253</v>
      </c>
      <c r="AE1127" s="71">
        <v>34671</v>
      </c>
      <c r="AF1127" s="71">
        <v>25811</v>
      </c>
      <c r="AG1127" s="71">
        <v>8364</v>
      </c>
      <c r="AH1127" s="72">
        <f t="shared" si="334"/>
        <v>429937</v>
      </c>
      <c r="AI1127" s="73">
        <f t="shared" si="335"/>
        <v>265558.33887500002</v>
      </c>
      <c r="AJ1127" s="74">
        <f t="shared" si="349"/>
        <v>13544</v>
      </c>
      <c r="AK1127" s="75">
        <v>5160.3999999999996</v>
      </c>
      <c r="AL1127" s="75">
        <v>26054.931710000001</v>
      </c>
      <c r="AM1127" s="75">
        <v>0</v>
      </c>
      <c r="AN1127" s="74">
        <f t="shared" si="336"/>
        <v>13544</v>
      </c>
      <c r="AO1127" s="40">
        <f t="shared" si="337"/>
        <v>268294</v>
      </c>
      <c r="AP1127" s="64">
        <v>36550</v>
      </c>
      <c r="AQ1127" s="75">
        <f t="shared" si="350"/>
        <v>250622.66828999997</v>
      </c>
      <c r="AR1127" s="75">
        <f t="shared" si="351"/>
        <v>17671.331709999999</v>
      </c>
      <c r="AS1127" s="75">
        <f t="shared" si="352"/>
        <v>13544</v>
      </c>
      <c r="AT1127" s="41">
        <f t="shared" si="353"/>
        <v>250622.66828999997</v>
      </c>
      <c r="AX1127" s="40">
        <f t="shared" si="338"/>
        <v>55556</v>
      </c>
      <c r="AY1127" s="40">
        <f t="shared" si="339"/>
        <v>21500</v>
      </c>
      <c r="AZ1127" s="40">
        <f t="shared" si="340"/>
        <v>52062.45</v>
      </c>
      <c r="BA1127" s="40">
        <f>+'load Info'!S1127</f>
        <v>0</v>
      </c>
      <c r="BB1127" s="40">
        <f t="shared" si="341"/>
        <v>2070</v>
      </c>
      <c r="BE1127" s="41">
        <f t="shared" si="342"/>
        <v>0</v>
      </c>
      <c r="BF1127" s="41">
        <f t="shared" si="343"/>
        <v>0</v>
      </c>
      <c r="BG1127" s="41">
        <f t="shared" si="344"/>
        <v>0</v>
      </c>
      <c r="BH1127" s="41">
        <f t="shared" si="345"/>
        <v>0</v>
      </c>
      <c r="BI1127" s="41">
        <f t="shared" si="346"/>
        <v>0</v>
      </c>
      <c r="BJ1127" s="40">
        <f t="shared" si="347"/>
        <v>0</v>
      </c>
    </row>
    <row r="1128" spans="2:62" x14ac:dyDescent="0.25">
      <c r="B1128" s="63">
        <f t="shared" si="332"/>
        <v>1</v>
      </c>
      <c r="C1128" s="63"/>
      <c r="D1128" s="64">
        <v>36551</v>
      </c>
      <c r="E1128" s="65">
        <v>36</v>
      </c>
      <c r="F1128" s="65">
        <v>37</v>
      </c>
      <c r="G1128" s="65">
        <v>26</v>
      </c>
      <c r="H1128" s="65">
        <v>31</v>
      </c>
      <c r="I1128" s="66">
        <f t="shared" si="333"/>
        <v>28.5</v>
      </c>
      <c r="J1128" s="67" t="s">
        <v>50</v>
      </c>
      <c r="K1128" s="68">
        <v>55965</v>
      </c>
      <c r="L1128" s="69">
        <v>2621</v>
      </c>
      <c r="M1128" s="69">
        <v>60565</v>
      </c>
      <c r="N1128" s="69">
        <v>7000</v>
      </c>
      <c r="O1128" s="70"/>
      <c r="P1128" s="68">
        <v>53120</v>
      </c>
      <c r="Q1128" s="69">
        <v>13524</v>
      </c>
      <c r="R1128" s="70">
        <v>43797.415000000001</v>
      </c>
      <c r="S1128" s="71">
        <v>0</v>
      </c>
      <c r="T1128" s="71"/>
      <c r="U1128" s="71">
        <v>-276.10353750000002</v>
      </c>
      <c r="V1128" s="68">
        <v>15930</v>
      </c>
      <c r="W1128" s="69">
        <v>14400</v>
      </c>
      <c r="X1128" s="69">
        <v>2070</v>
      </c>
      <c r="Y1128" s="69">
        <v>5600</v>
      </c>
      <c r="Z1128" s="70">
        <v>-380</v>
      </c>
      <c r="AA1128" s="71">
        <v>0</v>
      </c>
      <c r="AB1128" s="72">
        <f t="shared" si="348"/>
        <v>273936.31146250002</v>
      </c>
      <c r="AC1128" s="71">
        <v>279370</v>
      </c>
      <c r="AD1128" s="71">
        <v>128772</v>
      </c>
      <c r="AE1128" s="71">
        <v>30381</v>
      </c>
      <c r="AF1128" s="71">
        <v>26174</v>
      </c>
      <c r="AG1128" s="71">
        <v>6083</v>
      </c>
      <c r="AH1128" s="72">
        <f t="shared" si="334"/>
        <v>470780</v>
      </c>
      <c r="AI1128" s="73">
        <f t="shared" si="335"/>
        <v>257791.31146250002</v>
      </c>
      <c r="AJ1128" s="74">
        <f t="shared" si="349"/>
        <v>16145</v>
      </c>
      <c r="AK1128" s="75">
        <v>6005.4</v>
      </c>
      <c r="AL1128" s="75">
        <v>20538.023649999999</v>
      </c>
      <c r="AM1128" s="75">
        <v>0</v>
      </c>
      <c r="AN1128" s="74">
        <f t="shared" si="336"/>
        <v>16145</v>
      </c>
      <c r="AO1128" s="40">
        <f t="shared" si="337"/>
        <v>263225</v>
      </c>
      <c r="AP1128" s="64">
        <v>36551</v>
      </c>
      <c r="AQ1128" s="75">
        <f t="shared" si="350"/>
        <v>252826.57634999999</v>
      </c>
      <c r="AR1128" s="75">
        <f t="shared" si="351"/>
        <v>10398.423649999997</v>
      </c>
      <c r="AS1128" s="75">
        <f t="shared" si="352"/>
        <v>16145</v>
      </c>
      <c r="AT1128" s="41">
        <f t="shared" si="353"/>
        <v>252826.57634999999</v>
      </c>
      <c r="AX1128" s="40">
        <f t="shared" si="338"/>
        <v>60565</v>
      </c>
      <c r="AY1128" s="40">
        <f t="shared" si="339"/>
        <v>7000</v>
      </c>
      <c r="AZ1128" s="40">
        <f t="shared" si="340"/>
        <v>43797.415000000001</v>
      </c>
      <c r="BA1128" s="40">
        <f>+'load Info'!S1128</f>
        <v>0</v>
      </c>
      <c r="BB1128" s="40">
        <f t="shared" si="341"/>
        <v>2070</v>
      </c>
      <c r="BE1128" s="41">
        <f t="shared" si="342"/>
        <v>0</v>
      </c>
      <c r="BF1128" s="41">
        <f t="shared" si="343"/>
        <v>0</v>
      </c>
      <c r="BG1128" s="41">
        <f t="shared" si="344"/>
        <v>0</v>
      </c>
      <c r="BH1128" s="41">
        <f t="shared" si="345"/>
        <v>0</v>
      </c>
      <c r="BI1128" s="41">
        <f t="shared" si="346"/>
        <v>0</v>
      </c>
      <c r="BJ1128" s="40">
        <f t="shared" si="347"/>
        <v>0</v>
      </c>
    </row>
    <row r="1129" spans="2:62" x14ac:dyDescent="0.25">
      <c r="B1129" s="63">
        <f t="shared" si="332"/>
        <v>1</v>
      </c>
      <c r="C1129" s="63"/>
      <c r="D1129" s="64">
        <v>36552</v>
      </c>
      <c r="E1129" s="65">
        <v>39</v>
      </c>
      <c r="F1129" s="65">
        <v>40</v>
      </c>
      <c r="G1129" s="65">
        <v>23</v>
      </c>
      <c r="H1129" s="65">
        <v>29</v>
      </c>
      <c r="I1129" s="66">
        <f t="shared" si="333"/>
        <v>26</v>
      </c>
      <c r="J1129" s="67" t="s">
        <v>54</v>
      </c>
      <c r="K1129" s="68">
        <v>55965</v>
      </c>
      <c r="L1129" s="69">
        <v>2621</v>
      </c>
      <c r="M1129" s="69">
        <v>47236</v>
      </c>
      <c r="N1129" s="69">
        <v>17500</v>
      </c>
      <c r="O1129" s="70"/>
      <c r="P1129" s="68">
        <v>53120</v>
      </c>
      <c r="Q1129" s="69">
        <v>25859</v>
      </c>
      <c r="R1129" s="70">
        <v>40551.08</v>
      </c>
      <c r="S1129" s="71">
        <v>0</v>
      </c>
      <c r="T1129" s="71"/>
      <c r="U1129" s="71">
        <v>-298.8252</v>
      </c>
      <c r="V1129" s="68">
        <v>15930</v>
      </c>
      <c r="W1129" s="69">
        <v>14400</v>
      </c>
      <c r="X1129" s="69">
        <v>2070</v>
      </c>
      <c r="Y1129" s="69">
        <v>5600</v>
      </c>
      <c r="Z1129" s="70">
        <v>-380</v>
      </c>
      <c r="AA1129" s="71">
        <v>480</v>
      </c>
      <c r="AB1129" s="72">
        <f t="shared" si="348"/>
        <v>280173.2548</v>
      </c>
      <c r="AC1129" s="71">
        <v>302133</v>
      </c>
      <c r="AD1129" s="71">
        <v>105051</v>
      </c>
      <c r="AE1129" s="71">
        <v>24434</v>
      </c>
      <c r="AF1129" s="71">
        <v>27618</v>
      </c>
      <c r="AG1129" s="71">
        <v>11736</v>
      </c>
      <c r="AH1129" s="72">
        <f t="shared" si="334"/>
        <v>470972</v>
      </c>
      <c r="AI1129" s="73">
        <f t="shared" si="335"/>
        <v>251693.2548</v>
      </c>
      <c r="AJ1129" s="74">
        <f t="shared" si="349"/>
        <v>28480</v>
      </c>
      <c r="AK1129" s="75">
        <v>6133.4</v>
      </c>
      <c r="AL1129" s="75">
        <v>13409.562330000001</v>
      </c>
      <c r="AM1129" s="75">
        <v>0</v>
      </c>
      <c r="AN1129" s="74">
        <f t="shared" si="336"/>
        <v>28480</v>
      </c>
      <c r="AO1129" s="40">
        <f t="shared" si="337"/>
        <v>273653</v>
      </c>
      <c r="AP1129" s="64">
        <v>36552</v>
      </c>
      <c r="AQ1129" s="75">
        <f t="shared" si="350"/>
        <v>282590.03766999999</v>
      </c>
      <c r="AR1129" s="75">
        <f t="shared" si="351"/>
        <v>-8937.0376699999979</v>
      </c>
      <c r="AS1129" s="75">
        <f t="shared" si="352"/>
        <v>28480</v>
      </c>
      <c r="AT1129" s="41">
        <f t="shared" si="353"/>
        <v>291527.07533999998</v>
      </c>
      <c r="AX1129" s="40">
        <f t="shared" si="338"/>
        <v>47236</v>
      </c>
      <c r="AY1129" s="40">
        <f t="shared" si="339"/>
        <v>17500</v>
      </c>
      <c r="AZ1129" s="40">
        <f t="shared" si="340"/>
        <v>40551.08</v>
      </c>
      <c r="BA1129" s="40">
        <f>+'load Info'!S1129</f>
        <v>0</v>
      </c>
      <c r="BB1129" s="40">
        <f t="shared" si="341"/>
        <v>2070</v>
      </c>
      <c r="BE1129" s="41">
        <f t="shared" si="342"/>
        <v>0</v>
      </c>
      <c r="BF1129" s="41">
        <f t="shared" si="343"/>
        <v>0</v>
      </c>
      <c r="BG1129" s="41">
        <f t="shared" si="344"/>
        <v>0</v>
      </c>
      <c r="BH1129" s="41">
        <f t="shared" si="345"/>
        <v>0</v>
      </c>
      <c r="BI1129" s="41">
        <f t="shared" si="346"/>
        <v>0</v>
      </c>
      <c r="BJ1129" s="40">
        <f t="shared" si="347"/>
        <v>0</v>
      </c>
    </row>
    <row r="1130" spans="2:62" x14ac:dyDescent="0.25">
      <c r="B1130" s="63">
        <f t="shared" si="332"/>
        <v>1</v>
      </c>
      <c r="C1130" s="63"/>
      <c r="D1130" s="64">
        <v>36553</v>
      </c>
      <c r="E1130" s="65">
        <v>39</v>
      </c>
      <c r="F1130" s="65">
        <v>38</v>
      </c>
      <c r="G1130" s="65">
        <v>19</v>
      </c>
      <c r="H1130" s="65">
        <v>33</v>
      </c>
      <c r="I1130" s="66">
        <f t="shared" si="333"/>
        <v>26</v>
      </c>
      <c r="J1130" s="67" t="s">
        <v>54</v>
      </c>
      <c r="K1130" s="68">
        <v>55965</v>
      </c>
      <c r="L1130" s="69">
        <v>2621</v>
      </c>
      <c r="M1130" s="69">
        <v>62085</v>
      </c>
      <c r="N1130" s="69">
        <v>21750</v>
      </c>
      <c r="O1130" s="70"/>
      <c r="P1130" s="68">
        <v>43120</v>
      </c>
      <c r="Q1130" s="69">
        <v>19524</v>
      </c>
      <c r="R1130" s="70">
        <v>43804.45749999999</v>
      </c>
      <c r="S1130" s="71">
        <v>0</v>
      </c>
      <c r="T1130" s="71"/>
      <c r="U1130" s="71">
        <v>-266.12114374999999</v>
      </c>
      <c r="V1130" s="68">
        <v>15930</v>
      </c>
      <c r="W1130" s="69">
        <v>14400</v>
      </c>
      <c r="X1130" s="69">
        <v>2070</v>
      </c>
      <c r="Y1130" s="69">
        <v>5600</v>
      </c>
      <c r="Z1130" s="70">
        <v>-380</v>
      </c>
      <c r="AA1130" s="71">
        <v>0</v>
      </c>
      <c r="AB1130" s="72">
        <f t="shared" si="348"/>
        <v>286223.33635624999</v>
      </c>
      <c r="AC1130" s="71">
        <v>285403</v>
      </c>
      <c r="AD1130" s="71">
        <v>91682</v>
      </c>
      <c r="AE1130" s="71">
        <v>30514</v>
      </c>
      <c r="AF1130" s="71">
        <v>26693</v>
      </c>
      <c r="AG1130" s="71">
        <v>8544</v>
      </c>
      <c r="AH1130" s="72">
        <f t="shared" si="334"/>
        <v>442836</v>
      </c>
      <c r="AI1130" s="73">
        <f t="shared" si="335"/>
        <v>264078.33635624999</v>
      </c>
      <c r="AJ1130" s="74">
        <f t="shared" si="349"/>
        <v>22145</v>
      </c>
      <c r="AK1130" s="75">
        <v>5689.7</v>
      </c>
      <c r="AL1130" s="75">
        <v>12243.95487</v>
      </c>
      <c r="AM1130" s="75">
        <v>0</v>
      </c>
      <c r="AN1130" s="74">
        <f t="shared" si="336"/>
        <v>22145</v>
      </c>
      <c r="AO1130" s="40">
        <f t="shared" si="337"/>
        <v>263258</v>
      </c>
      <c r="AP1130" s="64">
        <v>36553</v>
      </c>
      <c r="AQ1130" s="75">
        <f t="shared" si="350"/>
        <v>267469.34512999997</v>
      </c>
      <c r="AR1130" s="75">
        <f t="shared" si="351"/>
        <v>-4211.3451300000015</v>
      </c>
      <c r="AS1130" s="75">
        <f t="shared" si="352"/>
        <v>22145</v>
      </c>
      <c r="AT1130" s="41">
        <f t="shared" si="353"/>
        <v>271680.69025999994</v>
      </c>
      <c r="AX1130" s="40">
        <f t="shared" si="338"/>
        <v>62085</v>
      </c>
      <c r="AY1130" s="40">
        <f t="shared" si="339"/>
        <v>21750</v>
      </c>
      <c r="AZ1130" s="40">
        <f t="shared" si="340"/>
        <v>43804.45749999999</v>
      </c>
      <c r="BA1130" s="40">
        <f>+'load Info'!S1130</f>
        <v>0</v>
      </c>
      <c r="BB1130" s="40">
        <f t="shared" si="341"/>
        <v>2070</v>
      </c>
      <c r="BE1130" s="41">
        <f t="shared" si="342"/>
        <v>0</v>
      </c>
      <c r="BF1130" s="41">
        <f t="shared" si="343"/>
        <v>0</v>
      </c>
      <c r="BG1130" s="41">
        <f t="shared" si="344"/>
        <v>0</v>
      </c>
      <c r="BH1130" s="41">
        <f t="shared" si="345"/>
        <v>0</v>
      </c>
      <c r="BI1130" s="41">
        <f t="shared" si="346"/>
        <v>0</v>
      </c>
      <c r="BJ1130" s="40">
        <f t="shared" si="347"/>
        <v>0</v>
      </c>
    </row>
    <row r="1131" spans="2:62" x14ac:dyDescent="0.25">
      <c r="B1131" s="63">
        <f t="shared" si="332"/>
        <v>1</v>
      </c>
      <c r="C1131" s="63"/>
      <c r="D1131" s="64">
        <v>36554</v>
      </c>
      <c r="E1131" s="65">
        <v>37</v>
      </c>
      <c r="F1131" s="65">
        <v>35</v>
      </c>
      <c r="G1131" s="65">
        <v>25</v>
      </c>
      <c r="H1131" s="65">
        <v>30</v>
      </c>
      <c r="I1131" s="66">
        <f t="shared" si="333"/>
        <v>27.5</v>
      </c>
      <c r="J1131" s="67" t="s">
        <v>50</v>
      </c>
      <c r="K1131" s="68">
        <v>55965</v>
      </c>
      <c r="L1131" s="69">
        <v>2621</v>
      </c>
      <c r="M1131" s="69">
        <v>60024</v>
      </c>
      <c r="N1131" s="69">
        <v>2000</v>
      </c>
      <c r="O1131" s="70"/>
      <c r="P1131" s="68">
        <v>43120</v>
      </c>
      <c r="Q1131" s="69">
        <v>13770</v>
      </c>
      <c r="R1131" s="70">
        <v>48540.92</v>
      </c>
      <c r="S1131" s="71">
        <v>0</v>
      </c>
      <c r="T1131" s="71"/>
      <c r="U1131" s="71">
        <v>-263.57729999999998</v>
      </c>
      <c r="V1131" s="68">
        <v>15930</v>
      </c>
      <c r="W1131" s="69">
        <v>14400</v>
      </c>
      <c r="X1131" s="69">
        <v>2070</v>
      </c>
      <c r="Y1131" s="69">
        <v>5600</v>
      </c>
      <c r="Z1131" s="70">
        <v>-380</v>
      </c>
      <c r="AA1131" s="71">
        <v>0</v>
      </c>
      <c r="AB1131" s="72">
        <f t="shared" si="348"/>
        <v>263397.34269999998</v>
      </c>
      <c r="AC1131" s="71">
        <v>263138</v>
      </c>
      <c r="AD1131" s="71">
        <v>77302</v>
      </c>
      <c r="AE1131" s="71">
        <v>35153</v>
      </c>
      <c r="AF1131" s="71">
        <v>24434</v>
      </c>
      <c r="AG1131" s="71">
        <v>4570</v>
      </c>
      <c r="AH1131" s="72">
        <f t="shared" si="334"/>
        <v>404597</v>
      </c>
      <c r="AI1131" s="73">
        <f t="shared" si="335"/>
        <v>247006.34269999998</v>
      </c>
      <c r="AJ1131" s="74">
        <f t="shared" si="349"/>
        <v>16391</v>
      </c>
      <c r="AK1131" s="75">
        <v>4739.8</v>
      </c>
      <c r="AL1131" s="75">
        <v>23099.872670000001</v>
      </c>
      <c r="AM1131" s="75">
        <v>0</v>
      </c>
      <c r="AN1131" s="74">
        <f t="shared" si="336"/>
        <v>16391</v>
      </c>
      <c r="AO1131" s="40">
        <f t="shared" si="337"/>
        <v>246747</v>
      </c>
      <c r="AP1131" s="64">
        <v>36554</v>
      </c>
      <c r="AQ1131" s="75">
        <f t="shared" si="350"/>
        <v>235298.32733</v>
      </c>
      <c r="AR1131" s="75">
        <f t="shared" si="351"/>
        <v>11448.67267</v>
      </c>
      <c r="AS1131" s="75">
        <f t="shared" si="352"/>
        <v>16391</v>
      </c>
      <c r="AT1131" s="41">
        <f t="shared" si="353"/>
        <v>235298.32733</v>
      </c>
      <c r="AX1131" s="40">
        <f t="shared" si="338"/>
        <v>60024</v>
      </c>
      <c r="AY1131" s="40">
        <f t="shared" si="339"/>
        <v>2000</v>
      </c>
      <c r="AZ1131" s="40">
        <f t="shared" si="340"/>
        <v>48540.92</v>
      </c>
      <c r="BA1131" s="40">
        <f>+'load Info'!S1131</f>
        <v>0</v>
      </c>
      <c r="BB1131" s="40">
        <f t="shared" si="341"/>
        <v>2070</v>
      </c>
      <c r="BE1131" s="41">
        <f t="shared" si="342"/>
        <v>0</v>
      </c>
      <c r="BF1131" s="41">
        <f t="shared" si="343"/>
        <v>0</v>
      </c>
      <c r="BG1131" s="41">
        <f t="shared" si="344"/>
        <v>0</v>
      </c>
      <c r="BH1131" s="41">
        <f t="shared" si="345"/>
        <v>0</v>
      </c>
      <c r="BI1131" s="41">
        <f t="shared" si="346"/>
        <v>0</v>
      </c>
      <c r="BJ1131" s="40">
        <f t="shared" si="347"/>
        <v>0</v>
      </c>
    </row>
    <row r="1132" spans="2:62" x14ac:dyDescent="0.25">
      <c r="B1132" s="63">
        <f t="shared" si="332"/>
        <v>1</v>
      </c>
      <c r="C1132" s="63"/>
      <c r="D1132" s="64">
        <v>36555</v>
      </c>
      <c r="E1132" s="65">
        <v>28</v>
      </c>
      <c r="F1132" s="65">
        <v>28</v>
      </c>
      <c r="G1132" s="65">
        <v>25</v>
      </c>
      <c r="H1132" s="65">
        <v>48</v>
      </c>
      <c r="I1132" s="66">
        <f t="shared" si="333"/>
        <v>36.5</v>
      </c>
      <c r="J1132" s="67" t="s">
        <v>50</v>
      </c>
      <c r="K1132" s="68">
        <v>55965</v>
      </c>
      <c r="L1132" s="69">
        <v>2621</v>
      </c>
      <c r="M1132" s="69">
        <v>53222</v>
      </c>
      <c r="N1132" s="69">
        <v>0</v>
      </c>
      <c r="O1132" s="70"/>
      <c r="P1132" s="68">
        <v>43120</v>
      </c>
      <c r="Q1132" s="69">
        <v>13770</v>
      </c>
      <c r="R1132" s="70">
        <v>41753.995000000003</v>
      </c>
      <c r="S1132" s="71">
        <v>0</v>
      </c>
      <c r="T1132" s="71"/>
      <c r="U1132" s="71">
        <v>-246.60998749999999</v>
      </c>
      <c r="V1132" s="68">
        <v>15930</v>
      </c>
      <c r="W1132" s="69">
        <v>14400</v>
      </c>
      <c r="X1132" s="69">
        <v>2070</v>
      </c>
      <c r="Y1132" s="69">
        <v>5600</v>
      </c>
      <c r="Z1132" s="70">
        <v>-380</v>
      </c>
      <c r="AA1132" s="71">
        <v>0</v>
      </c>
      <c r="AB1132" s="72">
        <f t="shared" si="348"/>
        <v>247825.38501249999</v>
      </c>
      <c r="AC1132" s="71">
        <v>242845</v>
      </c>
      <c r="AD1132" s="71">
        <v>90429</v>
      </c>
      <c r="AE1132" s="71">
        <v>36516</v>
      </c>
      <c r="AF1132" s="71">
        <v>23226</v>
      </c>
      <c r="AG1132" s="71">
        <v>6605</v>
      </c>
      <c r="AH1132" s="72">
        <f t="shared" si="334"/>
        <v>399621</v>
      </c>
      <c r="AI1132" s="73">
        <f t="shared" si="335"/>
        <v>231434.38501249999</v>
      </c>
      <c r="AJ1132" s="74">
        <f t="shared" si="349"/>
        <v>16391</v>
      </c>
      <c r="AK1132" s="75">
        <v>4638.1000000000004</v>
      </c>
      <c r="AL1132" s="75">
        <v>23492.991109999999</v>
      </c>
      <c r="AM1132" s="75">
        <v>0</v>
      </c>
      <c r="AN1132" s="74">
        <f t="shared" si="336"/>
        <v>16391</v>
      </c>
      <c r="AO1132" s="40">
        <f t="shared" si="337"/>
        <v>226454</v>
      </c>
      <c r="AP1132" s="64">
        <v>36555</v>
      </c>
      <c r="AQ1132" s="75">
        <f t="shared" si="350"/>
        <v>214713.90888999999</v>
      </c>
      <c r="AR1132" s="75">
        <f t="shared" si="351"/>
        <v>11740.091110000001</v>
      </c>
      <c r="AS1132" s="75">
        <f t="shared" si="352"/>
        <v>16391</v>
      </c>
      <c r="AT1132" s="41">
        <f t="shared" si="353"/>
        <v>214713.90888999999</v>
      </c>
      <c r="AX1132" s="40">
        <f t="shared" si="338"/>
        <v>53222</v>
      </c>
      <c r="AY1132" s="40">
        <f t="shared" si="339"/>
        <v>0</v>
      </c>
      <c r="AZ1132" s="40">
        <f t="shared" si="340"/>
        <v>41753.995000000003</v>
      </c>
      <c r="BA1132" s="40">
        <f>+'load Info'!S1132</f>
        <v>0</v>
      </c>
      <c r="BB1132" s="40">
        <f t="shared" si="341"/>
        <v>2070</v>
      </c>
      <c r="BE1132" s="41">
        <f t="shared" si="342"/>
        <v>0</v>
      </c>
      <c r="BF1132" s="41">
        <f t="shared" si="343"/>
        <v>0</v>
      </c>
      <c r="BG1132" s="41">
        <f t="shared" si="344"/>
        <v>0</v>
      </c>
      <c r="BH1132" s="41">
        <f t="shared" si="345"/>
        <v>0</v>
      </c>
      <c r="BI1132" s="41">
        <f t="shared" si="346"/>
        <v>0</v>
      </c>
      <c r="BJ1132" s="40">
        <f t="shared" si="347"/>
        <v>0</v>
      </c>
    </row>
    <row r="1133" spans="2:62" x14ac:dyDescent="0.25">
      <c r="B1133" s="63">
        <f t="shared" si="332"/>
        <v>1</v>
      </c>
      <c r="C1133" s="63"/>
      <c r="D1133" s="64">
        <v>36556</v>
      </c>
      <c r="E1133" s="65">
        <v>29</v>
      </c>
      <c r="F1133" s="65">
        <v>32</v>
      </c>
      <c r="G1133" s="65">
        <v>31</v>
      </c>
      <c r="H1133" s="65">
        <v>41</v>
      </c>
      <c r="I1133" s="66">
        <f t="shared" si="333"/>
        <v>36</v>
      </c>
      <c r="J1133" s="67" t="s">
        <v>50</v>
      </c>
      <c r="K1133" s="68">
        <v>55965</v>
      </c>
      <c r="L1133" s="69">
        <v>2621</v>
      </c>
      <c r="M1133" s="69">
        <v>46443</v>
      </c>
      <c r="N1133" s="69">
        <v>2621</v>
      </c>
      <c r="O1133" s="70"/>
      <c r="P1133" s="68">
        <v>43120</v>
      </c>
      <c r="Q1133" s="69">
        <v>13378</v>
      </c>
      <c r="R1133" s="70">
        <v>54156.947499999995</v>
      </c>
      <c r="S1133" s="71">
        <v>0</v>
      </c>
      <c r="T1133" s="71"/>
      <c r="U1133" s="71">
        <v>-276.63736875000001</v>
      </c>
      <c r="V1133" s="68">
        <v>15930</v>
      </c>
      <c r="W1133" s="69">
        <v>14400</v>
      </c>
      <c r="X1133" s="69">
        <v>2070</v>
      </c>
      <c r="Y1133" s="69">
        <v>5600</v>
      </c>
      <c r="Z1133" s="70">
        <v>-380</v>
      </c>
      <c r="AA1133" s="71">
        <v>0</v>
      </c>
      <c r="AB1133" s="72">
        <f t="shared" si="348"/>
        <v>255648.31013125001</v>
      </c>
      <c r="AC1133" s="71">
        <v>255065</v>
      </c>
      <c r="AD1133" s="71">
        <v>114598</v>
      </c>
      <c r="AE1133" s="71">
        <v>36127</v>
      </c>
      <c r="AF1133" s="71">
        <v>24524</v>
      </c>
      <c r="AG1133" s="71">
        <v>5903</v>
      </c>
      <c r="AH1133" s="72">
        <f t="shared" si="334"/>
        <v>436217</v>
      </c>
      <c r="AI1133" s="73">
        <f t="shared" si="335"/>
        <v>239649.31013125001</v>
      </c>
      <c r="AJ1133" s="74">
        <f t="shared" si="349"/>
        <v>15999</v>
      </c>
      <c r="AK1133" s="75">
        <v>5065</v>
      </c>
      <c r="AL1133" s="75">
        <v>24674.864999999998</v>
      </c>
      <c r="AM1133" s="75">
        <v>0</v>
      </c>
      <c r="AN1133" s="74">
        <f t="shared" si="336"/>
        <v>15999</v>
      </c>
      <c r="AO1133" s="40">
        <f t="shared" si="337"/>
        <v>239066</v>
      </c>
      <c r="AP1133" s="64">
        <v>36556</v>
      </c>
      <c r="AQ1133" s="75">
        <f t="shared" si="350"/>
        <v>225325.13500000001</v>
      </c>
      <c r="AR1133" s="75">
        <f t="shared" si="351"/>
        <v>13740.864999999998</v>
      </c>
      <c r="AS1133" s="75">
        <f t="shared" si="352"/>
        <v>15999</v>
      </c>
      <c r="AT1133" s="41">
        <f t="shared" si="353"/>
        <v>225325.13500000001</v>
      </c>
      <c r="AX1133" s="40">
        <f t="shared" si="338"/>
        <v>46443</v>
      </c>
      <c r="AY1133" s="40">
        <f t="shared" si="339"/>
        <v>2621</v>
      </c>
      <c r="AZ1133" s="40">
        <f t="shared" si="340"/>
        <v>54156.947499999995</v>
      </c>
      <c r="BA1133" s="40">
        <f>+'load Info'!S1133</f>
        <v>0</v>
      </c>
      <c r="BB1133" s="40">
        <f t="shared" si="341"/>
        <v>2070</v>
      </c>
      <c r="BE1133" s="41">
        <f t="shared" si="342"/>
        <v>0</v>
      </c>
      <c r="BF1133" s="41">
        <f t="shared" si="343"/>
        <v>0</v>
      </c>
      <c r="BG1133" s="41">
        <f t="shared" si="344"/>
        <v>0</v>
      </c>
      <c r="BH1133" s="41">
        <f t="shared" si="345"/>
        <v>0</v>
      </c>
      <c r="BI1133" s="41">
        <f t="shared" si="346"/>
        <v>0</v>
      </c>
      <c r="BJ1133" s="40">
        <f t="shared" si="347"/>
        <v>0</v>
      </c>
    </row>
    <row r="1134" spans="2:62" x14ac:dyDescent="0.25">
      <c r="B1134" s="63">
        <f t="shared" si="332"/>
        <v>2</v>
      </c>
      <c r="C1134" s="63"/>
      <c r="D1134" s="64">
        <v>36557</v>
      </c>
      <c r="E1134" s="65">
        <v>31</v>
      </c>
      <c r="F1134" s="65">
        <v>30</v>
      </c>
      <c r="G1134" s="65">
        <v>26</v>
      </c>
      <c r="H1134" s="65">
        <v>41</v>
      </c>
      <c r="I1134" s="66">
        <f t="shared" si="333"/>
        <v>33.5</v>
      </c>
      <c r="J1134" s="67" t="s">
        <v>50</v>
      </c>
      <c r="K1134" s="68">
        <v>55965</v>
      </c>
      <c r="L1134" s="69">
        <v>7526</v>
      </c>
      <c r="M1134" s="69">
        <v>51566</v>
      </c>
      <c r="N1134" s="69">
        <v>0</v>
      </c>
      <c r="O1134" s="70"/>
      <c r="P1134" s="68">
        <v>37521</v>
      </c>
      <c r="Q1134" s="69">
        <v>8134</v>
      </c>
      <c r="R1134" s="70">
        <v>54041.62</v>
      </c>
      <c r="S1134" s="71">
        <v>0</v>
      </c>
      <c r="T1134" s="71"/>
      <c r="U1134" s="71">
        <v>-249.24154999999999</v>
      </c>
      <c r="V1134" s="68">
        <v>15930</v>
      </c>
      <c r="W1134" s="69">
        <v>14400</v>
      </c>
      <c r="X1134" s="69">
        <v>2070</v>
      </c>
      <c r="Y1134" s="69">
        <v>5600</v>
      </c>
      <c r="Z1134" s="70">
        <v>-380</v>
      </c>
      <c r="AA1134" s="71">
        <v>0</v>
      </c>
      <c r="AB1134" s="72">
        <f t="shared" si="348"/>
        <v>252124.37844999999</v>
      </c>
      <c r="AC1134" s="71">
        <v>255821</v>
      </c>
      <c r="AD1134" s="71">
        <v>116649</v>
      </c>
      <c r="AE1134" s="71">
        <v>38968</v>
      </c>
      <c r="AF1134" s="71">
        <v>25424</v>
      </c>
      <c r="AG1134" s="71">
        <v>5304</v>
      </c>
      <c r="AH1134" s="72">
        <f t="shared" si="334"/>
        <v>442166</v>
      </c>
      <c r="AI1134" s="73">
        <f t="shared" si="335"/>
        <v>236464.37844999999</v>
      </c>
      <c r="AJ1134" s="74">
        <f t="shared" si="349"/>
        <v>15660</v>
      </c>
      <c r="AK1134" s="75">
        <v>5766.9</v>
      </c>
      <c r="AL1134" s="75">
        <v>27162.65223</v>
      </c>
      <c r="AM1134" s="75">
        <v>0</v>
      </c>
      <c r="AN1134" s="74">
        <f t="shared" si="336"/>
        <v>15660</v>
      </c>
      <c r="AO1134" s="40">
        <f t="shared" si="337"/>
        <v>240161</v>
      </c>
      <c r="AP1134" s="64">
        <v>36557</v>
      </c>
      <c r="AQ1134" s="75">
        <f t="shared" si="350"/>
        <v>222891.44777</v>
      </c>
      <c r="AR1134" s="75">
        <f t="shared" si="351"/>
        <v>17269.552230000001</v>
      </c>
      <c r="AS1134" s="75">
        <f t="shared" si="352"/>
        <v>15660</v>
      </c>
      <c r="AT1134" s="41">
        <f t="shared" si="353"/>
        <v>222891.44777</v>
      </c>
      <c r="AX1134" s="40">
        <f t="shared" si="338"/>
        <v>51566</v>
      </c>
      <c r="AY1134" s="40">
        <f t="shared" si="339"/>
        <v>0</v>
      </c>
      <c r="AZ1134" s="40">
        <f t="shared" si="340"/>
        <v>54041.62</v>
      </c>
      <c r="BA1134" s="40">
        <f>+'load Info'!S1134</f>
        <v>0</v>
      </c>
      <c r="BB1134" s="40">
        <f t="shared" si="341"/>
        <v>2070</v>
      </c>
      <c r="BE1134" s="41">
        <f t="shared" si="342"/>
        <v>0</v>
      </c>
      <c r="BF1134" s="41">
        <f t="shared" si="343"/>
        <v>0</v>
      </c>
      <c r="BG1134" s="41">
        <f t="shared" si="344"/>
        <v>0</v>
      </c>
      <c r="BH1134" s="41">
        <f t="shared" si="345"/>
        <v>0</v>
      </c>
      <c r="BI1134" s="41">
        <f t="shared" si="346"/>
        <v>0</v>
      </c>
      <c r="BJ1134" s="40">
        <f t="shared" si="347"/>
        <v>0</v>
      </c>
    </row>
    <row r="1135" spans="2:62" x14ac:dyDescent="0.25">
      <c r="B1135" s="63">
        <f t="shared" si="332"/>
        <v>2</v>
      </c>
      <c r="C1135" s="63"/>
      <c r="D1135" s="64">
        <v>36558</v>
      </c>
      <c r="E1135" s="65">
        <v>32</v>
      </c>
      <c r="F1135" s="65">
        <v>33</v>
      </c>
      <c r="G1135" s="65">
        <v>25</v>
      </c>
      <c r="H1135" s="65">
        <v>40</v>
      </c>
      <c r="I1135" s="66">
        <f t="shared" si="333"/>
        <v>32.5</v>
      </c>
      <c r="J1135" s="67" t="s">
        <v>50</v>
      </c>
      <c r="K1135" s="68">
        <v>55965</v>
      </c>
      <c r="L1135" s="69">
        <v>7526</v>
      </c>
      <c r="M1135" s="69">
        <v>53687</v>
      </c>
      <c r="N1135" s="69">
        <v>0</v>
      </c>
      <c r="O1135" s="70"/>
      <c r="P1135" s="68">
        <v>37522</v>
      </c>
      <c r="Q1135" s="69">
        <v>8134</v>
      </c>
      <c r="R1135" s="70">
        <v>51570.46</v>
      </c>
      <c r="S1135" s="71">
        <v>0</v>
      </c>
      <c r="T1135" s="71"/>
      <c r="U1135" s="71">
        <v>-243.06614999999999</v>
      </c>
      <c r="V1135" s="68">
        <v>15930</v>
      </c>
      <c r="W1135" s="69">
        <v>14400</v>
      </c>
      <c r="X1135" s="69">
        <v>2070</v>
      </c>
      <c r="Y1135" s="69">
        <v>5600</v>
      </c>
      <c r="Z1135" s="70">
        <v>-380</v>
      </c>
      <c r="AA1135" s="71">
        <v>0</v>
      </c>
      <c r="AB1135" s="72">
        <f t="shared" si="348"/>
        <v>251781.39384999999</v>
      </c>
      <c r="AC1135" s="71">
        <v>255616</v>
      </c>
      <c r="AD1135" s="71">
        <v>115162</v>
      </c>
      <c r="AE1135" s="71">
        <v>41866</v>
      </c>
      <c r="AF1135" s="71">
        <v>25312</v>
      </c>
      <c r="AG1135" s="71">
        <v>5255</v>
      </c>
      <c r="AH1135" s="72">
        <f t="shared" si="334"/>
        <v>443211</v>
      </c>
      <c r="AI1135" s="73">
        <f t="shared" si="335"/>
        <v>236121.39384999999</v>
      </c>
      <c r="AJ1135" s="74">
        <f t="shared" si="349"/>
        <v>15660</v>
      </c>
      <c r="AK1135" s="75">
        <v>5926.5</v>
      </c>
      <c r="AL1135" s="75">
        <v>26598.529290000002</v>
      </c>
      <c r="AM1135" s="75">
        <v>0</v>
      </c>
      <c r="AN1135" s="74">
        <f t="shared" si="336"/>
        <v>15660</v>
      </c>
      <c r="AO1135" s="40">
        <f t="shared" si="337"/>
        <v>239956</v>
      </c>
      <c r="AP1135" s="64">
        <v>36558</v>
      </c>
      <c r="AQ1135" s="75">
        <f t="shared" si="350"/>
        <v>223090.97070999999</v>
      </c>
      <c r="AR1135" s="75">
        <f t="shared" si="351"/>
        <v>16865.029290000002</v>
      </c>
      <c r="AS1135" s="75">
        <f t="shared" si="352"/>
        <v>15660</v>
      </c>
      <c r="AT1135" s="41">
        <f t="shared" si="353"/>
        <v>223090.97070999999</v>
      </c>
      <c r="AX1135" s="40">
        <f t="shared" si="338"/>
        <v>53687</v>
      </c>
      <c r="AY1135" s="40">
        <f t="shared" si="339"/>
        <v>0</v>
      </c>
      <c r="AZ1135" s="40">
        <f t="shared" si="340"/>
        <v>51570.46</v>
      </c>
      <c r="BA1135" s="40">
        <f>+'load Info'!S1135</f>
        <v>0</v>
      </c>
      <c r="BB1135" s="40">
        <f t="shared" si="341"/>
        <v>2070</v>
      </c>
      <c r="BE1135" s="41">
        <f t="shared" si="342"/>
        <v>0</v>
      </c>
      <c r="BF1135" s="41">
        <f t="shared" si="343"/>
        <v>0</v>
      </c>
      <c r="BG1135" s="41">
        <f t="shared" si="344"/>
        <v>0</v>
      </c>
      <c r="BH1135" s="41">
        <f t="shared" si="345"/>
        <v>0</v>
      </c>
      <c r="BI1135" s="41">
        <f t="shared" si="346"/>
        <v>0</v>
      </c>
      <c r="BJ1135" s="40">
        <f t="shared" si="347"/>
        <v>0</v>
      </c>
    </row>
    <row r="1136" spans="2:62" x14ac:dyDescent="0.25">
      <c r="B1136" s="63">
        <f t="shared" si="332"/>
        <v>2</v>
      </c>
      <c r="C1136" s="63"/>
      <c r="D1136" s="64">
        <v>36559</v>
      </c>
      <c r="E1136" s="65">
        <v>27</v>
      </c>
      <c r="F1136" s="65">
        <v>20</v>
      </c>
      <c r="G1136" s="65">
        <v>23</v>
      </c>
      <c r="H1136" s="65">
        <v>52</v>
      </c>
      <c r="I1136" s="66">
        <f t="shared" si="333"/>
        <v>37.5</v>
      </c>
      <c r="J1136" s="67" t="s">
        <v>50</v>
      </c>
      <c r="K1136" s="68">
        <v>55965</v>
      </c>
      <c r="L1136" s="69">
        <v>13526</v>
      </c>
      <c r="M1136" s="69">
        <v>29362</v>
      </c>
      <c r="N1136" s="69">
        <v>0</v>
      </c>
      <c r="O1136" s="70"/>
      <c r="P1136" s="68">
        <v>35447</v>
      </c>
      <c r="Q1136" s="69">
        <v>8134</v>
      </c>
      <c r="R1136" s="70">
        <v>38284.152499999997</v>
      </c>
      <c r="S1136" s="71">
        <v>0</v>
      </c>
      <c r="T1136" s="71"/>
      <c r="U1136" s="71">
        <v>-204.66288125</v>
      </c>
      <c r="V1136" s="68">
        <v>15930</v>
      </c>
      <c r="W1136" s="69">
        <v>14400</v>
      </c>
      <c r="X1136" s="69">
        <v>2049</v>
      </c>
      <c r="Y1136" s="69">
        <v>5600</v>
      </c>
      <c r="Z1136" s="70">
        <v>-380</v>
      </c>
      <c r="AA1136" s="71">
        <v>0</v>
      </c>
      <c r="AB1136" s="72">
        <f t="shared" si="348"/>
        <v>218112.48961875</v>
      </c>
      <c r="AC1136" s="71">
        <v>201094</v>
      </c>
      <c r="AD1136" s="71">
        <v>77491</v>
      </c>
      <c r="AE1136" s="71">
        <v>32616</v>
      </c>
      <c r="AF1136" s="71">
        <v>23508</v>
      </c>
      <c r="AG1136" s="71">
        <v>3895</v>
      </c>
      <c r="AH1136" s="72">
        <f t="shared" si="334"/>
        <v>338604</v>
      </c>
      <c r="AI1136" s="73">
        <f t="shared" si="335"/>
        <v>196452.48961875</v>
      </c>
      <c r="AJ1136" s="74">
        <f t="shared" si="349"/>
        <v>21660</v>
      </c>
      <c r="AK1136" s="75">
        <v>5243.9</v>
      </c>
      <c r="AL1136" s="75">
        <v>24772.83293</v>
      </c>
      <c r="AM1136" s="75">
        <v>0</v>
      </c>
      <c r="AN1136" s="74">
        <f t="shared" si="336"/>
        <v>21660</v>
      </c>
      <c r="AO1136" s="40">
        <f t="shared" si="337"/>
        <v>179434</v>
      </c>
      <c r="AP1136" s="64">
        <v>36559</v>
      </c>
      <c r="AQ1136" s="75">
        <f t="shared" si="350"/>
        <v>171077.26707</v>
      </c>
      <c r="AR1136" s="75">
        <f t="shared" si="351"/>
        <v>8356.7329299999983</v>
      </c>
      <c r="AS1136" s="75">
        <f t="shared" si="352"/>
        <v>21660</v>
      </c>
      <c r="AT1136" s="41">
        <f t="shared" si="353"/>
        <v>171077.26707</v>
      </c>
      <c r="AX1136" s="40">
        <f t="shared" si="338"/>
        <v>29362</v>
      </c>
      <c r="AY1136" s="40">
        <f t="shared" si="339"/>
        <v>0</v>
      </c>
      <c r="AZ1136" s="40">
        <f t="shared" si="340"/>
        <v>38284.152499999997</v>
      </c>
      <c r="BA1136" s="40">
        <f>+'load Info'!S1136</f>
        <v>0</v>
      </c>
      <c r="BB1136" s="40">
        <f t="shared" si="341"/>
        <v>2049</v>
      </c>
      <c r="BE1136" s="41">
        <f t="shared" si="342"/>
        <v>0</v>
      </c>
      <c r="BF1136" s="41">
        <f t="shared" si="343"/>
        <v>0</v>
      </c>
      <c r="BG1136" s="41">
        <f t="shared" si="344"/>
        <v>0</v>
      </c>
      <c r="BH1136" s="41">
        <f t="shared" si="345"/>
        <v>0</v>
      </c>
      <c r="BI1136" s="41">
        <f t="shared" si="346"/>
        <v>0</v>
      </c>
      <c r="BJ1136" s="40">
        <f t="shared" si="347"/>
        <v>0</v>
      </c>
    </row>
    <row r="1137" spans="2:62" x14ac:dyDescent="0.25">
      <c r="B1137" s="63">
        <f t="shared" si="332"/>
        <v>2</v>
      </c>
      <c r="C1137" s="63"/>
      <c r="D1137" s="64">
        <v>36560</v>
      </c>
      <c r="E1137" s="65">
        <v>22</v>
      </c>
      <c r="F1137" s="65">
        <v>26</v>
      </c>
      <c r="G1137" s="65">
        <v>35</v>
      </c>
      <c r="H1137" s="65">
        <v>50</v>
      </c>
      <c r="I1137" s="66">
        <f t="shared" si="333"/>
        <v>42.5</v>
      </c>
      <c r="J1137" s="67" t="s">
        <v>50</v>
      </c>
      <c r="K1137" s="68">
        <v>55581</v>
      </c>
      <c r="L1137" s="69">
        <v>7526</v>
      </c>
      <c r="M1137" s="69">
        <v>18058</v>
      </c>
      <c r="N1137" s="69">
        <v>0</v>
      </c>
      <c r="O1137" s="70"/>
      <c r="P1137" s="68">
        <v>37522</v>
      </c>
      <c r="Q1137" s="69">
        <v>9134</v>
      </c>
      <c r="R1137" s="70">
        <v>35708.397499999992</v>
      </c>
      <c r="S1137" s="71">
        <v>0</v>
      </c>
      <c r="T1137" s="71"/>
      <c r="U1137" s="71">
        <v>-205.91099374999999</v>
      </c>
      <c r="V1137" s="68">
        <v>15930</v>
      </c>
      <c r="W1137" s="69">
        <v>14400</v>
      </c>
      <c r="X1137" s="69">
        <v>0</v>
      </c>
      <c r="Y1137" s="69">
        <v>5600</v>
      </c>
      <c r="Z1137" s="70">
        <v>-359</v>
      </c>
      <c r="AA1137" s="71">
        <v>0</v>
      </c>
      <c r="AB1137" s="72">
        <f t="shared" si="348"/>
        <v>198894.48650624999</v>
      </c>
      <c r="AC1137" s="71">
        <v>199409</v>
      </c>
      <c r="AD1137" s="71">
        <v>74862</v>
      </c>
      <c r="AE1137" s="71">
        <v>1954</v>
      </c>
      <c r="AF1137" s="71">
        <v>23120</v>
      </c>
      <c r="AG1137" s="71">
        <v>2883</v>
      </c>
      <c r="AH1137" s="72">
        <f t="shared" si="334"/>
        <v>302228</v>
      </c>
      <c r="AI1137" s="73">
        <f t="shared" si="335"/>
        <v>182234.48650624999</v>
      </c>
      <c r="AJ1137" s="74">
        <f t="shared" si="349"/>
        <v>16660</v>
      </c>
      <c r="AK1137" s="75">
        <v>4721.7</v>
      </c>
      <c r="AL1137" s="75">
        <v>25727.223259999999</v>
      </c>
      <c r="AM1137" s="75">
        <v>0</v>
      </c>
      <c r="AN1137" s="74">
        <f t="shared" si="336"/>
        <v>16660</v>
      </c>
      <c r="AO1137" s="40">
        <f t="shared" si="337"/>
        <v>182749</v>
      </c>
      <c r="AP1137" s="64">
        <v>36560</v>
      </c>
      <c r="AQ1137" s="75">
        <f t="shared" si="350"/>
        <v>168960.07673999999</v>
      </c>
      <c r="AR1137" s="75">
        <f t="shared" si="351"/>
        <v>13788.92326</v>
      </c>
      <c r="AS1137" s="75">
        <f t="shared" si="352"/>
        <v>16660</v>
      </c>
      <c r="AT1137" s="41">
        <f t="shared" si="353"/>
        <v>168960.07673999999</v>
      </c>
      <c r="AX1137" s="40">
        <f t="shared" si="338"/>
        <v>18058</v>
      </c>
      <c r="AY1137" s="40">
        <f t="shared" si="339"/>
        <v>0</v>
      </c>
      <c r="AZ1137" s="40">
        <f t="shared" si="340"/>
        <v>35708.397499999992</v>
      </c>
      <c r="BA1137" s="40">
        <f>+'load Info'!S1137</f>
        <v>0</v>
      </c>
      <c r="BB1137" s="40">
        <f t="shared" si="341"/>
        <v>0</v>
      </c>
      <c r="BE1137" s="41">
        <f t="shared" si="342"/>
        <v>0</v>
      </c>
      <c r="BF1137" s="41">
        <f t="shared" si="343"/>
        <v>0</v>
      </c>
      <c r="BG1137" s="41">
        <f t="shared" si="344"/>
        <v>0</v>
      </c>
      <c r="BH1137" s="41">
        <f t="shared" si="345"/>
        <v>0</v>
      </c>
      <c r="BI1137" s="41">
        <f t="shared" si="346"/>
        <v>0</v>
      </c>
      <c r="BJ1137" s="40">
        <f t="shared" si="347"/>
        <v>0</v>
      </c>
    </row>
    <row r="1138" spans="2:62" x14ac:dyDescent="0.25">
      <c r="B1138" s="63">
        <f t="shared" si="332"/>
        <v>2</v>
      </c>
      <c r="C1138" s="63"/>
      <c r="D1138" s="64">
        <v>36561</v>
      </c>
      <c r="E1138" s="65">
        <v>26</v>
      </c>
      <c r="F1138" s="65">
        <v>27</v>
      </c>
      <c r="G1138" s="65">
        <v>33</v>
      </c>
      <c r="H1138" s="65">
        <v>44</v>
      </c>
      <c r="I1138" s="66">
        <f t="shared" si="333"/>
        <v>38.5</v>
      </c>
      <c r="J1138" s="67" t="s">
        <v>50</v>
      </c>
      <c r="K1138" s="68">
        <v>55971</v>
      </c>
      <c r="L1138" s="69">
        <v>7526</v>
      </c>
      <c r="M1138" s="69">
        <v>25951</v>
      </c>
      <c r="N1138" s="69">
        <v>0</v>
      </c>
      <c r="O1138" s="70"/>
      <c r="P1138" s="68">
        <v>37522</v>
      </c>
      <c r="Q1138" s="69">
        <v>13134</v>
      </c>
      <c r="R1138" s="70">
        <v>35180.055</v>
      </c>
      <c r="S1138" s="71">
        <v>0</v>
      </c>
      <c r="T1138" s="71"/>
      <c r="U1138" s="71">
        <v>-214.5901375</v>
      </c>
      <c r="V1138" s="68">
        <v>15930</v>
      </c>
      <c r="W1138" s="69">
        <v>14400</v>
      </c>
      <c r="X1138" s="69">
        <v>0</v>
      </c>
      <c r="Y1138" s="69">
        <v>5600</v>
      </c>
      <c r="Z1138" s="70">
        <v>-359</v>
      </c>
      <c r="AA1138" s="71">
        <v>0</v>
      </c>
      <c r="AB1138" s="72">
        <f t="shared" si="348"/>
        <v>210640.4648625</v>
      </c>
      <c r="AC1138" s="71">
        <v>213480</v>
      </c>
      <c r="AD1138" s="71">
        <v>99190</v>
      </c>
      <c r="AE1138" s="71">
        <v>829</v>
      </c>
      <c r="AF1138" s="71">
        <v>23032</v>
      </c>
      <c r="AG1138" s="71">
        <v>2695</v>
      </c>
      <c r="AH1138" s="72">
        <f t="shared" si="334"/>
        <v>339226</v>
      </c>
      <c r="AI1138" s="73">
        <f t="shared" si="335"/>
        <v>189980.4648625</v>
      </c>
      <c r="AJ1138" s="74">
        <f t="shared" si="349"/>
        <v>20660</v>
      </c>
      <c r="AK1138" s="75">
        <v>4307.2</v>
      </c>
      <c r="AL1138" s="75">
        <v>22934.773959999999</v>
      </c>
      <c r="AM1138" s="75">
        <v>0</v>
      </c>
      <c r="AN1138" s="74">
        <f t="shared" si="336"/>
        <v>20660</v>
      </c>
      <c r="AO1138" s="40">
        <f t="shared" si="337"/>
        <v>192820</v>
      </c>
      <c r="AP1138" s="64">
        <v>36561</v>
      </c>
      <c r="AQ1138" s="75">
        <f t="shared" si="350"/>
        <v>186238.02604</v>
      </c>
      <c r="AR1138" s="75">
        <f t="shared" si="351"/>
        <v>6581.9739599999994</v>
      </c>
      <c r="AS1138" s="75">
        <f t="shared" si="352"/>
        <v>20660</v>
      </c>
      <c r="AT1138" s="41">
        <f t="shared" si="353"/>
        <v>186238.02604</v>
      </c>
      <c r="AX1138" s="40">
        <f t="shared" si="338"/>
        <v>25951</v>
      </c>
      <c r="AY1138" s="40">
        <f t="shared" si="339"/>
        <v>0</v>
      </c>
      <c r="AZ1138" s="40">
        <f t="shared" si="340"/>
        <v>35180.055</v>
      </c>
      <c r="BA1138" s="40">
        <f>+'load Info'!S1138</f>
        <v>0</v>
      </c>
      <c r="BB1138" s="40">
        <f t="shared" si="341"/>
        <v>0</v>
      </c>
      <c r="BE1138" s="41">
        <f t="shared" si="342"/>
        <v>0</v>
      </c>
      <c r="BF1138" s="41">
        <f t="shared" si="343"/>
        <v>0</v>
      </c>
      <c r="BG1138" s="41">
        <f t="shared" si="344"/>
        <v>0</v>
      </c>
      <c r="BH1138" s="41">
        <f t="shared" si="345"/>
        <v>0</v>
      </c>
      <c r="BI1138" s="41">
        <f t="shared" si="346"/>
        <v>0</v>
      </c>
      <c r="BJ1138" s="40">
        <f t="shared" si="347"/>
        <v>0</v>
      </c>
    </row>
    <row r="1139" spans="2:62" x14ac:dyDescent="0.25">
      <c r="B1139" s="63">
        <f t="shared" si="332"/>
        <v>2</v>
      </c>
      <c r="C1139" s="63"/>
      <c r="D1139" s="64">
        <v>36562</v>
      </c>
      <c r="E1139" s="65">
        <v>28</v>
      </c>
      <c r="F1139" s="65">
        <v>28</v>
      </c>
      <c r="G1139" s="65">
        <v>33</v>
      </c>
      <c r="H1139" s="65">
        <v>40</v>
      </c>
      <c r="I1139" s="66">
        <f t="shared" si="333"/>
        <v>36.5</v>
      </c>
      <c r="J1139" s="67" t="s">
        <v>50</v>
      </c>
      <c r="K1139" s="68">
        <v>55971</v>
      </c>
      <c r="L1139" s="69">
        <v>7526</v>
      </c>
      <c r="M1139" s="69">
        <v>32315</v>
      </c>
      <c r="N1139" s="69">
        <v>0</v>
      </c>
      <c r="O1139" s="70"/>
      <c r="P1139" s="68">
        <v>37522</v>
      </c>
      <c r="Q1139" s="69">
        <v>13134</v>
      </c>
      <c r="R1139" s="70">
        <v>34818.152499999997</v>
      </c>
      <c r="S1139" s="71">
        <v>0</v>
      </c>
      <c r="T1139" s="71"/>
      <c r="U1139" s="71">
        <v>-213.68538125000001</v>
      </c>
      <c r="V1139" s="68">
        <v>15930</v>
      </c>
      <c r="W1139" s="69">
        <v>14400</v>
      </c>
      <c r="X1139" s="69">
        <v>2070</v>
      </c>
      <c r="Y1139" s="69">
        <v>5600</v>
      </c>
      <c r="Z1139" s="70">
        <v>-380</v>
      </c>
      <c r="AA1139" s="71">
        <v>0</v>
      </c>
      <c r="AB1139" s="72">
        <f t="shared" si="348"/>
        <v>218692.46711875001</v>
      </c>
      <c r="AC1139" s="71">
        <v>210943</v>
      </c>
      <c r="AD1139" s="71">
        <v>85573</v>
      </c>
      <c r="AE1139" s="71">
        <v>695</v>
      </c>
      <c r="AF1139" s="71">
        <v>22795</v>
      </c>
      <c r="AG1139" s="71">
        <v>2485</v>
      </c>
      <c r="AH1139" s="72">
        <f t="shared" si="334"/>
        <v>322491</v>
      </c>
      <c r="AI1139" s="73">
        <f t="shared" si="335"/>
        <v>198032.46711875001</v>
      </c>
      <c r="AJ1139" s="74">
        <f t="shared" si="349"/>
        <v>20660</v>
      </c>
      <c r="AK1139" s="75">
        <v>4465.6000000000004</v>
      </c>
      <c r="AL1139" s="75">
        <v>23203.341209999999</v>
      </c>
      <c r="AM1139" s="75">
        <v>0</v>
      </c>
      <c r="AN1139" s="74">
        <f t="shared" si="336"/>
        <v>20660</v>
      </c>
      <c r="AO1139" s="40">
        <f t="shared" si="337"/>
        <v>190283</v>
      </c>
      <c r="AP1139" s="64">
        <v>36562</v>
      </c>
      <c r="AQ1139" s="75">
        <f t="shared" si="350"/>
        <v>183274.05878999998</v>
      </c>
      <c r="AR1139" s="75">
        <f t="shared" si="351"/>
        <v>7008.9412099999972</v>
      </c>
      <c r="AS1139" s="75">
        <f t="shared" si="352"/>
        <v>20660</v>
      </c>
      <c r="AT1139" s="41">
        <f t="shared" si="353"/>
        <v>183274.05878999998</v>
      </c>
      <c r="AX1139" s="40">
        <f t="shared" si="338"/>
        <v>32315</v>
      </c>
      <c r="AY1139" s="40">
        <f t="shared" si="339"/>
        <v>0</v>
      </c>
      <c r="AZ1139" s="40">
        <f t="shared" si="340"/>
        <v>34818.152499999997</v>
      </c>
      <c r="BA1139" s="40">
        <f>+'load Info'!S1139</f>
        <v>0</v>
      </c>
      <c r="BB1139" s="40">
        <f t="shared" si="341"/>
        <v>2070</v>
      </c>
      <c r="BE1139" s="41">
        <f t="shared" si="342"/>
        <v>0</v>
      </c>
      <c r="BF1139" s="41">
        <f t="shared" si="343"/>
        <v>0</v>
      </c>
      <c r="BG1139" s="41">
        <f t="shared" si="344"/>
        <v>0</v>
      </c>
      <c r="BH1139" s="41">
        <f t="shared" si="345"/>
        <v>0</v>
      </c>
      <c r="BI1139" s="41">
        <f t="shared" si="346"/>
        <v>0</v>
      </c>
      <c r="BJ1139" s="40">
        <f t="shared" si="347"/>
        <v>0</v>
      </c>
    </row>
    <row r="1140" spans="2:62" x14ac:dyDescent="0.25">
      <c r="B1140" s="63">
        <f t="shared" si="332"/>
        <v>2</v>
      </c>
      <c r="C1140" s="63"/>
      <c r="D1140" s="64">
        <v>36563</v>
      </c>
      <c r="E1140" s="65">
        <v>19</v>
      </c>
      <c r="F1140" s="65">
        <v>22</v>
      </c>
      <c r="G1140" s="65">
        <v>35</v>
      </c>
      <c r="H1140" s="65">
        <v>56</v>
      </c>
      <c r="I1140" s="66">
        <f t="shared" si="333"/>
        <v>45.5</v>
      </c>
      <c r="J1140" s="67" t="s">
        <v>50</v>
      </c>
      <c r="K1140" s="68">
        <v>55581</v>
      </c>
      <c r="L1140" s="69">
        <v>7526</v>
      </c>
      <c r="M1140" s="69">
        <v>23847</v>
      </c>
      <c r="N1140" s="69">
        <v>0</v>
      </c>
      <c r="O1140" s="70"/>
      <c r="P1140" s="68">
        <v>37522</v>
      </c>
      <c r="Q1140" s="69">
        <v>13134</v>
      </c>
      <c r="R1140" s="70">
        <v>15046.847500000003</v>
      </c>
      <c r="S1140" s="71">
        <v>0</v>
      </c>
      <c r="T1140" s="71"/>
      <c r="U1140" s="71">
        <v>-164.25711875000002</v>
      </c>
      <c r="V1140" s="68">
        <v>15930</v>
      </c>
      <c r="W1140" s="69">
        <v>14400</v>
      </c>
      <c r="X1140" s="69">
        <v>0</v>
      </c>
      <c r="Y1140" s="69">
        <v>5600</v>
      </c>
      <c r="Z1140" s="70">
        <v>-359</v>
      </c>
      <c r="AA1140" s="71">
        <v>0</v>
      </c>
      <c r="AB1140" s="72">
        <f t="shared" si="348"/>
        <v>188063.59038124999</v>
      </c>
      <c r="AC1140" s="71">
        <v>185074</v>
      </c>
      <c r="AD1140" s="71">
        <v>42286</v>
      </c>
      <c r="AE1140" s="71">
        <v>898</v>
      </c>
      <c r="AF1140" s="71">
        <v>21871</v>
      </c>
      <c r="AG1140" s="71">
        <v>2058</v>
      </c>
      <c r="AH1140" s="72">
        <f t="shared" si="334"/>
        <v>252187</v>
      </c>
      <c r="AI1140" s="73">
        <f t="shared" si="335"/>
        <v>167403.59038124999</v>
      </c>
      <c r="AJ1140" s="74">
        <f t="shared" si="349"/>
        <v>20660</v>
      </c>
      <c r="AK1140" s="75">
        <v>5078.3</v>
      </c>
      <c r="AL1140" s="75">
        <v>26165.261780000001</v>
      </c>
      <c r="AM1140" s="75">
        <v>0</v>
      </c>
      <c r="AN1140" s="74">
        <f t="shared" si="336"/>
        <v>20660</v>
      </c>
      <c r="AO1140" s="40">
        <f t="shared" si="337"/>
        <v>164414</v>
      </c>
      <c r="AP1140" s="64">
        <v>36563</v>
      </c>
      <c r="AQ1140" s="75">
        <f t="shared" si="350"/>
        <v>153830.43822000001</v>
      </c>
      <c r="AR1140" s="75">
        <f t="shared" si="351"/>
        <v>10583.56178</v>
      </c>
      <c r="AS1140" s="75">
        <f t="shared" si="352"/>
        <v>20660</v>
      </c>
      <c r="AT1140" s="41">
        <f t="shared" si="353"/>
        <v>153830.43822000001</v>
      </c>
      <c r="AX1140" s="40">
        <f t="shared" si="338"/>
        <v>23847</v>
      </c>
      <c r="AY1140" s="40">
        <f t="shared" si="339"/>
        <v>0</v>
      </c>
      <c r="AZ1140" s="40">
        <f t="shared" si="340"/>
        <v>15046.847500000003</v>
      </c>
      <c r="BA1140" s="40">
        <f>+'load Info'!S1140</f>
        <v>0</v>
      </c>
      <c r="BB1140" s="40">
        <f t="shared" si="341"/>
        <v>0</v>
      </c>
      <c r="BE1140" s="41">
        <f t="shared" si="342"/>
        <v>0</v>
      </c>
      <c r="BF1140" s="41">
        <f t="shared" si="343"/>
        <v>0</v>
      </c>
      <c r="BG1140" s="41">
        <f t="shared" si="344"/>
        <v>0</v>
      </c>
      <c r="BH1140" s="41">
        <f t="shared" si="345"/>
        <v>0</v>
      </c>
      <c r="BI1140" s="41">
        <f t="shared" si="346"/>
        <v>0</v>
      </c>
      <c r="BJ1140" s="40">
        <f t="shared" si="347"/>
        <v>0</v>
      </c>
    </row>
    <row r="1141" spans="2:62" x14ac:dyDescent="0.25">
      <c r="B1141" s="63">
        <f t="shared" si="332"/>
        <v>2</v>
      </c>
      <c r="C1141" s="63"/>
      <c r="D1141" s="64">
        <v>36564</v>
      </c>
      <c r="E1141" s="65">
        <v>26</v>
      </c>
      <c r="F1141" s="65">
        <v>29</v>
      </c>
      <c r="G1141" s="65">
        <v>34</v>
      </c>
      <c r="H1141" s="65">
        <v>44</v>
      </c>
      <c r="I1141" s="66">
        <f t="shared" si="333"/>
        <v>39</v>
      </c>
      <c r="J1141" s="67" t="s">
        <v>50</v>
      </c>
      <c r="K1141" s="68">
        <v>55965</v>
      </c>
      <c r="L1141" s="69">
        <v>8276</v>
      </c>
      <c r="M1141" s="69">
        <v>27508</v>
      </c>
      <c r="N1141" s="69">
        <v>0</v>
      </c>
      <c r="O1141" s="70"/>
      <c r="P1141" s="68">
        <v>37522</v>
      </c>
      <c r="Q1141" s="69">
        <v>8134</v>
      </c>
      <c r="R1141" s="70">
        <v>48514.84</v>
      </c>
      <c r="S1141" s="71">
        <v>0</v>
      </c>
      <c r="T1141" s="71"/>
      <c r="U1141" s="71">
        <v>-235.4271</v>
      </c>
      <c r="V1141" s="68">
        <v>15930</v>
      </c>
      <c r="W1141" s="69">
        <v>14400</v>
      </c>
      <c r="X1141" s="69">
        <v>2049</v>
      </c>
      <c r="Y1141" s="69">
        <v>5600</v>
      </c>
      <c r="Z1141" s="70">
        <v>-380</v>
      </c>
      <c r="AA1141" s="71">
        <v>0</v>
      </c>
      <c r="AB1141" s="72">
        <f t="shared" si="348"/>
        <v>223283.4129</v>
      </c>
      <c r="AC1141" s="71">
        <v>228870</v>
      </c>
      <c r="AD1141" s="71">
        <v>62498</v>
      </c>
      <c r="AE1141" s="71">
        <v>16933</v>
      </c>
      <c r="AF1141" s="71">
        <v>22402</v>
      </c>
      <c r="AG1141" s="71">
        <v>4926</v>
      </c>
      <c r="AH1141" s="72">
        <f t="shared" si="334"/>
        <v>335629</v>
      </c>
      <c r="AI1141" s="73">
        <f t="shared" si="335"/>
        <v>206873.4129</v>
      </c>
      <c r="AJ1141" s="74">
        <f t="shared" si="349"/>
        <v>16410</v>
      </c>
      <c r="AK1141" s="75">
        <v>5583.3</v>
      </c>
      <c r="AL1141" s="75">
        <v>27814.136170000002</v>
      </c>
      <c r="AM1141" s="75">
        <v>0</v>
      </c>
      <c r="AN1141" s="74">
        <f t="shared" si="336"/>
        <v>16410</v>
      </c>
      <c r="AO1141" s="40">
        <f t="shared" si="337"/>
        <v>212460</v>
      </c>
      <c r="AP1141" s="64">
        <v>36564</v>
      </c>
      <c r="AQ1141" s="75">
        <f t="shared" si="350"/>
        <v>195472.56383</v>
      </c>
      <c r="AR1141" s="75">
        <f t="shared" si="351"/>
        <v>16987.436170000001</v>
      </c>
      <c r="AS1141" s="75">
        <f t="shared" si="352"/>
        <v>16410</v>
      </c>
      <c r="AT1141" s="41">
        <f t="shared" si="353"/>
        <v>195472.56383</v>
      </c>
      <c r="AX1141" s="40">
        <f t="shared" si="338"/>
        <v>27508</v>
      </c>
      <c r="AY1141" s="40">
        <f t="shared" si="339"/>
        <v>0</v>
      </c>
      <c r="AZ1141" s="40">
        <f t="shared" si="340"/>
        <v>48514.84</v>
      </c>
      <c r="BA1141" s="40">
        <f>+'load Info'!S1141</f>
        <v>0</v>
      </c>
      <c r="BB1141" s="40">
        <f t="shared" si="341"/>
        <v>2049</v>
      </c>
      <c r="BE1141" s="41">
        <f t="shared" si="342"/>
        <v>0</v>
      </c>
      <c r="BF1141" s="41">
        <f t="shared" si="343"/>
        <v>0</v>
      </c>
      <c r="BG1141" s="41">
        <f t="shared" si="344"/>
        <v>0</v>
      </c>
      <c r="BH1141" s="41">
        <f t="shared" si="345"/>
        <v>0</v>
      </c>
      <c r="BI1141" s="41">
        <f t="shared" si="346"/>
        <v>0</v>
      </c>
      <c r="BJ1141" s="40">
        <f t="shared" si="347"/>
        <v>0</v>
      </c>
    </row>
    <row r="1142" spans="2:62" x14ac:dyDescent="0.25">
      <c r="B1142" s="63">
        <f t="shared" si="332"/>
        <v>2</v>
      </c>
      <c r="C1142" s="63"/>
      <c r="D1142" s="64">
        <v>36565</v>
      </c>
      <c r="E1142" s="65">
        <v>24</v>
      </c>
      <c r="F1142" s="65">
        <v>24</v>
      </c>
      <c r="G1142" s="65">
        <v>33</v>
      </c>
      <c r="H1142" s="65">
        <v>49</v>
      </c>
      <c r="I1142" s="66">
        <f t="shared" si="333"/>
        <v>41</v>
      </c>
      <c r="J1142" s="67" t="s">
        <v>50</v>
      </c>
      <c r="K1142" s="68">
        <v>55965</v>
      </c>
      <c r="L1142" s="69">
        <v>8526</v>
      </c>
      <c r="M1142" s="69">
        <v>305</v>
      </c>
      <c r="N1142" s="69">
        <v>0</v>
      </c>
      <c r="O1142" s="70"/>
      <c r="P1142" s="68">
        <v>37522</v>
      </c>
      <c r="Q1142" s="69">
        <v>23134</v>
      </c>
      <c r="R1142" s="70">
        <v>14060.325000000001</v>
      </c>
      <c r="S1142" s="71">
        <v>0</v>
      </c>
      <c r="T1142" s="71"/>
      <c r="U1142" s="71">
        <v>-186.79081249999999</v>
      </c>
      <c r="V1142" s="68">
        <v>15930</v>
      </c>
      <c r="W1142" s="69">
        <v>14400</v>
      </c>
      <c r="X1142" s="69">
        <v>0</v>
      </c>
      <c r="Y1142" s="69">
        <v>5600</v>
      </c>
      <c r="Z1142" s="70">
        <v>-359</v>
      </c>
      <c r="AA1142" s="71">
        <v>0</v>
      </c>
      <c r="AB1142" s="72">
        <f t="shared" si="348"/>
        <v>174896.53418750002</v>
      </c>
      <c r="AC1142" s="71">
        <v>181677</v>
      </c>
      <c r="AD1142" s="71">
        <v>40170</v>
      </c>
      <c r="AE1142" s="71">
        <v>40551</v>
      </c>
      <c r="AF1142" s="71">
        <v>20195</v>
      </c>
      <c r="AG1142" s="71">
        <v>2218</v>
      </c>
      <c r="AH1142" s="72">
        <f t="shared" si="334"/>
        <v>284811</v>
      </c>
      <c r="AI1142" s="73">
        <f t="shared" si="335"/>
        <v>143236.53418750002</v>
      </c>
      <c r="AJ1142" s="74">
        <f t="shared" si="349"/>
        <v>31660</v>
      </c>
      <c r="AK1142" s="75">
        <v>5183.2</v>
      </c>
      <c r="AL1142" s="75">
        <v>24653.884829999999</v>
      </c>
      <c r="AM1142" s="75">
        <v>0</v>
      </c>
      <c r="AN1142" s="74">
        <f t="shared" si="336"/>
        <v>31660</v>
      </c>
      <c r="AO1142" s="40">
        <f t="shared" si="337"/>
        <v>150017</v>
      </c>
      <c r="AP1142" s="64">
        <v>36565</v>
      </c>
      <c r="AQ1142" s="75">
        <f t="shared" si="350"/>
        <v>151839.91516999999</v>
      </c>
      <c r="AR1142" s="75">
        <f t="shared" si="351"/>
        <v>-1822.9151700000002</v>
      </c>
      <c r="AS1142" s="75">
        <f t="shared" si="352"/>
        <v>31660</v>
      </c>
      <c r="AT1142" s="41">
        <f t="shared" si="353"/>
        <v>153662.83033999999</v>
      </c>
      <c r="AX1142" s="40">
        <f t="shared" si="338"/>
        <v>305</v>
      </c>
      <c r="AY1142" s="40">
        <f t="shared" si="339"/>
        <v>0</v>
      </c>
      <c r="AZ1142" s="40">
        <f t="shared" si="340"/>
        <v>14060.325000000001</v>
      </c>
      <c r="BA1142" s="40">
        <f>+'load Info'!S1142</f>
        <v>0</v>
      </c>
      <c r="BB1142" s="40">
        <f t="shared" si="341"/>
        <v>0</v>
      </c>
      <c r="BE1142" s="41">
        <f t="shared" si="342"/>
        <v>0</v>
      </c>
      <c r="BF1142" s="41">
        <f t="shared" si="343"/>
        <v>0</v>
      </c>
      <c r="BG1142" s="41">
        <f t="shared" si="344"/>
        <v>0</v>
      </c>
      <c r="BH1142" s="41">
        <f t="shared" si="345"/>
        <v>0</v>
      </c>
      <c r="BI1142" s="41">
        <f t="shared" si="346"/>
        <v>0</v>
      </c>
      <c r="BJ1142" s="40">
        <f t="shared" si="347"/>
        <v>0</v>
      </c>
    </row>
    <row r="1143" spans="2:62" x14ac:dyDescent="0.25">
      <c r="B1143" s="63">
        <f t="shared" si="332"/>
        <v>2</v>
      </c>
      <c r="C1143" s="63"/>
      <c r="D1143" s="64">
        <v>36566</v>
      </c>
      <c r="E1143" s="65">
        <v>21</v>
      </c>
      <c r="F1143" s="65">
        <v>19</v>
      </c>
      <c r="G1143" s="65">
        <v>35</v>
      </c>
      <c r="H1143" s="65">
        <v>52</v>
      </c>
      <c r="I1143" s="66">
        <f t="shared" si="333"/>
        <v>43.5</v>
      </c>
      <c r="J1143" s="67" t="s">
        <v>50</v>
      </c>
      <c r="K1143" s="68">
        <v>55965</v>
      </c>
      <c r="L1143" s="69">
        <v>7526</v>
      </c>
      <c r="M1143" s="69">
        <v>-12264</v>
      </c>
      <c r="N1143" s="69">
        <v>0</v>
      </c>
      <c r="O1143" s="70"/>
      <c r="P1143" s="68">
        <v>7745</v>
      </c>
      <c r="Q1143" s="69">
        <v>24834</v>
      </c>
      <c r="R1143" s="70">
        <v>35825.584999999999</v>
      </c>
      <c r="S1143" s="71">
        <v>0</v>
      </c>
      <c r="T1143" s="71"/>
      <c r="U1143" s="71">
        <v>-171.01146249999999</v>
      </c>
      <c r="V1143" s="68">
        <v>15930</v>
      </c>
      <c r="W1143" s="69">
        <v>14400</v>
      </c>
      <c r="X1143" s="69">
        <v>2049</v>
      </c>
      <c r="Y1143" s="69">
        <v>5600</v>
      </c>
      <c r="Z1143" s="70">
        <v>-380</v>
      </c>
      <c r="AA1143" s="71">
        <v>0</v>
      </c>
      <c r="AB1143" s="72">
        <f t="shared" si="348"/>
        <v>157059.57353749999</v>
      </c>
      <c r="AC1143" s="71">
        <v>154758</v>
      </c>
      <c r="AD1143" s="71">
        <v>15265</v>
      </c>
      <c r="AE1143" s="71">
        <v>33685</v>
      </c>
      <c r="AF1143" s="71">
        <v>18187</v>
      </c>
      <c r="AG1143" s="71">
        <v>978</v>
      </c>
      <c r="AH1143" s="72">
        <f t="shared" si="334"/>
        <v>222873</v>
      </c>
      <c r="AI1143" s="73">
        <f t="shared" si="335"/>
        <v>124699.57353749999</v>
      </c>
      <c r="AJ1143" s="74">
        <f t="shared" si="349"/>
        <v>32360</v>
      </c>
      <c r="AK1143" s="75">
        <v>4763</v>
      </c>
      <c r="AL1143" s="75">
        <v>25470.407339999998</v>
      </c>
      <c r="AM1143" s="75">
        <v>0</v>
      </c>
      <c r="AN1143" s="74">
        <f t="shared" si="336"/>
        <v>32360</v>
      </c>
      <c r="AO1143" s="40">
        <f t="shared" si="337"/>
        <v>122398</v>
      </c>
      <c r="AP1143" s="64">
        <v>36566</v>
      </c>
      <c r="AQ1143" s="75">
        <f t="shared" si="350"/>
        <v>124524.59265999999</v>
      </c>
      <c r="AR1143" s="75">
        <f t="shared" si="351"/>
        <v>-2126.5926600000021</v>
      </c>
      <c r="AS1143" s="75">
        <f t="shared" si="352"/>
        <v>32360</v>
      </c>
      <c r="AT1143" s="41">
        <f t="shared" si="353"/>
        <v>126651.18531999999</v>
      </c>
      <c r="AX1143" s="40">
        <f t="shared" si="338"/>
        <v>-12264</v>
      </c>
      <c r="AY1143" s="40">
        <f t="shared" si="339"/>
        <v>0</v>
      </c>
      <c r="AZ1143" s="40">
        <f t="shared" si="340"/>
        <v>35825.584999999999</v>
      </c>
      <c r="BA1143" s="40">
        <f>+'load Info'!S1143</f>
        <v>0</v>
      </c>
      <c r="BB1143" s="40">
        <f t="shared" si="341"/>
        <v>2049</v>
      </c>
      <c r="BE1143" s="41">
        <f t="shared" si="342"/>
        <v>-12264</v>
      </c>
      <c r="BF1143" s="41">
        <f t="shared" si="343"/>
        <v>0</v>
      </c>
      <c r="BG1143" s="41">
        <f t="shared" si="344"/>
        <v>0</v>
      </c>
      <c r="BH1143" s="41">
        <f t="shared" si="345"/>
        <v>0</v>
      </c>
      <c r="BI1143" s="41">
        <f t="shared" si="346"/>
        <v>0</v>
      </c>
      <c r="BJ1143" s="40">
        <f t="shared" si="347"/>
        <v>-12264</v>
      </c>
    </row>
    <row r="1144" spans="2:62" x14ac:dyDescent="0.25">
      <c r="B1144" s="63">
        <f t="shared" si="332"/>
        <v>2</v>
      </c>
      <c r="C1144" s="63"/>
      <c r="D1144" s="64">
        <v>36567</v>
      </c>
      <c r="E1144" s="65">
        <v>14</v>
      </c>
      <c r="F1144" s="65">
        <v>16</v>
      </c>
      <c r="G1144" s="65">
        <v>37</v>
      </c>
      <c r="H1144" s="65">
        <v>65</v>
      </c>
      <c r="I1144" s="66">
        <f t="shared" si="333"/>
        <v>51</v>
      </c>
      <c r="J1144" s="67">
        <v>160452</v>
      </c>
      <c r="K1144" s="68">
        <v>55965</v>
      </c>
      <c r="L1144" s="69">
        <v>7526</v>
      </c>
      <c r="M1144" s="69">
        <v>-1563</v>
      </c>
      <c r="N1144" s="69">
        <v>0</v>
      </c>
      <c r="O1144" s="70"/>
      <c r="P1144" s="68">
        <v>7745</v>
      </c>
      <c r="Q1144" s="69">
        <v>19834</v>
      </c>
      <c r="R1144" s="70">
        <v>30823.642499999994</v>
      </c>
      <c r="S1144" s="71">
        <v>0</v>
      </c>
      <c r="T1144" s="71"/>
      <c r="U1144" s="71">
        <v>-146.00660624999998</v>
      </c>
      <c r="V1144" s="68">
        <v>15930</v>
      </c>
      <c r="W1144" s="69">
        <v>14400</v>
      </c>
      <c r="X1144" s="69">
        <v>0</v>
      </c>
      <c r="Y1144" s="69">
        <v>5600</v>
      </c>
      <c r="Z1144" s="70">
        <v>-359</v>
      </c>
      <c r="AA1144" s="71">
        <v>0</v>
      </c>
      <c r="AB1144" s="72">
        <f t="shared" si="348"/>
        <v>155755.63589375</v>
      </c>
      <c r="AC1144" s="71">
        <v>151816</v>
      </c>
      <c r="AD1144" s="71">
        <v>14505</v>
      </c>
      <c r="AE1144" s="71">
        <v>43192</v>
      </c>
      <c r="AF1144" s="71">
        <v>17747</v>
      </c>
      <c r="AG1144" s="71">
        <v>1422</v>
      </c>
      <c r="AH1144" s="72">
        <f t="shared" si="334"/>
        <v>228682</v>
      </c>
      <c r="AI1144" s="73">
        <f t="shared" si="335"/>
        <v>128395.63589375</v>
      </c>
      <c r="AJ1144" s="74">
        <f t="shared" si="349"/>
        <v>27360</v>
      </c>
      <c r="AK1144" s="75">
        <v>4339.5</v>
      </c>
      <c r="AL1144" s="75">
        <v>23580.014770000002</v>
      </c>
      <c r="AM1144" s="75">
        <v>0</v>
      </c>
      <c r="AN1144" s="74">
        <f t="shared" si="336"/>
        <v>27360</v>
      </c>
      <c r="AO1144" s="40">
        <f t="shared" si="337"/>
        <v>124456</v>
      </c>
      <c r="AP1144" s="64">
        <v>36567</v>
      </c>
      <c r="AQ1144" s="75">
        <f t="shared" si="350"/>
        <v>123896.48522999999</v>
      </c>
      <c r="AR1144" s="75">
        <f t="shared" si="351"/>
        <v>559.51477000000159</v>
      </c>
      <c r="AS1144" s="75">
        <f t="shared" si="352"/>
        <v>27360</v>
      </c>
      <c r="AT1144" s="41">
        <f t="shared" si="353"/>
        <v>123896.48522999999</v>
      </c>
      <c r="AX1144" s="40">
        <f t="shared" si="338"/>
        <v>-1563</v>
      </c>
      <c r="AY1144" s="40">
        <f t="shared" si="339"/>
        <v>0</v>
      </c>
      <c r="AZ1144" s="40">
        <f t="shared" si="340"/>
        <v>30823.642499999994</v>
      </c>
      <c r="BA1144" s="40">
        <f>+'load Info'!S1144</f>
        <v>0</v>
      </c>
      <c r="BB1144" s="40">
        <f t="shared" si="341"/>
        <v>0</v>
      </c>
      <c r="BE1144" s="41">
        <f t="shared" si="342"/>
        <v>-1563</v>
      </c>
      <c r="BF1144" s="41">
        <f t="shared" si="343"/>
        <v>0</v>
      </c>
      <c r="BG1144" s="41">
        <f t="shared" si="344"/>
        <v>0</v>
      </c>
      <c r="BH1144" s="41">
        <f t="shared" si="345"/>
        <v>0</v>
      </c>
      <c r="BI1144" s="41">
        <f t="shared" si="346"/>
        <v>0</v>
      </c>
      <c r="BJ1144" s="40">
        <f t="shared" si="347"/>
        <v>-1563</v>
      </c>
    </row>
    <row r="1145" spans="2:62" x14ac:dyDescent="0.25">
      <c r="B1145" s="63">
        <f t="shared" si="332"/>
        <v>2</v>
      </c>
      <c r="C1145" s="63"/>
      <c r="D1145" s="64">
        <v>36568</v>
      </c>
      <c r="E1145" s="65">
        <v>28</v>
      </c>
      <c r="F1145" s="65">
        <v>13</v>
      </c>
      <c r="G1145" s="65">
        <v>31</v>
      </c>
      <c r="H1145" s="65">
        <v>42</v>
      </c>
      <c r="I1145" s="66">
        <f t="shared" si="333"/>
        <v>36.5</v>
      </c>
      <c r="J1145" s="67" t="s">
        <v>50</v>
      </c>
      <c r="K1145" s="68">
        <v>55965</v>
      </c>
      <c r="L1145" s="69">
        <v>7526</v>
      </c>
      <c r="M1145" s="69">
        <v>57958</v>
      </c>
      <c r="N1145" s="69">
        <v>0</v>
      </c>
      <c r="O1145" s="70"/>
      <c r="P1145" s="68">
        <v>7745</v>
      </c>
      <c r="Q1145" s="69">
        <v>38834</v>
      </c>
      <c r="R1145" s="70">
        <v>40931.230000000003</v>
      </c>
      <c r="S1145" s="71">
        <v>0</v>
      </c>
      <c r="T1145" s="71"/>
      <c r="U1145" s="71">
        <v>-218.775575</v>
      </c>
      <c r="V1145" s="68">
        <v>15930</v>
      </c>
      <c r="W1145" s="69">
        <v>14400</v>
      </c>
      <c r="X1145" s="69">
        <v>2070</v>
      </c>
      <c r="Y1145" s="69">
        <v>5600</v>
      </c>
      <c r="Z1145" s="70">
        <v>-380</v>
      </c>
      <c r="AA1145" s="71">
        <v>0</v>
      </c>
      <c r="AB1145" s="72">
        <f t="shared" si="348"/>
        <v>246360.454425</v>
      </c>
      <c r="AC1145" s="71">
        <v>249685</v>
      </c>
      <c r="AD1145" s="71">
        <v>59405</v>
      </c>
      <c r="AE1145" s="71">
        <v>79971</v>
      </c>
      <c r="AF1145" s="71">
        <v>22944</v>
      </c>
      <c r="AG1145" s="71">
        <v>4787</v>
      </c>
      <c r="AH1145" s="72">
        <f t="shared" si="334"/>
        <v>416792</v>
      </c>
      <c r="AI1145" s="73">
        <f t="shared" si="335"/>
        <v>200000.454425</v>
      </c>
      <c r="AJ1145" s="74">
        <f t="shared" si="349"/>
        <v>46360</v>
      </c>
      <c r="AK1145" s="75">
        <v>4545</v>
      </c>
      <c r="AL1145" s="75">
        <v>26722.70174</v>
      </c>
      <c r="AM1145" s="75">
        <v>0</v>
      </c>
      <c r="AN1145" s="74">
        <f t="shared" si="336"/>
        <v>46360</v>
      </c>
      <c r="AO1145" s="40">
        <f t="shared" si="337"/>
        <v>203325</v>
      </c>
      <c r="AP1145" s="64">
        <v>36568</v>
      </c>
      <c r="AQ1145" s="75">
        <f t="shared" si="350"/>
        <v>218417.29826000001</v>
      </c>
      <c r="AR1145" s="75">
        <f t="shared" si="351"/>
        <v>-15092.29826</v>
      </c>
      <c r="AS1145" s="75">
        <f t="shared" si="352"/>
        <v>46360</v>
      </c>
      <c r="AT1145" s="41">
        <f t="shared" si="353"/>
        <v>233509.59652000002</v>
      </c>
      <c r="AX1145" s="40">
        <f t="shared" si="338"/>
        <v>57958</v>
      </c>
      <c r="AY1145" s="40">
        <f t="shared" si="339"/>
        <v>0</v>
      </c>
      <c r="AZ1145" s="40">
        <f t="shared" si="340"/>
        <v>40931.230000000003</v>
      </c>
      <c r="BA1145" s="40">
        <f>+'load Info'!S1145</f>
        <v>0</v>
      </c>
      <c r="BB1145" s="40">
        <f t="shared" si="341"/>
        <v>2070</v>
      </c>
      <c r="BE1145" s="41">
        <f t="shared" si="342"/>
        <v>0</v>
      </c>
      <c r="BF1145" s="41">
        <f t="shared" si="343"/>
        <v>0</v>
      </c>
      <c r="BG1145" s="41">
        <f t="shared" si="344"/>
        <v>0</v>
      </c>
      <c r="BH1145" s="41">
        <f t="shared" si="345"/>
        <v>0</v>
      </c>
      <c r="BI1145" s="41">
        <f t="shared" si="346"/>
        <v>0</v>
      </c>
      <c r="BJ1145" s="40">
        <f t="shared" si="347"/>
        <v>0</v>
      </c>
    </row>
    <row r="1146" spans="2:62" x14ac:dyDescent="0.25">
      <c r="B1146" s="63">
        <f t="shared" si="332"/>
        <v>2</v>
      </c>
      <c r="C1146" s="63"/>
      <c r="D1146" s="64">
        <v>36569</v>
      </c>
      <c r="E1146" s="65">
        <v>23</v>
      </c>
      <c r="F1146" s="65">
        <v>15</v>
      </c>
      <c r="G1146" s="65">
        <v>32</v>
      </c>
      <c r="H1146" s="65">
        <v>52</v>
      </c>
      <c r="I1146" s="66">
        <f t="shared" si="333"/>
        <v>42</v>
      </c>
      <c r="J1146" s="67" t="s">
        <v>50</v>
      </c>
      <c r="K1146" s="68">
        <v>55965</v>
      </c>
      <c r="L1146" s="69">
        <v>7526</v>
      </c>
      <c r="M1146" s="69">
        <v>8510</v>
      </c>
      <c r="N1146" s="69">
        <v>0</v>
      </c>
      <c r="O1146" s="70"/>
      <c r="P1146" s="68">
        <v>7745</v>
      </c>
      <c r="Q1146" s="69">
        <v>38834</v>
      </c>
      <c r="R1146" s="70">
        <v>28145.345000000001</v>
      </c>
      <c r="S1146" s="71">
        <v>0</v>
      </c>
      <c r="T1146" s="71"/>
      <c r="U1146" s="71">
        <v>-186.81086250000001</v>
      </c>
      <c r="V1146" s="68">
        <v>15930</v>
      </c>
      <c r="W1146" s="69">
        <v>14400</v>
      </c>
      <c r="X1146" s="69">
        <v>2070</v>
      </c>
      <c r="Y1146" s="69">
        <v>5600</v>
      </c>
      <c r="Z1146" s="70">
        <v>-380</v>
      </c>
      <c r="AA1146" s="71">
        <v>0</v>
      </c>
      <c r="AB1146" s="72">
        <f t="shared" si="348"/>
        <v>184158.53413750001</v>
      </c>
      <c r="AC1146" s="71">
        <v>176273</v>
      </c>
      <c r="AD1146" s="71">
        <v>42591</v>
      </c>
      <c r="AE1146" s="71">
        <v>74027</v>
      </c>
      <c r="AF1146" s="71">
        <v>21853</v>
      </c>
      <c r="AG1146" s="71">
        <v>3145</v>
      </c>
      <c r="AH1146" s="72">
        <f t="shared" si="334"/>
        <v>317889</v>
      </c>
      <c r="AI1146" s="73">
        <f t="shared" si="335"/>
        <v>137798.53413750001</v>
      </c>
      <c r="AJ1146" s="74">
        <f t="shared" si="349"/>
        <v>46360</v>
      </c>
      <c r="AK1146" s="75">
        <v>4001.8</v>
      </c>
      <c r="AL1146" s="75">
        <v>25237.19253</v>
      </c>
      <c r="AM1146" s="75">
        <v>0</v>
      </c>
      <c r="AN1146" s="74">
        <f t="shared" si="336"/>
        <v>46360</v>
      </c>
      <c r="AO1146" s="40">
        <f t="shared" si="337"/>
        <v>129913</v>
      </c>
      <c r="AP1146" s="64">
        <v>36569</v>
      </c>
      <c r="AQ1146" s="75">
        <f t="shared" si="350"/>
        <v>147034.00747000001</v>
      </c>
      <c r="AR1146" s="75">
        <f t="shared" si="351"/>
        <v>-17121.00747</v>
      </c>
      <c r="AS1146" s="75">
        <f t="shared" si="352"/>
        <v>46360</v>
      </c>
      <c r="AT1146" s="41">
        <f t="shared" si="353"/>
        <v>164155.01494000002</v>
      </c>
      <c r="AX1146" s="40">
        <f t="shared" si="338"/>
        <v>8510</v>
      </c>
      <c r="AY1146" s="40">
        <f t="shared" si="339"/>
        <v>0</v>
      </c>
      <c r="AZ1146" s="40">
        <f t="shared" si="340"/>
        <v>28145.345000000001</v>
      </c>
      <c r="BA1146" s="40">
        <f>+'load Info'!S1146</f>
        <v>0</v>
      </c>
      <c r="BB1146" s="40">
        <f t="shared" si="341"/>
        <v>2070</v>
      </c>
      <c r="BE1146" s="41">
        <f t="shared" si="342"/>
        <v>0</v>
      </c>
      <c r="BF1146" s="41">
        <f t="shared" si="343"/>
        <v>0</v>
      </c>
      <c r="BG1146" s="41">
        <f t="shared" si="344"/>
        <v>0</v>
      </c>
      <c r="BH1146" s="41">
        <f t="shared" si="345"/>
        <v>0</v>
      </c>
      <c r="BI1146" s="41">
        <f t="shared" si="346"/>
        <v>0</v>
      </c>
      <c r="BJ1146" s="40">
        <f t="shared" si="347"/>
        <v>0</v>
      </c>
    </row>
    <row r="1147" spans="2:62" x14ac:dyDescent="0.25">
      <c r="B1147" s="63">
        <f t="shared" si="332"/>
        <v>2</v>
      </c>
      <c r="C1147" s="63"/>
      <c r="D1147" s="64">
        <v>36570</v>
      </c>
      <c r="E1147" s="65">
        <v>7</v>
      </c>
      <c r="F1147" s="65">
        <v>13</v>
      </c>
      <c r="G1147" s="65">
        <v>52</v>
      </c>
      <c r="H1147" s="65">
        <v>64</v>
      </c>
      <c r="I1147" s="66">
        <f t="shared" si="333"/>
        <v>58</v>
      </c>
      <c r="J1147" s="67" t="s">
        <v>50</v>
      </c>
      <c r="K1147" s="68">
        <v>55965</v>
      </c>
      <c r="L1147" s="69">
        <v>7526</v>
      </c>
      <c r="M1147" s="69">
        <v>-15069</v>
      </c>
      <c r="N1147" s="69">
        <v>0</v>
      </c>
      <c r="O1147" s="70"/>
      <c r="P1147" s="68">
        <v>7745</v>
      </c>
      <c r="Q1147" s="69">
        <v>38834</v>
      </c>
      <c r="R1147" s="70">
        <v>5879.82</v>
      </c>
      <c r="S1147" s="71">
        <v>0</v>
      </c>
      <c r="T1147" s="71"/>
      <c r="U1147" s="71">
        <v>-131.14705000000001</v>
      </c>
      <c r="V1147" s="68">
        <v>15930</v>
      </c>
      <c r="W1147" s="69">
        <v>14400</v>
      </c>
      <c r="X1147" s="69">
        <v>0</v>
      </c>
      <c r="Y1147" s="69">
        <v>5600</v>
      </c>
      <c r="Z1147" s="70">
        <v>-359</v>
      </c>
      <c r="AA1147" s="71">
        <v>0</v>
      </c>
      <c r="AB1147" s="72">
        <f t="shared" si="348"/>
        <v>136320.67295000001</v>
      </c>
      <c r="AC1147" s="71">
        <v>135950</v>
      </c>
      <c r="AD1147" s="71">
        <v>37920</v>
      </c>
      <c r="AE1147" s="71">
        <v>65553</v>
      </c>
      <c r="AF1147" s="71">
        <v>18457</v>
      </c>
      <c r="AG1147" s="71">
        <v>1480</v>
      </c>
      <c r="AH1147" s="72">
        <f t="shared" si="334"/>
        <v>259360</v>
      </c>
      <c r="AI1147" s="73">
        <f t="shared" si="335"/>
        <v>89960.672950000007</v>
      </c>
      <c r="AJ1147" s="74">
        <f t="shared" si="349"/>
        <v>46360</v>
      </c>
      <c r="AK1147" s="75">
        <v>4738.5</v>
      </c>
      <c r="AL1147" s="75">
        <v>23665.108749999999</v>
      </c>
      <c r="AM1147" s="75">
        <v>0</v>
      </c>
      <c r="AN1147" s="74">
        <f t="shared" si="336"/>
        <v>46360</v>
      </c>
      <c r="AO1147" s="40">
        <f t="shared" si="337"/>
        <v>89590</v>
      </c>
      <c r="AP1147" s="64">
        <v>36570</v>
      </c>
      <c r="AQ1147" s="75">
        <f t="shared" si="350"/>
        <v>107546.39125</v>
      </c>
      <c r="AR1147" s="75">
        <f t="shared" si="351"/>
        <v>-17956.391250000001</v>
      </c>
      <c r="AS1147" s="75">
        <f t="shared" si="352"/>
        <v>46360</v>
      </c>
      <c r="AT1147" s="41">
        <f t="shared" si="353"/>
        <v>125502.7825</v>
      </c>
      <c r="AX1147" s="40">
        <f t="shared" si="338"/>
        <v>-15069</v>
      </c>
      <c r="AY1147" s="40">
        <f t="shared" si="339"/>
        <v>0</v>
      </c>
      <c r="AZ1147" s="40">
        <f t="shared" si="340"/>
        <v>5879.82</v>
      </c>
      <c r="BA1147" s="40">
        <f>+'load Info'!S1147</f>
        <v>0</v>
      </c>
      <c r="BB1147" s="40">
        <f t="shared" si="341"/>
        <v>0</v>
      </c>
      <c r="BE1147" s="41">
        <f t="shared" si="342"/>
        <v>-15069</v>
      </c>
      <c r="BF1147" s="41">
        <f t="shared" si="343"/>
        <v>0</v>
      </c>
      <c r="BG1147" s="41">
        <f t="shared" si="344"/>
        <v>0</v>
      </c>
      <c r="BH1147" s="41">
        <f t="shared" si="345"/>
        <v>0</v>
      </c>
      <c r="BI1147" s="41">
        <f t="shared" si="346"/>
        <v>0</v>
      </c>
      <c r="BJ1147" s="40">
        <f t="shared" si="347"/>
        <v>-15069</v>
      </c>
    </row>
    <row r="1148" spans="2:62" x14ac:dyDescent="0.25">
      <c r="B1148" s="63">
        <f t="shared" si="332"/>
        <v>2</v>
      </c>
      <c r="C1148" s="63"/>
      <c r="D1148" s="64">
        <v>36571</v>
      </c>
      <c r="E1148" s="65">
        <v>21</v>
      </c>
      <c r="F1148" s="65">
        <v>25</v>
      </c>
      <c r="G1148" s="65">
        <v>35</v>
      </c>
      <c r="H1148" s="65">
        <v>52</v>
      </c>
      <c r="I1148" s="66">
        <f t="shared" si="333"/>
        <v>43.5</v>
      </c>
      <c r="J1148" s="67" t="s">
        <v>50</v>
      </c>
      <c r="K1148" s="68">
        <v>55965</v>
      </c>
      <c r="L1148" s="69">
        <v>16426</v>
      </c>
      <c r="M1148" s="69">
        <v>1712</v>
      </c>
      <c r="N1148" s="69">
        <v>0</v>
      </c>
      <c r="O1148" s="70"/>
      <c r="P1148" s="68">
        <v>7745</v>
      </c>
      <c r="Q1148" s="69">
        <v>31834</v>
      </c>
      <c r="R1148" s="70">
        <v>35612.51</v>
      </c>
      <c r="S1148" s="71">
        <v>0</v>
      </c>
      <c r="T1148" s="71"/>
      <c r="U1148" s="71">
        <v>-187.97877499999998</v>
      </c>
      <c r="V1148" s="68">
        <v>15930</v>
      </c>
      <c r="W1148" s="69">
        <v>14400</v>
      </c>
      <c r="X1148" s="69">
        <v>0</v>
      </c>
      <c r="Y1148" s="69">
        <v>5600</v>
      </c>
      <c r="Z1148" s="70">
        <v>-359</v>
      </c>
      <c r="AA1148" s="71">
        <v>0</v>
      </c>
      <c r="AB1148" s="72">
        <f t="shared" si="348"/>
        <v>184677.53122500001</v>
      </c>
      <c r="AC1148" s="71">
        <v>185667</v>
      </c>
      <c r="AD1148" s="71">
        <v>32973</v>
      </c>
      <c r="AE1148" s="71">
        <v>81542</v>
      </c>
      <c r="AF1148" s="71">
        <v>19669</v>
      </c>
      <c r="AG1148" s="71">
        <v>1434</v>
      </c>
      <c r="AH1148" s="72">
        <f t="shared" si="334"/>
        <v>321285</v>
      </c>
      <c r="AI1148" s="73">
        <f t="shared" si="335"/>
        <v>136417.53122500001</v>
      </c>
      <c r="AJ1148" s="74">
        <f t="shared" si="349"/>
        <v>48260</v>
      </c>
      <c r="AK1148" s="75">
        <v>5217.3</v>
      </c>
      <c r="AL1148" s="75">
        <v>25395.32043</v>
      </c>
      <c r="AM1148" s="75">
        <v>0</v>
      </c>
      <c r="AN1148" s="74">
        <f t="shared" si="336"/>
        <v>48260</v>
      </c>
      <c r="AO1148" s="40">
        <f t="shared" si="337"/>
        <v>137407</v>
      </c>
      <c r="AP1148" s="64">
        <v>36571</v>
      </c>
      <c r="AQ1148" s="75">
        <f t="shared" si="350"/>
        <v>155054.37957000002</v>
      </c>
      <c r="AR1148" s="75">
        <f t="shared" si="351"/>
        <v>-17647.379570000001</v>
      </c>
      <c r="AS1148" s="75">
        <f t="shared" si="352"/>
        <v>48260</v>
      </c>
      <c r="AT1148" s="41">
        <f t="shared" si="353"/>
        <v>172701.75914000001</v>
      </c>
      <c r="AX1148" s="40">
        <f t="shared" si="338"/>
        <v>1712</v>
      </c>
      <c r="AY1148" s="40">
        <f t="shared" si="339"/>
        <v>0</v>
      </c>
      <c r="AZ1148" s="40">
        <f t="shared" si="340"/>
        <v>35612.51</v>
      </c>
      <c r="BA1148" s="40">
        <f>+'load Info'!S1148</f>
        <v>0</v>
      </c>
      <c r="BB1148" s="40">
        <f t="shared" si="341"/>
        <v>0</v>
      </c>
      <c r="BE1148" s="41">
        <f t="shared" si="342"/>
        <v>0</v>
      </c>
      <c r="BF1148" s="41">
        <f t="shared" si="343"/>
        <v>0</v>
      </c>
      <c r="BG1148" s="41">
        <f t="shared" si="344"/>
        <v>0</v>
      </c>
      <c r="BH1148" s="41">
        <f t="shared" si="345"/>
        <v>0</v>
      </c>
      <c r="BI1148" s="41">
        <f t="shared" si="346"/>
        <v>0</v>
      </c>
      <c r="BJ1148" s="40">
        <f t="shared" si="347"/>
        <v>0</v>
      </c>
    </row>
    <row r="1149" spans="2:62" x14ac:dyDescent="0.25">
      <c r="B1149" s="63">
        <f t="shared" si="332"/>
        <v>2</v>
      </c>
      <c r="C1149" s="63"/>
      <c r="D1149" s="64">
        <v>36572</v>
      </c>
      <c r="E1149" s="65">
        <v>14</v>
      </c>
      <c r="F1149" s="65">
        <v>14</v>
      </c>
      <c r="G1149" s="65">
        <v>35</v>
      </c>
      <c r="H1149" s="65">
        <v>67</v>
      </c>
      <c r="I1149" s="66">
        <f t="shared" si="333"/>
        <v>51</v>
      </c>
      <c r="J1149" s="67" t="s">
        <v>50</v>
      </c>
      <c r="K1149" s="68">
        <v>55965</v>
      </c>
      <c r="L1149" s="69">
        <v>16426</v>
      </c>
      <c r="M1149" s="69">
        <v>-10415</v>
      </c>
      <c r="N1149" s="69">
        <v>0</v>
      </c>
      <c r="O1149" s="70"/>
      <c r="P1149" s="68">
        <v>7745</v>
      </c>
      <c r="Q1149" s="69">
        <v>24834</v>
      </c>
      <c r="R1149" s="70">
        <v>15843.754999999999</v>
      </c>
      <c r="S1149" s="71">
        <v>0</v>
      </c>
      <c r="T1149" s="71"/>
      <c r="U1149" s="71">
        <v>-121.0568875</v>
      </c>
      <c r="V1149" s="68">
        <v>15930</v>
      </c>
      <c r="W1149" s="69">
        <v>14400</v>
      </c>
      <c r="X1149" s="69">
        <v>0</v>
      </c>
      <c r="Y1149" s="69">
        <v>5600</v>
      </c>
      <c r="Z1149" s="70">
        <v>-359</v>
      </c>
      <c r="AA1149" s="71">
        <v>0</v>
      </c>
      <c r="AB1149" s="72">
        <f t="shared" si="348"/>
        <v>145848.69811250002</v>
      </c>
      <c r="AC1149" s="71">
        <v>143981</v>
      </c>
      <c r="AD1149" s="71">
        <v>11780</v>
      </c>
      <c r="AE1149" s="71">
        <v>33350</v>
      </c>
      <c r="AF1149" s="71">
        <v>18323</v>
      </c>
      <c r="AG1149" s="71">
        <v>1507</v>
      </c>
      <c r="AH1149" s="72">
        <f t="shared" si="334"/>
        <v>208941</v>
      </c>
      <c r="AI1149" s="73">
        <f t="shared" si="335"/>
        <v>104588.69811250002</v>
      </c>
      <c r="AJ1149" s="74">
        <f t="shared" si="349"/>
        <v>41260</v>
      </c>
      <c r="AK1149" s="75">
        <v>4749.7</v>
      </c>
      <c r="AL1149" s="75">
        <v>22985.615890000001</v>
      </c>
      <c r="AM1149" s="75">
        <v>0</v>
      </c>
      <c r="AN1149" s="74">
        <f t="shared" si="336"/>
        <v>41260</v>
      </c>
      <c r="AO1149" s="40">
        <f t="shared" si="337"/>
        <v>102721</v>
      </c>
      <c r="AP1149" s="64">
        <v>36572</v>
      </c>
      <c r="AQ1149" s="75">
        <f t="shared" si="350"/>
        <v>116245.68410999999</v>
      </c>
      <c r="AR1149" s="75">
        <f t="shared" si="351"/>
        <v>-13524.684109999998</v>
      </c>
      <c r="AS1149" s="75">
        <f t="shared" si="352"/>
        <v>41260</v>
      </c>
      <c r="AT1149" s="41">
        <f t="shared" si="353"/>
        <v>129770.36821999999</v>
      </c>
      <c r="AX1149" s="40">
        <f t="shared" si="338"/>
        <v>-10415</v>
      </c>
      <c r="AY1149" s="40">
        <f t="shared" si="339"/>
        <v>0</v>
      </c>
      <c r="AZ1149" s="40">
        <f t="shared" si="340"/>
        <v>15843.754999999999</v>
      </c>
      <c r="BA1149" s="40">
        <f>+'load Info'!S1149</f>
        <v>0</v>
      </c>
      <c r="BB1149" s="40">
        <f t="shared" si="341"/>
        <v>0</v>
      </c>
      <c r="BE1149" s="41">
        <f t="shared" si="342"/>
        <v>-10415</v>
      </c>
      <c r="BF1149" s="41">
        <f t="shared" si="343"/>
        <v>0</v>
      </c>
      <c r="BG1149" s="41">
        <f t="shared" si="344"/>
        <v>0</v>
      </c>
      <c r="BH1149" s="41">
        <f t="shared" si="345"/>
        <v>0</v>
      </c>
      <c r="BI1149" s="41">
        <f t="shared" si="346"/>
        <v>0</v>
      </c>
      <c r="BJ1149" s="40">
        <f t="shared" si="347"/>
        <v>-10415</v>
      </c>
    </row>
    <row r="1150" spans="2:62" x14ac:dyDescent="0.25">
      <c r="B1150" s="63">
        <f t="shared" si="332"/>
        <v>2</v>
      </c>
      <c r="C1150" s="63"/>
      <c r="D1150" s="64">
        <v>36573</v>
      </c>
      <c r="E1150" s="65">
        <v>25</v>
      </c>
      <c r="F1150" s="65">
        <v>26</v>
      </c>
      <c r="G1150" s="65">
        <v>35</v>
      </c>
      <c r="H1150" s="65">
        <v>44</v>
      </c>
      <c r="I1150" s="66">
        <f t="shared" si="333"/>
        <v>39.5</v>
      </c>
      <c r="J1150" s="67" t="s">
        <v>50</v>
      </c>
      <c r="K1150" s="68">
        <v>55965</v>
      </c>
      <c r="L1150" s="69">
        <v>7526</v>
      </c>
      <c r="M1150" s="69">
        <v>23713</v>
      </c>
      <c r="N1150" s="69">
        <v>0</v>
      </c>
      <c r="O1150" s="70"/>
      <c r="P1150" s="68">
        <v>7745</v>
      </c>
      <c r="Q1150" s="69">
        <v>20227</v>
      </c>
      <c r="R1150" s="70">
        <v>55156.302499999991</v>
      </c>
      <c r="S1150" s="71">
        <v>0</v>
      </c>
      <c r="T1150" s="71"/>
      <c r="U1150" s="71">
        <v>-207.82075624999999</v>
      </c>
      <c r="V1150" s="68">
        <v>15930</v>
      </c>
      <c r="W1150" s="69">
        <v>14400</v>
      </c>
      <c r="X1150" s="69">
        <v>2070</v>
      </c>
      <c r="Y1150" s="69">
        <v>5600</v>
      </c>
      <c r="Z1150" s="70">
        <v>-380</v>
      </c>
      <c r="AA1150" s="71">
        <v>0</v>
      </c>
      <c r="AB1150" s="72">
        <f t="shared" si="348"/>
        <v>207744.48174374999</v>
      </c>
      <c r="AC1150" s="71">
        <v>207403</v>
      </c>
      <c r="AD1150" s="71">
        <v>34466</v>
      </c>
      <c r="AE1150" s="71">
        <v>35897</v>
      </c>
      <c r="AF1150" s="71">
        <v>20705</v>
      </c>
      <c r="AG1150" s="71">
        <v>1864</v>
      </c>
      <c r="AH1150" s="72">
        <f t="shared" si="334"/>
        <v>300335</v>
      </c>
      <c r="AI1150" s="73">
        <f t="shared" si="335"/>
        <v>179991.48174374999</v>
      </c>
      <c r="AJ1150" s="74">
        <f t="shared" si="349"/>
        <v>27753</v>
      </c>
      <c r="AK1150" s="75">
        <v>5269.2</v>
      </c>
      <c r="AL1150" s="75">
        <v>26292.35297</v>
      </c>
      <c r="AM1150" s="75">
        <v>0</v>
      </c>
      <c r="AN1150" s="74">
        <f t="shared" si="336"/>
        <v>27753</v>
      </c>
      <c r="AO1150" s="40">
        <f t="shared" si="337"/>
        <v>179650</v>
      </c>
      <c r="AP1150" s="64">
        <v>36573</v>
      </c>
      <c r="AQ1150" s="75">
        <f t="shared" si="350"/>
        <v>175841.44702999998</v>
      </c>
      <c r="AR1150" s="75">
        <f t="shared" si="351"/>
        <v>3808.5529700000006</v>
      </c>
      <c r="AS1150" s="75">
        <f t="shared" si="352"/>
        <v>27753</v>
      </c>
      <c r="AT1150" s="41">
        <f t="shared" si="353"/>
        <v>175841.44702999998</v>
      </c>
      <c r="AX1150" s="40">
        <f t="shared" si="338"/>
        <v>23713</v>
      </c>
      <c r="AY1150" s="40">
        <f t="shared" si="339"/>
        <v>0</v>
      </c>
      <c r="AZ1150" s="40">
        <f t="shared" si="340"/>
        <v>55156.302499999991</v>
      </c>
      <c r="BA1150" s="40">
        <f>+'load Info'!S1150</f>
        <v>0</v>
      </c>
      <c r="BB1150" s="40">
        <f t="shared" si="341"/>
        <v>2070</v>
      </c>
      <c r="BE1150" s="41">
        <f t="shared" si="342"/>
        <v>0</v>
      </c>
      <c r="BF1150" s="41">
        <f t="shared" si="343"/>
        <v>0</v>
      </c>
      <c r="BG1150" s="41">
        <f t="shared" si="344"/>
        <v>0</v>
      </c>
      <c r="BH1150" s="41">
        <f t="shared" si="345"/>
        <v>0</v>
      </c>
      <c r="BI1150" s="41">
        <f t="shared" si="346"/>
        <v>0</v>
      </c>
      <c r="BJ1150" s="40">
        <f t="shared" si="347"/>
        <v>0</v>
      </c>
    </row>
    <row r="1151" spans="2:62" x14ac:dyDescent="0.25">
      <c r="B1151" s="63">
        <f t="shared" si="332"/>
        <v>2</v>
      </c>
      <c r="C1151" s="63"/>
      <c r="D1151" s="64">
        <v>36574</v>
      </c>
      <c r="E1151" s="65">
        <v>20</v>
      </c>
      <c r="F1151" s="65">
        <v>18</v>
      </c>
      <c r="G1151" s="65">
        <v>37</v>
      </c>
      <c r="H1151" s="65">
        <v>52</v>
      </c>
      <c r="I1151" s="66">
        <f t="shared" si="333"/>
        <v>44.5</v>
      </c>
      <c r="J1151" s="67" t="s">
        <v>50</v>
      </c>
      <c r="K1151" s="68">
        <v>55965</v>
      </c>
      <c r="L1151" s="69">
        <v>7526</v>
      </c>
      <c r="M1151" s="69">
        <v>-7233</v>
      </c>
      <c r="N1151" s="69">
        <v>0</v>
      </c>
      <c r="O1151" s="70"/>
      <c r="P1151" s="68">
        <v>7745</v>
      </c>
      <c r="Q1151" s="69">
        <v>26472</v>
      </c>
      <c r="R1151" s="70">
        <v>39410.61</v>
      </c>
      <c r="S1151" s="71">
        <v>0</v>
      </c>
      <c r="T1151" s="71"/>
      <c r="U1151" s="71">
        <v>-184.06902500000001</v>
      </c>
      <c r="V1151" s="68">
        <v>15930</v>
      </c>
      <c r="W1151" s="69">
        <v>14400</v>
      </c>
      <c r="X1151" s="69">
        <v>0</v>
      </c>
      <c r="Y1151" s="69">
        <v>5600</v>
      </c>
      <c r="Z1151" s="70">
        <v>-359</v>
      </c>
      <c r="AA1151" s="71">
        <v>0</v>
      </c>
      <c r="AB1151" s="72">
        <f t="shared" si="348"/>
        <v>165272.54097500001</v>
      </c>
      <c r="AC1151" s="71">
        <v>161175</v>
      </c>
      <c r="AD1151" s="71">
        <v>28658</v>
      </c>
      <c r="AE1151" s="71">
        <v>34560</v>
      </c>
      <c r="AF1151" s="71">
        <v>20106</v>
      </c>
      <c r="AG1151" s="71">
        <v>1951</v>
      </c>
      <c r="AH1151" s="72">
        <f t="shared" si="334"/>
        <v>246450</v>
      </c>
      <c r="AI1151" s="73">
        <f t="shared" si="335"/>
        <v>131274.54097500001</v>
      </c>
      <c r="AJ1151" s="74">
        <f t="shared" si="349"/>
        <v>33998</v>
      </c>
      <c r="AK1151" s="75">
        <v>4476.1000000000004</v>
      </c>
      <c r="AL1151" s="75">
        <v>23859.630990000001</v>
      </c>
      <c r="AM1151" s="75">
        <v>0</v>
      </c>
      <c r="AN1151" s="74">
        <f t="shared" si="336"/>
        <v>33998</v>
      </c>
      <c r="AO1151" s="40">
        <f t="shared" si="337"/>
        <v>127177</v>
      </c>
      <c r="AP1151" s="64">
        <v>36574</v>
      </c>
      <c r="AQ1151" s="75">
        <f t="shared" si="350"/>
        <v>132839.26900999999</v>
      </c>
      <c r="AR1151" s="75">
        <f t="shared" si="351"/>
        <v>-5662.2690099999963</v>
      </c>
      <c r="AS1151" s="75">
        <f t="shared" si="352"/>
        <v>33998</v>
      </c>
      <c r="AT1151" s="41">
        <f t="shared" si="353"/>
        <v>138501.53801999998</v>
      </c>
      <c r="AX1151" s="40">
        <f t="shared" si="338"/>
        <v>-7233</v>
      </c>
      <c r="AY1151" s="40">
        <f t="shared" si="339"/>
        <v>0</v>
      </c>
      <c r="AZ1151" s="40">
        <f t="shared" si="340"/>
        <v>39410.61</v>
      </c>
      <c r="BA1151" s="40">
        <f>+'load Info'!S1151</f>
        <v>0</v>
      </c>
      <c r="BB1151" s="40">
        <f t="shared" si="341"/>
        <v>0</v>
      </c>
      <c r="BE1151" s="41">
        <f t="shared" si="342"/>
        <v>-7233</v>
      </c>
      <c r="BF1151" s="41">
        <f t="shared" si="343"/>
        <v>0</v>
      </c>
      <c r="BG1151" s="41">
        <f t="shared" si="344"/>
        <v>0</v>
      </c>
      <c r="BH1151" s="41">
        <f t="shared" si="345"/>
        <v>0</v>
      </c>
      <c r="BI1151" s="41">
        <f t="shared" si="346"/>
        <v>0</v>
      </c>
      <c r="BJ1151" s="40">
        <f t="shared" si="347"/>
        <v>-7233</v>
      </c>
    </row>
    <row r="1152" spans="2:62" x14ac:dyDescent="0.25">
      <c r="B1152" s="63">
        <f t="shared" si="332"/>
        <v>2</v>
      </c>
      <c r="C1152" s="63"/>
      <c r="D1152" s="64">
        <v>36575</v>
      </c>
      <c r="E1152" s="65">
        <v>11</v>
      </c>
      <c r="F1152" s="65">
        <v>11</v>
      </c>
      <c r="G1152" s="65">
        <v>41</v>
      </c>
      <c r="H1152" s="65">
        <v>66</v>
      </c>
      <c r="I1152" s="66">
        <f t="shared" si="333"/>
        <v>53.5</v>
      </c>
      <c r="J1152" s="67" t="s">
        <v>50</v>
      </c>
      <c r="K1152" s="68">
        <v>55965</v>
      </c>
      <c r="L1152" s="69">
        <v>7526</v>
      </c>
      <c r="M1152" s="69">
        <v>-6338</v>
      </c>
      <c r="N1152" s="69">
        <v>0</v>
      </c>
      <c r="O1152" s="70"/>
      <c r="P1152" s="68">
        <v>7745</v>
      </c>
      <c r="Q1152" s="69">
        <v>31972</v>
      </c>
      <c r="R1152" s="70">
        <v>14274.642499999994</v>
      </c>
      <c r="S1152" s="71">
        <v>0</v>
      </c>
      <c r="T1152" s="71"/>
      <c r="U1152" s="71">
        <v>-134.97910625</v>
      </c>
      <c r="V1152" s="68">
        <v>15930</v>
      </c>
      <c r="W1152" s="69">
        <v>14400</v>
      </c>
      <c r="X1152" s="69">
        <v>0</v>
      </c>
      <c r="Y1152" s="69">
        <v>5600</v>
      </c>
      <c r="Z1152" s="70">
        <v>-359</v>
      </c>
      <c r="AA1152" s="71">
        <v>0</v>
      </c>
      <c r="AB1152" s="72">
        <f t="shared" si="348"/>
        <v>146580.66339374997</v>
      </c>
      <c r="AC1152" s="71">
        <v>146052</v>
      </c>
      <c r="AD1152" s="71">
        <v>1</v>
      </c>
      <c r="AE1152" s="71">
        <v>32203</v>
      </c>
      <c r="AF1152" s="71">
        <v>17380</v>
      </c>
      <c r="AG1152" s="71">
        <v>943</v>
      </c>
      <c r="AH1152" s="72">
        <f t="shared" si="334"/>
        <v>196579</v>
      </c>
      <c r="AI1152" s="73">
        <f t="shared" si="335"/>
        <v>107082.66339374997</v>
      </c>
      <c r="AJ1152" s="74">
        <f t="shared" si="349"/>
        <v>39498</v>
      </c>
      <c r="AK1152" s="75">
        <v>3630</v>
      </c>
      <c r="AL1152" s="75">
        <v>23173.566279999999</v>
      </c>
      <c r="AM1152" s="75">
        <v>0</v>
      </c>
      <c r="AN1152" s="74">
        <f t="shared" si="336"/>
        <v>39498</v>
      </c>
      <c r="AO1152" s="40">
        <f t="shared" si="337"/>
        <v>106554</v>
      </c>
      <c r="AP1152" s="64">
        <v>36575</v>
      </c>
      <c r="AQ1152" s="75">
        <f t="shared" si="350"/>
        <v>119248.43372</v>
      </c>
      <c r="AR1152" s="75">
        <f t="shared" si="351"/>
        <v>-12694.433720000001</v>
      </c>
      <c r="AS1152" s="75">
        <f t="shared" si="352"/>
        <v>39498</v>
      </c>
      <c r="AT1152" s="41">
        <f t="shared" si="353"/>
        <v>131942.86744</v>
      </c>
      <c r="AX1152" s="40">
        <f t="shared" si="338"/>
        <v>-6338</v>
      </c>
      <c r="AY1152" s="40">
        <f t="shared" si="339"/>
        <v>0</v>
      </c>
      <c r="AZ1152" s="40">
        <f t="shared" si="340"/>
        <v>14274.642499999994</v>
      </c>
      <c r="BA1152" s="40">
        <f>+'load Info'!S1152</f>
        <v>0</v>
      </c>
      <c r="BB1152" s="40">
        <f t="shared" si="341"/>
        <v>0</v>
      </c>
      <c r="BE1152" s="41">
        <f t="shared" si="342"/>
        <v>-6338</v>
      </c>
      <c r="BF1152" s="41">
        <f t="shared" si="343"/>
        <v>0</v>
      </c>
      <c r="BG1152" s="41">
        <f t="shared" si="344"/>
        <v>0</v>
      </c>
      <c r="BH1152" s="41">
        <f t="shared" si="345"/>
        <v>0</v>
      </c>
      <c r="BI1152" s="41">
        <f t="shared" si="346"/>
        <v>0</v>
      </c>
      <c r="BJ1152" s="40">
        <f t="shared" si="347"/>
        <v>-6338</v>
      </c>
    </row>
    <row r="1153" spans="2:62" x14ac:dyDescent="0.25">
      <c r="B1153" s="63">
        <f t="shared" si="332"/>
        <v>2</v>
      </c>
      <c r="C1153" s="63"/>
      <c r="D1153" s="64">
        <v>36576</v>
      </c>
      <c r="E1153" s="65">
        <v>26</v>
      </c>
      <c r="F1153" s="65">
        <v>25</v>
      </c>
      <c r="G1153" s="65">
        <v>34</v>
      </c>
      <c r="H1153" s="65">
        <v>44</v>
      </c>
      <c r="I1153" s="66">
        <f t="shared" si="333"/>
        <v>39</v>
      </c>
      <c r="J1153" s="67" t="s">
        <v>50</v>
      </c>
      <c r="K1153" s="68">
        <v>55965</v>
      </c>
      <c r="L1153" s="69">
        <v>7526</v>
      </c>
      <c r="M1153" s="69">
        <v>8782</v>
      </c>
      <c r="N1153" s="69">
        <v>0</v>
      </c>
      <c r="O1153" s="70"/>
      <c r="P1153" s="68">
        <v>7745</v>
      </c>
      <c r="Q1153" s="69">
        <v>31972</v>
      </c>
      <c r="R1153" s="70">
        <v>34978.272499999992</v>
      </c>
      <c r="S1153" s="71">
        <v>0</v>
      </c>
      <c r="T1153" s="71"/>
      <c r="U1153" s="71">
        <v>-186.73818125</v>
      </c>
      <c r="V1153" s="68">
        <v>15930</v>
      </c>
      <c r="W1153" s="69">
        <v>14400</v>
      </c>
      <c r="X1153" s="69">
        <v>0</v>
      </c>
      <c r="Y1153" s="69">
        <v>5600</v>
      </c>
      <c r="Z1153" s="70">
        <v>-359</v>
      </c>
      <c r="AA1153" s="71">
        <v>0</v>
      </c>
      <c r="AB1153" s="72">
        <f t="shared" si="348"/>
        <v>182352.53431875</v>
      </c>
      <c r="AC1153" s="71">
        <v>182323</v>
      </c>
      <c r="AD1153" s="71">
        <v>14637</v>
      </c>
      <c r="AE1153" s="71">
        <v>27453</v>
      </c>
      <c r="AF1153" s="71">
        <v>19722</v>
      </c>
      <c r="AG1153" s="71">
        <v>1706</v>
      </c>
      <c r="AH1153" s="72">
        <f t="shared" si="334"/>
        <v>245841</v>
      </c>
      <c r="AI1153" s="73">
        <f t="shared" si="335"/>
        <v>142854.53431875</v>
      </c>
      <c r="AJ1153" s="74">
        <f t="shared" si="349"/>
        <v>39498</v>
      </c>
      <c r="AK1153" s="75">
        <v>4130.2</v>
      </c>
      <c r="AL1153" s="75">
        <v>25275.770530000002</v>
      </c>
      <c r="AM1153" s="75">
        <v>0</v>
      </c>
      <c r="AN1153" s="74">
        <f t="shared" si="336"/>
        <v>39498</v>
      </c>
      <c r="AO1153" s="40">
        <f t="shared" si="337"/>
        <v>142825</v>
      </c>
      <c r="AP1153" s="64">
        <v>36576</v>
      </c>
      <c r="AQ1153" s="75">
        <f t="shared" si="350"/>
        <v>152917.02946999998</v>
      </c>
      <c r="AR1153" s="75">
        <f t="shared" si="351"/>
        <v>-10092.029469999998</v>
      </c>
      <c r="AS1153" s="75">
        <f t="shared" si="352"/>
        <v>39498</v>
      </c>
      <c r="AT1153" s="41">
        <f t="shared" si="353"/>
        <v>163009.05893999999</v>
      </c>
      <c r="AX1153" s="40">
        <f t="shared" si="338"/>
        <v>8782</v>
      </c>
      <c r="AY1153" s="40">
        <f t="shared" si="339"/>
        <v>0</v>
      </c>
      <c r="AZ1153" s="40">
        <f t="shared" si="340"/>
        <v>34978.272499999992</v>
      </c>
      <c r="BA1153" s="40">
        <f>+'load Info'!S1153</f>
        <v>0</v>
      </c>
      <c r="BB1153" s="40">
        <f t="shared" si="341"/>
        <v>0</v>
      </c>
      <c r="BE1153" s="41">
        <f t="shared" si="342"/>
        <v>0</v>
      </c>
      <c r="BF1153" s="41">
        <f t="shared" si="343"/>
        <v>0</v>
      </c>
      <c r="BG1153" s="41">
        <f t="shared" si="344"/>
        <v>0</v>
      </c>
      <c r="BH1153" s="41">
        <f t="shared" si="345"/>
        <v>0</v>
      </c>
      <c r="BI1153" s="41">
        <f t="shared" si="346"/>
        <v>0</v>
      </c>
      <c r="BJ1153" s="40">
        <f t="shared" si="347"/>
        <v>0</v>
      </c>
    </row>
    <row r="1154" spans="2:62" x14ac:dyDescent="0.25">
      <c r="B1154" s="63">
        <f t="shared" si="332"/>
        <v>2</v>
      </c>
      <c r="C1154" s="63"/>
      <c r="D1154" s="64">
        <v>36577</v>
      </c>
      <c r="E1154" s="65">
        <v>26</v>
      </c>
      <c r="F1154" s="65">
        <v>26</v>
      </c>
      <c r="G1154" s="65">
        <v>33</v>
      </c>
      <c r="H1154" s="65">
        <v>44</v>
      </c>
      <c r="I1154" s="66">
        <f t="shared" si="333"/>
        <v>38.5</v>
      </c>
      <c r="J1154" s="67" t="s">
        <v>50</v>
      </c>
      <c r="K1154" s="68">
        <v>55965</v>
      </c>
      <c r="L1154" s="69">
        <v>7526</v>
      </c>
      <c r="M1154" s="69">
        <v>16414</v>
      </c>
      <c r="N1154" s="69">
        <v>0</v>
      </c>
      <c r="O1154" s="70"/>
      <c r="P1154" s="68">
        <v>7745</v>
      </c>
      <c r="Q1154" s="69">
        <v>31972</v>
      </c>
      <c r="R1154" s="70">
        <v>38945.165000000001</v>
      </c>
      <c r="S1154" s="71">
        <v>0</v>
      </c>
      <c r="T1154" s="71"/>
      <c r="U1154" s="71">
        <v>-196.65541249999998</v>
      </c>
      <c r="V1154" s="68">
        <v>15930</v>
      </c>
      <c r="W1154" s="69">
        <v>14400</v>
      </c>
      <c r="X1154" s="69">
        <v>2049</v>
      </c>
      <c r="Y1154" s="69">
        <v>5600</v>
      </c>
      <c r="Z1154" s="70">
        <v>-380</v>
      </c>
      <c r="AA1154" s="71">
        <v>0</v>
      </c>
      <c r="AB1154" s="72">
        <f t="shared" si="348"/>
        <v>195969.50958750001</v>
      </c>
      <c r="AC1154" s="71">
        <v>202730</v>
      </c>
      <c r="AD1154" s="71">
        <v>33828</v>
      </c>
      <c r="AE1154" s="71">
        <v>42188</v>
      </c>
      <c r="AF1154" s="71">
        <v>20360</v>
      </c>
      <c r="AG1154" s="71">
        <v>1821</v>
      </c>
      <c r="AH1154" s="72">
        <f t="shared" si="334"/>
        <v>300927</v>
      </c>
      <c r="AI1154" s="73">
        <f t="shared" si="335"/>
        <v>156471.50958750001</v>
      </c>
      <c r="AJ1154" s="74">
        <f t="shared" si="349"/>
        <v>39498</v>
      </c>
      <c r="AK1154" s="75">
        <v>5086.6000000000004</v>
      </c>
      <c r="AL1154" s="75">
        <v>26785.034610000002</v>
      </c>
      <c r="AM1154" s="75">
        <v>0</v>
      </c>
      <c r="AN1154" s="74">
        <f t="shared" si="336"/>
        <v>39498</v>
      </c>
      <c r="AO1154" s="40">
        <f t="shared" si="337"/>
        <v>163232</v>
      </c>
      <c r="AP1154" s="64">
        <v>36577</v>
      </c>
      <c r="AQ1154" s="75">
        <f t="shared" si="350"/>
        <v>170858.36538999999</v>
      </c>
      <c r="AR1154" s="75">
        <f t="shared" si="351"/>
        <v>-7626.365389999999</v>
      </c>
      <c r="AS1154" s="75">
        <f t="shared" si="352"/>
        <v>39498</v>
      </c>
      <c r="AT1154" s="41">
        <f t="shared" si="353"/>
        <v>178484.73077999998</v>
      </c>
      <c r="AX1154" s="40">
        <f t="shared" si="338"/>
        <v>16414</v>
      </c>
      <c r="AY1154" s="40">
        <f t="shared" si="339"/>
        <v>0</v>
      </c>
      <c r="AZ1154" s="40">
        <f t="shared" si="340"/>
        <v>38945.165000000001</v>
      </c>
      <c r="BA1154" s="40">
        <f>+'load Info'!S1154</f>
        <v>0</v>
      </c>
      <c r="BB1154" s="40">
        <f t="shared" si="341"/>
        <v>2049</v>
      </c>
      <c r="BE1154" s="41">
        <f t="shared" si="342"/>
        <v>0</v>
      </c>
      <c r="BF1154" s="41">
        <f t="shared" si="343"/>
        <v>0</v>
      </c>
      <c r="BG1154" s="41">
        <f t="shared" si="344"/>
        <v>0</v>
      </c>
      <c r="BH1154" s="41">
        <f t="shared" si="345"/>
        <v>0</v>
      </c>
      <c r="BI1154" s="41">
        <f t="shared" si="346"/>
        <v>0</v>
      </c>
      <c r="BJ1154" s="40">
        <f t="shared" si="347"/>
        <v>0</v>
      </c>
    </row>
    <row r="1155" spans="2:62" x14ac:dyDescent="0.25">
      <c r="B1155" s="63">
        <f t="shared" si="332"/>
        <v>2</v>
      </c>
      <c r="C1155" s="63"/>
      <c r="D1155" s="64">
        <v>36578</v>
      </c>
      <c r="E1155" s="65">
        <v>26</v>
      </c>
      <c r="F1155" s="65">
        <v>33</v>
      </c>
      <c r="G1155" s="65">
        <v>31</v>
      </c>
      <c r="H1155" s="65">
        <v>47</v>
      </c>
      <c r="I1155" s="66">
        <f t="shared" si="333"/>
        <v>39</v>
      </c>
      <c r="J1155" s="67" t="s">
        <v>50</v>
      </c>
      <c r="K1155" s="68">
        <v>55965</v>
      </c>
      <c r="L1155" s="69">
        <v>26357</v>
      </c>
      <c r="M1155" s="69">
        <v>-12664</v>
      </c>
      <c r="N1155" s="69">
        <v>0</v>
      </c>
      <c r="O1155" s="70"/>
      <c r="P1155" s="68">
        <v>7745</v>
      </c>
      <c r="Q1155" s="69">
        <v>29972</v>
      </c>
      <c r="R1155" s="70">
        <v>37523.632499999992</v>
      </c>
      <c r="S1155" s="71">
        <v>0</v>
      </c>
      <c r="T1155" s="71"/>
      <c r="U1155" s="71">
        <v>-188.10158124999998</v>
      </c>
      <c r="V1155" s="68">
        <v>15930</v>
      </c>
      <c r="W1155" s="69">
        <v>14400</v>
      </c>
      <c r="X1155" s="69">
        <v>2049</v>
      </c>
      <c r="Y1155" s="69">
        <v>5600</v>
      </c>
      <c r="Z1155" s="70">
        <v>-380</v>
      </c>
      <c r="AA1155" s="71">
        <v>0</v>
      </c>
      <c r="AB1155" s="72">
        <f t="shared" si="348"/>
        <v>182309.53091875001</v>
      </c>
      <c r="AC1155" s="71">
        <v>178325</v>
      </c>
      <c r="AD1155" s="71">
        <v>29186</v>
      </c>
      <c r="AE1155" s="71">
        <v>38723</v>
      </c>
      <c r="AF1155" s="71">
        <v>19435</v>
      </c>
      <c r="AG1155" s="71">
        <v>1163</v>
      </c>
      <c r="AH1155" s="72">
        <f t="shared" si="334"/>
        <v>266832</v>
      </c>
      <c r="AI1155" s="73">
        <f t="shared" si="335"/>
        <v>125980.53091875001</v>
      </c>
      <c r="AJ1155" s="74">
        <f t="shared" si="349"/>
        <v>56329</v>
      </c>
      <c r="AK1155" s="75">
        <v>5150.5</v>
      </c>
      <c r="AL1155" s="75">
        <v>24547.745770000001</v>
      </c>
      <c r="AM1155" s="75">
        <v>0</v>
      </c>
      <c r="AN1155" s="74">
        <f t="shared" si="336"/>
        <v>56329</v>
      </c>
      <c r="AO1155" s="40">
        <f t="shared" si="337"/>
        <v>121996</v>
      </c>
      <c r="AP1155" s="64">
        <v>36578</v>
      </c>
      <c r="AQ1155" s="75">
        <f t="shared" si="350"/>
        <v>148626.75422999999</v>
      </c>
      <c r="AR1155" s="75">
        <f t="shared" si="351"/>
        <v>-26630.754229999999</v>
      </c>
      <c r="AS1155" s="75">
        <f t="shared" si="352"/>
        <v>56329</v>
      </c>
      <c r="AT1155" s="41">
        <f t="shared" si="353"/>
        <v>175257.50845999998</v>
      </c>
      <c r="AX1155" s="40">
        <f t="shared" si="338"/>
        <v>-12664</v>
      </c>
      <c r="AY1155" s="40">
        <f t="shared" si="339"/>
        <v>0</v>
      </c>
      <c r="AZ1155" s="40">
        <f t="shared" si="340"/>
        <v>37523.632499999992</v>
      </c>
      <c r="BA1155" s="40">
        <f>+'load Info'!S1155</f>
        <v>0</v>
      </c>
      <c r="BB1155" s="40">
        <f t="shared" si="341"/>
        <v>2049</v>
      </c>
      <c r="BE1155" s="41">
        <f t="shared" si="342"/>
        <v>-12664</v>
      </c>
      <c r="BF1155" s="41">
        <f t="shared" si="343"/>
        <v>0</v>
      </c>
      <c r="BG1155" s="41">
        <f t="shared" si="344"/>
        <v>0</v>
      </c>
      <c r="BH1155" s="41">
        <f t="shared" si="345"/>
        <v>0</v>
      </c>
      <c r="BI1155" s="41">
        <f t="shared" si="346"/>
        <v>0</v>
      </c>
      <c r="BJ1155" s="40">
        <f t="shared" si="347"/>
        <v>-12664</v>
      </c>
    </row>
    <row r="1156" spans="2:62" x14ac:dyDescent="0.25">
      <c r="B1156" s="63">
        <f t="shared" si="332"/>
        <v>2</v>
      </c>
      <c r="C1156" s="63"/>
      <c r="D1156" s="64">
        <v>36579</v>
      </c>
      <c r="E1156" s="65">
        <v>18</v>
      </c>
      <c r="F1156" s="65">
        <v>12</v>
      </c>
      <c r="G1156" s="65">
        <v>38</v>
      </c>
      <c r="H1156" s="65">
        <v>56</v>
      </c>
      <c r="I1156" s="66">
        <f t="shared" si="333"/>
        <v>47</v>
      </c>
      <c r="J1156" s="67" t="s">
        <v>50</v>
      </c>
      <c r="K1156" s="68">
        <v>26081</v>
      </c>
      <c r="L1156" s="69">
        <v>18526</v>
      </c>
      <c r="M1156" s="69">
        <v>-13351</v>
      </c>
      <c r="N1156" s="69">
        <v>0</v>
      </c>
      <c r="O1156" s="70"/>
      <c r="P1156" s="68">
        <v>7745</v>
      </c>
      <c r="Q1156" s="69">
        <v>18595</v>
      </c>
      <c r="R1156" s="70">
        <v>32914.767499999994</v>
      </c>
      <c r="S1156" s="71">
        <v>0</v>
      </c>
      <c r="T1156" s="71"/>
      <c r="U1156" s="71">
        <v>-148.13691874999998</v>
      </c>
      <c r="V1156" s="68">
        <v>15930</v>
      </c>
      <c r="W1156" s="69">
        <v>14400</v>
      </c>
      <c r="X1156" s="69">
        <v>0</v>
      </c>
      <c r="Y1156" s="69">
        <v>5600</v>
      </c>
      <c r="Z1156" s="70">
        <v>-359</v>
      </c>
      <c r="AA1156" s="71">
        <v>0</v>
      </c>
      <c r="AB1156" s="72">
        <f t="shared" si="348"/>
        <v>125933.63058124999</v>
      </c>
      <c r="AC1156" s="71">
        <v>118948</v>
      </c>
      <c r="AD1156" s="71">
        <v>77</v>
      </c>
      <c r="AE1156" s="71">
        <v>31883</v>
      </c>
      <c r="AF1156" s="71">
        <v>17639</v>
      </c>
      <c r="AG1156" s="71">
        <v>616</v>
      </c>
      <c r="AH1156" s="72">
        <f t="shared" si="334"/>
        <v>169163</v>
      </c>
      <c r="AI1156" s="73">
        <f t="shared" si="335"/>
        <v>88812.630581249992</v>
      </c>
      <c r="AJ1156" s="74">
        <f t="shared" si="349"/>
        <v>37121</v>
      </c>
      <c r="AK1156" s="75">
        <v>4408.3999999999996</v>
      </c>
      <c r="AL1156" s="75">
        <v>24224.68043</v>
      </c>
      <c r="AM1156" s="75">
        <v>0</v>
      </c>
      <c r="AN1156" s="74">
        <f t="shared" si="336"/>
        <v>37121</v>
      </c>
      <c r="AO1156" s="40">
        <f t="shared" si="337"/>
        <v>81827</v>
      </c>
      <c r="AP1156" s="64">
        <v>36579</v>
      </c>
      <c r="AQ1156" s="75">
        <f t="shared" si="350"/>
        <v>90314.919569999998</v>
      </c>
      <c r="AR1156" s="75">
        <f t="shared" si="351"/>
        <v>-8487.9195699999982</v>
      </c>
      <c r="AS1156" s="75">
        <f t="shared" si="352"/>
        <v>37121</v>
      </c>
      <c r="AT1156" s="41">
        <f t="shared" si="353"/>
        <v>98802.839139999996</v>
      </c>
      <c r="AX1156" s="40">
        <f t="shared" si="338"/>
        <v>-13351</v>
      </c>
      <c r="AY1156" s="40">
        <f t="shared" si="339"/>
        <v>0</v>
      </c>
      <c r="AZ1156" s="40">
        <f t="shared" si="340"/>
        <v>32914.767499999994</v>
      </c>
      <c r="BA1156" s="40">
        <f>+'load Info'!S1156</f>
        <v>0</v>
      </c>
      <c r="BB1156" s="40">
        <f t="shared" si="341"/>
        <v>0</v>
      </c>
      <c r="BE1156" s="41">
        <f t="shared" si="342"/>
        <v>-13351</v>
      </c>
      <c r="BF1156" s="41">
        <f t="shared" si="343"/>
        <v>0</v>
      </c>
      <c r="BG1156" s="41">
        <f t="shared" si="344"/>
        <v>0</v>
      </c>
      <c r="BH1156" s="41">
        <f t="shared" si="345"/>
        <v>0</v>
      </c>
      <c r="BI1156" s="41">
        <f t="shared" si="346"/>
        <v>0</v>
      </c>
      <c r="BJ1156" s="40">
        <f t="shared" si="347"/>
        <v>-13351</v>
      </c>
    </row>
    <row r="1157" spans="2:62" x14ac:dyDescent="0.25">
      <c r="B1157" s="63">
        <f t="shared" si="332"/>
        <v>2</v>
      </c>
      <c r="C1157" s="63"/>
      <c r="D1157" s="64">
        <v>36580</v>
      </c>
      <c r="E1157" s="65">
        <v>7</v>
      </c>
      <c r="F1157" s="65">
        <v>4</v>
      </c>
      <c r="G1157" s="65">
        <v>45</v>
      </c>
      <c r="H1157" s="65">
        <v>70</v>
      </c>
      <c r="I1157" s="66">
        <f t="shared" si="333"/>
        <v>57.5</v>
      </c>
      <c r="J1157" s="67" t="s">
        <v>50</v>
      </c>
      <c r="K1157" s="68">
        <v>23455</v>
      </c>
      <c r="L1157" s="69">
        <v>27112</v>
      </c>
      <c r="M1157" s="69">
        <v>-13440</v>
      </c>
      <c r="N1157" s="69">
        <v>0</v>
      </c>
      <c r="O1157" s="70"/>
      <c r="P1157" s="68">
        <v>7745</v>
      </c>
      <c r="Q1157" s="69">
        <v>21785</v>
      </c>
      <c r="R1157" s="70">
        <v>-11814.822500000002</v>
      </c>
      <c r="S1157" s="71">
        <v>0</v>
      </c>
      <c r="T1157" s="71"/>
      <c r="U1157" s="71">
        <v>-44.287943749999997</v>
      </c>
      <c r="V1157" s="68">
        <v>15930</v>
      </c>
      <c r="W1157" s="69">
        <v>14400</v>
      </c>
      <c r="X1157" s="69">
        <v>0</v>
      </c>
      <c r="Y1157" s="69">
        <v>5600</v>
      </c>
      <c r="Z1157" s="70">
        <v>-359</v>
      </c>
      <c r="AA1157" s="71">
        <v>0</v>
      </c>
      <c r="AB1157" s="72">
        <f t="shared" si="348"/>
        <v>90368.889556249997</v>
      </c>
      <c r="AC1157" s="71">
        <v>90581</v>
      </c>
      <c r="AD1157" s="71">
        <v>0</v>
      </c>
      <c r="AE1157" s="71">
        <v>32926</v>
      </c>
      <c r="AF1157" s="71">
        <v>14737</v>
      </c>
      <c r="AG1157" s="71">
        <v>209</v>
      </c>
      <c r="AH1157" s="72">
        <f t="shared" si="334"/>
        <v>138453</v>
      </c>
      <c r="AI1157" s="73">
        <f t="shared" si="335"/>
        <v>41471.889556249997</v>
      </c>
      <c r="AJ1157" s="74">
        <f t="shared" si="349"/>
        <v>48897</v>
      </c>
      <c r="AK1157" s="75">
        <v>3988.9</v>
      </c>
      <c r="AL1157" s="75">
        <v>22092.120350000001</v>
      </c>
      <c r="AM1157" s="75">
        <v>0</v>
      </c>
      <c r="AN1157" s="74">
        <f t="shared" si="336"/>
        <v>48897</v>
      </c>
      <c r="AO1157" s="40">
        <f t="shared" si="337"/>
        <v>41684</v>
      </c>
      <c r="AP1157" s="64">
        <v>36580</v>
      </c>
      <c r="AQ1157" s="75">
        <f t="shared" si="350"/>
        <v>64499.979650000008</v>
      </c>
      <c r="AR1157" s="75">
        <f t="shared" si="351"/>
        <v>-22815.979649999997</v>
      </c>
      <c r="AS1157" s="75">
        <f t="shared" si="352"/>
        <v>48897</v>
      </c>
      <c r="AT1157" s="41">
        <f t="shared" si="353"/>
        <v>87315.959300000002</v>
      </c>
      <c r="AX1157" s="40">
        <f t="shared" si="338"/>
        <v>-13440</v>
      </c>
      <c r="AY1157" s="40">
        <f t="shared" si="339"/>
        <v>0</v>
      </c>
      <c r="AZ1157" s="40">
        <f t="shared" si="340"/>
        <v>-11814.822500000002</v>
      </c>
      <c r="BA1157" s="40">
        <f>+'load Info'!S1157</f>
        <v>0</v>
      </c>
      <c r="BB1157" s="40">
        <f t="shared" si="341"/>
        <v>0</v>
      </c>
      <c r="BE1157" s="41">
        <f t="shared" si="342"/>
        <v>-13440</v>
      </c>
      <c r="BF1157" s="41">
        <f t="shared" si="343"/>
        <v>0</v>
      </c>
      <c r="BG1157" s="41">
        <f t="shared" si="344"/>
        <v>-11814.822500000002</v>
      </c>
      <c r="BH1157" s="41">
        <f t="shared" si="345"/>
        <v>0</v>
      </c>
      <c r="BI1157" s="41">
        <f t="shared" si="346"/>
        <v>0</v>
      </c>
      <c r="BJ1157" s="40">
        <f t="shared" si="347"/>
        <v>-25254.822500000002</v>
      </c>
    </row>
    <row r="1158" spans="2:62" x14ac:dyDescent="0.25">
      <c r="B1158" s="63">
        <f t="shared" si="332"/>
        <v>2</v>
      </c>
      <c r="C1158" s="63"/>
      <c r="D1158" s="64">
        <v>36581</v>
      </c>
      <c r="E1158" s="65">
        <v>2</v>
      </c>
      <c r="F1158" s="65">
        <v>5</v>
      </c>
      <c r="G1158" s="65">
        <v>51</v>
      </c>
      <c r="H1158" s="65">
        <v>75</v>
      </c>
      <c r="I1158" s="66">
        <f t="shared" si="333"/>
        <v>63</v>
      </c>
      <c r="J1158" s="67" t="s">
        <v>50</v>
      </c>
      <c r="K1158" s="68">
        <v>23455</v>
      </c>
      <c r="L1158" s="69">
        <v>26442</v>
      </c>
      <c r="M1158" s="69">
        <v>-21539</v>
      </c>
      <c r="N1158" s="69">
        <v>0</v>
      </c>
      <c r="O1158" s="70"/>
      <c r="P1158" s="68">
        <v>7745</v>
      </c>
      <c r="Q1158" s="69">
        <v>16906</v>
      </c>
      <c r="R1158" s="70">
        <v>-8435.5625</v>
      </c>
      <c r="S1158" s="71">
        <v>0</v>
      </c>
      <c r="T1158" s="71"/>
      <c r="U1158" s="71">
        <v>-40.538593749999997</v>
      </c>
      <c r="V1158" s="68">
        <v>15930</v>
      </c>
      <c r="W1158" s="69">
        <v>14400</v>
      </c>
      <c r="X1158" s="69">
        <v>0</v>
      </c>
      <c r="Y1158" s="69">
        <v>0</v>
      </c>
      <c r="Z1158" s="70">
        <v>-303</v>
      </c>
      <c r="AA1158" s="71">
        <v>0</v>
      </c>
      <c r="AB1158" s="72">
        <f t="shared" si="348"/>
        <v>74559.89890624999</v>
      </c>
      <c r="AC1158" s="71">
        <v>77592</v>
      </c>
      <c r="AD1158" s="71">
        <v>0</v>
      </c>
      <c r="AE1158" s="71">
        <v>0</v>
      </c>
      <c r="AF1158" s="71">
        <v>12070</v>
      </c>
      <c r="AG1158" s="71">
        <v>26</v>
      </c>
      <c r="AH1158" s="72">
        <f t="shared" si="334"/>
        <v>89688</v>
      </c>
      <c r="AI1158" s="73">
        <f t="shared" si="335"/>
        <v>31211.89890624999</v>
      </c>
      <c r="AJ1158" s="74">
        <f t="shared" si="349"/>
        <v>43348</v>
      </c>
      <c r="AK1158" s="75">
        <v>3518.7</v>
      </c>
      <c r="AL1158" s="75">
        <v>20647.864409999998</v>
      </c>
      <c r="AM1158" s="75">
        <v>0</v>
      </c>
      <c r="AN1158" s="74">
        <f t="shared" si="336"/>
        <v>43348</v>
      </c>
      <c r="AO1158" s="40">
        <f t="shared" si="337"/>
        <v>34244</v>
      </c>
      <c r="AP1158" s="64">
        <v>36581</v>
      </c>
      <c r="AQ1158" s="75">
        <f t="shared" si="350"/>
        <v>53425.435590000008</v>
      </c>
      <c r="AR1158" s="75">
        <f t="shared" si="351"/>
        <v>-19181.435590000001</v>
      </c>
      <c r="AS1158" s="75">
        <f t="shared" si="352"/>
        <v>43348</v>
      </c>
      <c r="AT1158" s="41">
        <f t="shared" si="353"/>
        <v>72606.871180000016</v>
      </c>
      <c r="AX1158" s="40">
        <f t="shared" si="338"/>
        <v>-21539</v>
      </c>
      <c r="AY1158" s="40">
        <f t="shared" si="339"/>
        <v>0</v>
      </c>
      <c r="AZ1158" s="40">
        <f t="shared" si="340"/>
        <v>-8435.5625</v>
      </c>
      <c r="BA1158" s="40">
        <f>+'load Info'!S1158</f>
        <v>0</v>
      </c>
      <c r="BB1158" s="40">
        <f t="shared" si="341"/>
        <v>0</v>
      </c>
      <c r="BE1158" s="41">
        <f t="shared" si="342"/>
        <v>-21539</v>
      </c>
      <c r="BF1158" s="41">
        <f t="shared" si="343"/>
        <v>0</v>
      </c>
      <c r="BG1158" s="41">
        <f t="shared" si="344"/>
        <v>-8435.5625</v>
      </c>
      <c r="BH1158" s="41">
        <f t="shared" si="345"/>
        <v>0</v>
      </c>
      <c r="BI1158" s="41">
        <f t="shared" si="346"/>
        <v>0</v>
      </c>
      <c r="BJ1158" s="40">
        <f t="shared" si="347"/>
        <v>-29974.5625</v>
      </c>
    </row>
    <row r="1159" spans="2:62" x14ac:dyDescent="0.25">
      <c r="B1159" s="63">
        <f t="shared" si="332"/>
        <v>2</v>
      </c>
      <c r="C1159" s="63"/>
      <c r="D1159" s="64">
        <v>36582</v>
      </c>
      <c r="E1159" s="65">
        <v>16</v>
      </c>
      <c r="F1159" s="65">
        <v>19</v>
      </c>
      <c r="G1159" s="65">
        <v>42</v>
      </c>
      <c r="H1159" s="65">
        <v>56</v>
      </c>
      <c r="I1159" s="66">
        <f t="shared" si="333"/>
        <v>49</v>
      </c>
      <c r="J1159" s="67" t="s">
        <v>50</v>
      </c>
      <c r="K1159" s="68">
        <v>23455</v>
      </c>
      <c r="L1159" s="69">
        <v>34342</v>
      </c>
      <c r="M1159" s="69">
        <v>2835</v>
      </c>
      <c r="N1159" s="69">
        <v>0</v>
      </c>
      <c r="O1159" s="70"/>
      <c r="P1159" s="68">
        <v>7745</v>
      </c>
      <c r="Q1159" s="69">
        <v>11806</v>
      </c>
      <c r="R1159" s="70">
        <v>20954.009999999998</v>
      </c>
      <c r="S1159" s="71">
        <v>0</v>
      </c>
      <c r="T1159" s="71"/>
      <c r="U1159" s="71">
        <v>-101.26252499999998</v>
      </c>
      <c r="V1159" s="68">
        <v>15930</v>
      </c>
      <c r="W1159" s="69">
        <v>14400</v>
      </c>
      <c r="X1159" s="69">
        <v>0</v>
      </c>
      <c r="Y1159" s="69">
        <v>0</v>
      </c>
      <c r="Z1159" s="70">
        <v>-303</v>
      </c>
      <c r="AA1159" s="71">
        <v>0</v>
      </c>
      <c r="AB1159" s="72">
        <f t="shared" si="348"/>
        <v>131062.74747499998</v>
      </c>
      <c r="AC1159" s="71">
        <v>131155</v>
      </c>
      <c r="AD1159" s="71">
        <v>73</v>
      </c>
      <c r="AE1159" s="71">
        <v>0</v>
      </c>
      <c r="AF1159" s="71">
        <v>17235</v>
      </c>
      <c r="AG1159" s="71">
        <v>98</v>
      </c>
      <c r="AH1159" s="72">
        <f t="shared" si="334"/>
        <v>148561</v>
      </c>
      <c r="AI1159" s="73">
        <f t="shared" si="335"/>
        <v>84914.747474999982</v>
      </c>
      <c r="AJ1159" s="74">
        <f t="shared" si="349"/>
        <v>46148</v>
      </c>
      <c r="AK1159" s="75">
        <v>3375.5</v>
      </c>
      <c r="AL1159" s="75">
        <v>21372.281180000002</v>
      </c>
      <c r="AM1159" s="75">
        <v>0</v>
      </c>
      <c r="AN1159" s="74">
        <f t="shared" si="336"/>
        <v>46148</v>
      </c>
      <c r="AO1159" s="40">
        <f t="shared" si="337"/>
        <v>85007</v>
      </c>
      <c r="AP1159" s="64">
        <v>36582</v>
      </c>
      <c r="AQ1159" s="75">
        <f t="shared" si="350"/>
        <v>106407.21881999999</v>
      </c>
      <c r="AR1159" s="75">
        <f t="shared" si="351"/>
        <v>-21400.218819999998</v>
      </c>
      <c r="AS1159" s="75">
        <f t="shared" si="352"/>
        <v>46148</v>
      </c>
      <c r="AT1159" s="41">
        <f t="shared" si="353"/>
        <v>127807.43763999999</v>
      </c>
      <c r="AX1159" s="40">
        <f t="shared" si="338"/>
        <v>2835</v>
      </c>
      <c r="AY1159" s="40">
        <f t="shared" si="339"/>
        <v>0</v>
      </c>
      <c r="AZ1159" s="40">
        <f t="shared" si="340"/>
        <v>20954.009999999998</v>
      </c>
      <c r="BA1159" s="40">
        <f>+'load Info'!S1159</f>
        <v>0</v>
      </c>
      <c r="BB1159" s="40">
        <f t="shared" si="341"/>
        <v>0</v>
      </c>
      <c r="BE1159" s="41">
        <f t="shared" si="342"/>
        <v>0</v>
      </c>
      <c r="BF1159" s="41">
        <f t="shared" si="343"/>
        <v>0</v>
      </c>
      <c r="BG1159" s="41">
        <f t="shared" si="344"/>
        <v>0</v>
      </c>
      <c r="BH1159" s="41">
        <f t="shared" si="345"/>
        <v>0</v>
      </c>
      <c r="BI1159" s="41">
        <f t="shared" si="346"/>
        <v>0</v>
      </c>
      <c r="BJ1159" s="40">
        <f t="shared" si="347"/>
        <v>0</v>
      </c>
    </row>
    <row r="1160" spans="2:62" x14ac:dyDescent="0.25">
      <c r="B1160" s="63">
        <f t="shared" si="332"/>
        <v>2</v>
      </c>
      <c r="C1160" s="63"/>
      <c r="D1160" s="64">
        <v>36583</v>
      </c>
      <c r="E1160" s="65">
        <v>6</v>
      </c>
      <c r="F1160" s="65">
        <v>3</v>
      </c>
      <c r="G1160" s="65">
        <v>42</v>
      </c>
      <c r="H1160" s="65">
        <v>75</v>
      </c>
      <c r="I1160" s="66">
        <f t="shared" si="333"/>
        <v>58.5</v>
      </c>
      <c r="J1160" s="67" t="s">
        <v>50</v>
      </c>
      <c r="K1160" s="68">
        <v>23455</v>
      </c>
      <c r="L1160" s="69">
        <v>34342</v>
      </c>
      <c r="M1160" s="69">
        <v>-24010</v>
      </c>
      <c r="N1160" s="69">
        <v>0</v>
      </c>
      <c r="O1160" s="70"/>
      <c r="P1160" s="68">
        <v>7745</v>
      </c>
      <c r="Q1160" s="69">
        <v>11806</v>
      </c>
      <c r="R1160" s="70">
        <v>-986.70500000000175</v>
      </c>
      <c r="S1160" s="71">
        <v>0</v>
      </c>
      <c r="T1160" s="71"/>
      <c r="U1160" s="71">
        <v>-46.410737499999996</v>
      </c>
      <c r="V1160" s="68">
        <v>15930</v>
      </c>
      <c r="W1160" s="69">
        <v>14400</v>
      </c>
      <c r="X1160" s="69">
        <v>0</v>
      </c>
      <c r="Y1160" s="69">
        <v>0</v>
      </c>
      <c r="Z1160" s="70">
        <v>-303</v>
      </c>
      <c r="AA1160" s="71">
        <v>0</v>
      </c>
      <c r="AB1160" s="72">
        <f t="shared" si="348"/>
        <v>82331.884262499996</v>
      </c>
      <c r="AC1160" s="71">
        <v>78099</v>
      </c>
      <c r="AD1160" s="71">
        <v>433</v>
      </c>
      <c r="AE1160" s="71">
        <v>877</v>
      </c>
      <c r="AF1160" s="71">
        <v>13962</v>
      </c>
      <c r="AG1160" s="71">
        <v>88</v>
      </c>
      <c r="AH1160" s="72">
        <f t="shared" si="334"/>
        <v>93459</v>
      </c>
      <c r="AI1160" s="73">
        <f t="shared" si="335"/>
        <v>36183.884262499996</v>
      </c>
      <c r="AJ1160" s="74">
        <f t="shared" si="349"/>
        <v>46148</v>
      </c>
      <c r="AK1160" s="75">
        <v>3163.2</v>
      </c>
      <c r="AL1160" s="75">
        <v>20055.818599999999</v>
      </c>
      <c r="AM1160" s="75">
        <v>0</v>
      </c>
      <c r="AN1160" s="74">
        <f t="shared" si="336"/>
        <v>46148</v>
      </c>
      <c r="AO1160" s="40">
        <f t="shared" si="337"/>
        <v>31951</v>
      </c>
      <c r="AP1160" s="64">
        <v>36583</v>
      </c>
      <c r="AQ1160" s="75">
        <f t="shared" si="350"/>
        <v>54879.981400000004</v>
      </c>
      <c r="AR1160" s="75">
        <f t="shared" si="351"/>
        <v>-22928.981400000001</v>
      </c>
      <c r="AS1160" s="75">
        <f t="shared" si="352"/>
        <v>46148</v>
      </c>
      <c r="AT1160" s="41">
        <f t="shared" si="353"/>
        <v>77808.962800000008</v>
      </c>
      <c r="AX1160" s="40">
        <f t="shared" si="338"/>
        <v>-24010</v>
      </c>
      <c r="AY1160" s="40">
        <f t="shared" si="339"/>
        <v>0</v>
      </c>
      <c r="AZ1160" s="40">
        <f t="shared" si="340"/>
        <v>-986.70500000000175</v>
      </c>
      <c r="BA1160" s="40">
        <f>+'load Info'!S1160</f>
        <v>0</v>
      </c>
      <c r="BB1160" s="40">
        <f t="shared" si="341"/>
        <v>0</v>
      </c>
      <c r="BE1160" s="41">
        <f t="shared" si="342"/>
        <v>-24010</v>
      </c>
      <c r="BF1160" s="41">
        <f t="shared" si="343"/>
        <v>0</v>
      </c>
      <c r="BG1160" s="41">
        <f t="shared" si="344"/>
        <v>-986.70500000000175</v>
      </c>
      <c r="BH1160" s="41">
        <f t="shared" si="345"/>
        <v>0</v>
      </c>
      <c r="BI1160" s="41">
        <f t="shared" si="346"/>
        <v>0</v>
      </c>
      <c r="BJ1160" s="40">
        <f t="shared" si="347"/>
        <v>-24996.705000000002</v>
      </c>
    </row>
    <row r="1161" spans="2:62" x14ac:dyDescent="0.25">
      <c r="B1161" s="63">
        <f t="shared" ref="B1161:B1224" si="354">+MONTH(D1161)</f>
        <v>2</v>
      </c>
      <c r="C1161" s="63"/>
      <c r="D1161" s="64">
        <v>36584</v>
      </c>
      <c r="E1161" s="65">
        <v>10</v>
      </c>
      <c r="F1161" s="65">
        <v>13</v>
      </c>
      <c r="G1161" s="65">
        <v>48</v>
      </c>
      <c r="H1161" s="65">
        <v>62</v>
      </c>
      <c r="I1161" s="66">
        <f t="shared" ref="I1161:I1224" si="355">AVERAGE(G1161:H1161)</f>
        <v>55</v>
      </c>
      <c r="J1161" s="67" t="s">
        <v>50</v>
      </c>
      <c r="K1161" s="68">
        <v>23455</v>
      </c>
      <c r="L1161" s="69">
        <v>34342</v>
      </c>
      <c r="M1161" s="69">
        <v>4884</v>
      </c>
      <c r="N1161" s="69">
        <v>0</v>
      </c>
      <c r="O1161" s="70"/>
      <c r="P1161" s="68">
        <v>7745</v>
      </c>
      <c r="Q1161" s="69">
        <v>11806</v>
      </c>
      <c r="R1161" s="70">
        <v>15769.08</v>
      </c>
      <c r="S1161" s="71">
        <v>0</v>
      </c>
      <c r="T1161" s="71"/>
      <c r="U1161" s="71">
        <v>-88.300200000000004</v>
      </c>
      <c r="V1161" s="68">
        <v>15930</v>
      </c>
      <c r="W1161" s="69">
        <v>14400</v>
      </c>
      <c r="X1161" s="69">
        <v>0</v>
      </c>
      <c r="Y1161" s="69">
        <v>0</v>
      </c>
      <c r="Z1161" s="70">
        <v>-303</v>
      </c>
      <c r="AA1161" s="71">
        <v>0</v>
      </c>
      <c r="AB1161" s="72">
        <f t="shared" si="348"/>
        <v>127939.7798</v>
      </c>
      <c r="AC1161" s="71">
        <v>128619</v>
      </c>
      <c r="AD1161" s="71">
        <v>10658</v>
      </c>
      <c r="AE1161" s="71">
        <v>473</v>
      </c>
      <c r="AF1161" s="71">
        <v>17685</v>
      </c>
      <c r="AG1161" s="71">
        <v>409</v>
      </c>
      <c r="AH1161" s="72">
        <f t="shared" ref="AH1161:AH1224" si="356">SUM(AC1161:AG1161)</f>
        <v>157844</v>
      </c>
      <c r="AI1161" s="73">
        <f t="shared" ref="AI1161:AI1224" si="357">+AB1161-L1161-Q1161</f>
        <v>81791.779800000004</v>
      </c>
      <c r="AJ1161" s="74">
        <f t="shared" si="349"/>
        <v>46148</v>
      </c>
      <c r="AK1161" s="75">
        <v>4301.8</v>
      </c>
      <c r="AL1161" s="75">
        <v>23511.68691</v>
      </c>
      <c r="AM1161" s="75">
        <v>0</v>
      </c>
      <c r="AN1161" s="74">
        <f t="shared" ref="AN1161:AN1224" si="358">+AJ1161-AM1161</f>
        <v>46148</v>
      </c>
      <c r="AO1161" s="40">
        <f t="shared" ref="AO1161:AO1224" si="359">AC1161-AJ1161</f>
        <v>82471</v>
      </c>
      <c r="AP1161" s="64">
        <v>36584</v>
      </c>
      <c r="AQ1161" s="75">
        <f t="shared" si="350"/>
        <v>100805.51308999999</v>
      </c>
      <c r="AR1161" s="75">
        <f t="shared" si="351"/>
        <v>-18334.51309</v>
      </c>
      <c r="AS1161" s="75">
        <f t="shared" si="352"/>
        <v>46148</v>
      </c>
      <c r="AT1161" s="41">
        <f t="shared" si="353"/>
        <v>119140.02617999999</v>
      </c>
      <c r="AX1161" s="40">
        <f t="shared" ref="AX1161:AX1224" si="360">+M1161</f>
        <v>4884</v>
      </c>
      <c r="AY1161" s="40">
        <f t="shared" ref="AY1161:AY1224" si="361">+N1161</f>
        <v>0</v>
      </c>
      <c r="AZ1161" s="40">
        <f t="shared" ref="AZ1161:AZ1224" si="362">+R1161</f>
        <v>15769.08</v>
      </c>
      <c r="BA1161" s="40">
        <f>+'load Info'!S1161</f>
        <v>0</v>
      </c>
      <c r="BB1161" s="40">
        <f t="shared" ref="BB1161:BB1224" si="363">+X1161</f>
        <v>0</v>
      </c>
      <c r="BE1161" s="41">
        <f t="shared" ref="BE1161:BE1224" si="364">IF(AX1161&lt;0,AX1161,0)</f>
        <v>0</v>
      </c>
      <c r="BF1161" s="41">
        <f t="shared" ref="BF1161:BF1224" si="365">IF(AY1161&lt;0,AY1161,0)</f>
        <v>0</v>
      </c>
      <c r="BG1161" s="41">
        <f t="shared" ref="BG1161:BG1224" si="366">IF(AZ1161&lt;0,AZ1161,0)</f>
        <v>0</v>
      </c>
      <c r="BH1161" s="41">
        <f t="shared" ref="BH1161:BH1224" si="367">IF(BA1161&lt;0,BA1161,0)</f>
        <v>0</v>
      </c>
      <c r="BI1161" s="41">
        <f t="shared" ref="BI1161:BI1224" si="368">IF(BB1161&lt;0,BB1161,0)</f>
        <v>0</v>
      </c>
      <c r="BJ1161" s="40">
        <f t="shared" ref="BJ1161:BJ1224" si="369">SUM(BE1161:BI1161)</f>
        <v>0</v>
      </c>
    </row>
    <row r="1162" spans="2:62" x14ac:dyDescent="0.25">
      <c r="B1162" s="63">
        <f t="shared" si="354"/>
        <v>2</v>
      </c>
      <c r="C1162" s="63"/>
      <c r="D1162" s="64">
        <v>36585</v>
      </c>
      <c r="E1162" s="65">
        <v>14</v>
      </c>
      <c r="F1162" s="65">
        <v>17</v>
      </c>
      <c r="G1162" s="65">
        <v>41</v>
      </c>
      <c r="H1162" s="65">
        <v>60</v>
      </c>
      <c r="I1162" s="66">
        <f t="shared" si="355"/>
        <v>50.5</v>
      </c>
      <c r="J1162" s="67" t="s">
        <v>50</v>
      </c>
      <c r="K1162" s="68">
        <v>23455</v>
      </c>
      <c r="L1162" s="69">
        <v>44442</v>
      </c>
      <c r="M1162" s="69">
        <v>9795</v>
      </c>
      <c r="N1162" s="69">
        <v>0</v>
      </c>
      <c r="O1162" s="70"/>
      <c r="P1162" s="68">
        <v>7745</v>
      </c>
      <c r="Q1162" s="69">
        <v>9306</v>
      </c>
      <c r="R1162" s="70">
        <v>9779.91</v>
      </c>
      <c r="S1162" s="71">
        <v>0</v>
      </c>
      <c r="T1162" s="71"/>
      <c r="U1162" s="71">
        <v>-67.077275</v>
      </c>
      <c r="V1162" s="68">
        <v>15930</v>
      </c>
      <c r="W1162" s="69">
        <v>14400</v>
      </c>
      <c r="X1162" s="69">
        <v>2049</v>
      </c>
      <c r="Y1162" s="69">
        <v>0</v>
      </c>
      <c r="Z1162" s="70">
        <v>-324</v>
      </c>
      <c r="AA1162" s="71">
        <v>0</v>
      </c>
      <c r="AB1162" s="72">
        <f t="shared" ref="AB1162:AB1225" si="370">SUM(K1162:Z1162)</f>
        <v>136510.83272499999</v>
      </c>
      <c r="AC1162" s="71">
        <v>137246</v>
      </c>
      <c r="AD1162" s="71">
        <v>19966</v>
      </c>
      <c r="AE1162" s="71">
        <v>435</v>
      </c>
      <c r="AF1162" s="71">
        <v>17916</v>
      </c>
      <c r="AG1162" s="71">
        <v>447</v>
      </c>
      <c r="AH1162" s="72">
        <f t="shared" si="356"/>
        <v>176010</v>
      </c>
      <c r="AI1162" s="73">
        <f t="shared" si="357"/>
        <v>82762.832724999986</v>
      </c>
      <c r="AJ1162" s="74">
        <f t="shared" si="349"/>
        <v>53748</v>
      </c>
      <c r="AK1162" s="75">
        <v>4484.3</v>
      </c>
      <c r="AL1162" s="75">
        <v>23210.656989999999</v>
      </c>
      <c r="AM1162" s="75">
        <v>0</v>
      </c>
      <c r="AN1162" s="74">
        <f t="shared" si="358"/>
        <v>53748</v>
      </c>
      <c r="AO1162" s="40">
        <f t="shared" si="359"/>
        <v>83498</v>
      </c>
      <c r="AP1162" s="64">
        <v>36585</v>
      </c>
      <c r="AQ1162" s="75">
        <f t="shared" si="350"/>
        <v>109551.04301000001</v>
      </c>
      <c r="AR1162" s="75">
        <f t="shared" si="351"/>
        <v>-26053.043010000001</v>
      </c>
      <c r="AS1162" s="75">
        <f t="shared" si="352"/>
        <v>53748</v>
      </c>
      <c r="AT1162" s="41">
        <f t="shared" si="353"/>
        <v>135604.08602000002</v>
      </c>
      <c r="AX1162" s="40">
        <f t="shared" si="360"/>
        <v>9795</v>
      </c>
      <c r="AY1162" s="40">
        <f t="shared" si="361"/>
        <v>0</v>
      </c>
      <c r="AZ1162" s="40">
        <f t="shared" si="362"/>
        <v>9779.91</v>
      </c>
      <c r="BA1162" s="40">
        <f>+'load Info'!S1162</f>
        <v>0</v>
      </c>
      <c r="BB1162" s="40">
        <f t="shared" si="363"/>
        <v>2049</v>
      </c>
      <c r="BE1162" s="41">
        <f t="shared" si="364"/>
        <v>0</v>
      </c>
      <c r="BF1162" s="41">
        <f t="shared" si="365"/>
        <v>0</v>
      </c>
      <c r="BG1162" s="41">
        <f t="shared" si="366"/>
        <v>0</v>
      </c>
      <c r="BH1162" s="41">
        <f t="shared" si="367"/>
        <v>0</v>
      </c>
      <c r="BI1162" s="41">
        <f t="shared" si="368"/>
        <v>0</v>
      </c>
      <c r="BJ1162" s="40">
        <f t="shared" si="369"/>
        <v>0</v>
      </c>
    </row>
    <row r="1163" spans="2:62" x14ac:dyDescent="0.25">
      <c r="B1163" s="63">
        <f t="shared" si="354"/>
        <v>3</v>
      </c>
      <c r="C1163" s="63"/>
      <c r="D1163" s="64">
        <v>36586</v>
      </c>
      <c r="E1163" s="65">
        <v>12</v>
      </c>
      <c r="F1163" s="65">
        <v>6</v>
      </c>
      <c r="G1163" s="65">
        <v>35</v>
      </c>
      <c r="H1163" s="65">
        <v>71</v>
      </c>
      <c r="I1163" s="66">
        <f t="shared" si="355"/>
        <v>53</v>
      </c>
      <c r="J1163" s="67" t="s">
        <v>50</v>
      </c>
      <c r="K1163" s="68">
        <v>8452</v>
      </c>
      <c r="L1163" s="69">
        <v>17561</v>
      </c>
      <c r="M1163" s="69">
        <v>14839</v>
      </c>
      <c r="N1163" s="69">
        <v>0</v>
      </c>
      <c r="O1163" s="70"/>
      <c r="P1163" s="68">
        <v>7745</v>
      </c>
      <c r="Q1163" s="69">
        <v>6545</v>
      </c>
      <c r="R1163" s="70">
        <v>18728.34</v>
      </c>
      <c r="S1163" s="71">
        <v>0</v>
      </c>
      <c r="T1163" s="71"/>
      <c r="U1163" s="71">
        <v>-82.545850000000002</v>
      </c>
      <c r="V1163" s="68">
        <v>15930</v>
      </c>
      <c r="W1163" s="69">
        <v>14400</v>
      </c>
      <c r="X1163" s="69">
        <v>0</v>
      </c>
      <c r="Y1163" s="69">
        <v>0</v>
      </c>
      <c r="Z1163" s="70">
        <v>-303</v>
      </c>
      <c r="AA1163" s="71">
        <v>0</v>
      </c>
      <c r="AB1163" s="72">
        <f t="shared" si="370"/>
        <v>103814.79415</v>
      </c>
      <c r="AC1163" s="71">
        <v>90242</v>
      </c>
      <c r="AD1163" s="71">
        <v>12</v>
      </c>
      <c r="AE1163" s="71">
        <v>22</v>
      </c>
      <c r="AF1163" s="71">
        <v>15597</v>
      </c>
      <c r="AG1163" s="71">
        <v>108</v>
      </c>
      <c r="AH1163" s="72">
        <f t="shared" si="356"/>
        <v>105981</v>
      </c>
      <c r="AI1163" s="73">
        <f t="shared" si="357"/>
        <v>79708.794150000002</v>
      </c>
      <c r="AJ1163" s="74">
        <f t="shared" si="349"/>
        <v>24106</v>
      </c>
      <c r="AK1163" s="75">
        <v>4206.8999999999996</v>
      </c>
      <c r="AL1163" s="75">
        <v>23024.332350000001</v>
      </c>
      <c r="AM1163" s="75">
        <v>0</v>
      </c>
      <c r="AN1163" s="74">
        <f t="shared" si="358"/>
        <v>24106</v>
      </c>
      <c r="AO1163" s="40">
        <f t="shared" si="359"/>
        <v>66136</v>
      </c>
      <c r="AP1163" s="64">
        <v>36586</v>
      </c>
      <c r="AQ1163" s="75">
        <f t="shared" si="350"/>
        <v>63010.767650000009</v>
      </c>
      <c r="AR1163" s="75">
        <f t="shared" si="351"/>
        <v>3125.2323499999984</v>
      </c>
      <c r="AS1163" s="75">
        <f t="shared" si="352"/>
        <v>24106</v>
      </c>
      <c r="AT1163" s="41">
        <f t="shared" si="353"/>
        <v>63010.767650000009</v>
      </c>
      <c r="AX1163" s="40">
        <f t="shared" si="360"/>
        <v>14839</v>
      </c>
      <c r="AY1163" s="40">
        <f t="shared" si="361"/>
        <v>0</v>
      </c>
      <c r="AZ1163" s="40">
        <f t="shared" si="362"/>
        <v>18728.34</v>
      </c>
      <c r="BA1163" s="40">
        <f>+'load Info'!S1163</f>
        <v>0</v>
      </c>
      <c r="BB1163" s="40">
        <f t="shared" si="363"/>
        <v>0</v>
      </c>
      <c r="BE1163" s="41">
        <f t="shared" si="364"/>
        <v>0</v>
      </c>
      <c r="BF1163" s="41">
        <f t="shared" si="365"/>
        <v>0</v>
      </c>
      <c r="BG1163" s="41">
        <f t="shared" si="366"/>
        <v>0</v>
      </c>
      <c r="BH1163" s="41">
        <f t="shared" si="367"/>
        <v>0</v>
      </c>
      <c r="BI1163" s="41">
        <f t="shared" si="368"/>
        <v>0</v>
      </c>
      <c r="BJ1163" s="40">
        <f t="shared" si="369"/>
        <v>0</v>
      </c>
    </row>
    <row r="1164" spans="2:62" x14ac:dyDescent="0.25">
      <c r="B1164" s="63">
        <f t="shared" si="354"/>
        <v>3</v>
      </c>
      <c r="C1164" s="63"/>
      <c r="D1164" s="64">
        <v>36587</v>
      </c>
      <c r="E1164" s="65">
        <v>14</v>
      </c>
      <c r="F1164" s="65">
        <v>18</v>
      </c>
      <c r="G1164" s="65">
        <v>45</v>
      </c>
      <c r="H1164" s="65">
        <v>57</v>
      </c>
      <c r="I1164" s="66">
        <f t="shared" si="355"/>
        <v>51</v>
      </c>
      <c r="J1164" s="67" t="s">
        <v>50</v>
      </c>
      <c r="K1164" s="68">
        <v>8452</v>
      </c>
      <c r="L1164" s="69">
        <v>17561</v>
      </c>
      <c r="M1164" s="69">
        <v>37332</v>
      </c>
      <c r="N1164" s="69">
        <v>0</v>
      </c>
      <c r="O1164" s="70"/>
      <c r="P1164" s="68">
        <v>7745</v>
      </c>
      <c r="Q1164" s="69">
        <v>6545</v>
      </c>
      <c r="R1164" s="70">
        <v>18651.147499999999</v>
      </c>
      <c r="S1164" s="71">
        <v>0</v>
      </c>
      <c r="T1164" s="71"/>
      <c r="U1164" s="71">
        <v>-82.352868749999999</v>
      </c>
      <c r="V1164" s="68">
        <v>15930</v>
      </c>
      <c r="W1164" s="69">
        <v>14400</v>
      </c>
      <c r="X1164" s="69">
        <v>0</v>
      </c>
      <c r="Y1164" s="69">
        <v>5600</v>
      </c>
      <c r="Z1164" s="70">
        <v>-359</v>
      </c>
      <c r="AA1164" s="71">
        <v>0</v>
      </c>
      <c r="AB1164" s="72">
        <f t="shared" si="370"/>
        <v>131774.79463125</v>
      </c>
      <c r="AC1164" s="71">
        <v>136699</v>
      </c>
      <c r="AD1164" s="71">
        <v>26121</v>
      </c>
      <c r="AE1164" s="71">
        <v>404</v>
      </c>
      <c r="AF1164" s="71">
        <v>18003</v>
      </c>
      <c r="AG1164" s="71">
        <v>728</v>
      </c>
      <c r="AH1164" s="72">
        <f t="shared" si="356"/>
        <v>181955</v>
      </c>
      <c r="AI1164" s="73">
        <f t="shared" si="357"/>
        <v>107668.79463125</v>
      </c>
      <c r="AJ1164" s="74">
        <f t="shared" si="349"/>
        <v>24106</v>
      </c>
      <c r="AK1164" s="75">
        <v>4516.6000000000004</v>
      </c>
      <c r="AL1164" s="75">
        <v>25923.71184</v>
      </c>
      <c r="AM1164" s="75">
        <v>0</v>
      </c>
      <c r="AN1164" s="74">
        <f t="shared" si="358"/>
        <v>24106</v>
      </c>
      <c r="AO1164" s="40">
        <f t="shared" si="359"/>
        <v>112593</v>
      </c>
      <c r="AP1164" s="64">
        <v>36587</v>
      </c>
      <c r="AQ1164" s="75">
        <f t="shared" si="350"/>
        <v>106258.68815999999</v>
      </c>
      <c r="AR1164" s="75">
        <f t="shared" si="351"/>
        <v>6334.3118400000021</v>
      </c>
      <c r="AS1164" s="75">
        <f t="shared" si="352"/>
        <v>24106</v>
      </c>
      <c r="AT1164" s="41">
        <f t="shared" si="353"/>
        <v>106258.68815999999</v>
      </c>
      <c r="AX1164" s="40">
        <f t="shared" si="360"/>
        <v>37332</v>
      </c>
      <c r="AY1164" s="40">
        <f t="shared" si="361"/>
        <v>0</v>
      </c>
      <c r="AZ1164" s="40">
        <f t="shared" si="362"/>
        <v>18651.147499999999</v>
      </c>
      <c r="BA1164" s="40">
        <f>+'load Info'!S1164</f>
        <v>0</v>
      </c>
      <c r="BB1164" s="40">
        <f t="shared" si="363"/>
        <v>0</v>
      </c>
      <c r="BE1164" s="41">
        <f t="shared" si="364"/>
        <v>0</v>
      </c>
      <c r="BF1164" s="41">
        <f t="shared" si="365"/>
        <v>0</v>
      </c>
      <c r="BG1164" s="41">
        <f t="shared" si="366"/>
        <v>0</v>
      </c>
      <c r="BH1164" s="41">
        <f t="shared" si="367"/>
        <v>0</v>
      </c>
      <c r="BI1164" s="41">
        <f t="shared" si="368"/>
        <v>0</v>
      </c>
      <c r="BJ1164" s="40">
        <f t="shared" si="369"/>
        <v>0</v>
      </c>
    </row>
    <row r="1165" spans="2:62" x14ac:dyDescent="0.25">
      <c r="B1165" s="63">
        <f t="shared" si="354"/>
        <v>3</v>
      </c>
      <c r="C1165" s="63"/>
      <c r="D1165" s="64">
        <v>36588</v>
      </c>
      <c r="E1165" s="65">
        <v>18</v>
      </c>
      <c r="F1165" s="65">
        <v>17</v>
      </c>
      <c r="G1165" s="65">
        <v>39</v>
      </c>
      <c r="H1165" s="65">
        <v>55</v>
      </c>
      <c r="I1165" s="66">
        <f t="shared" si="355"/>
        <v>47</v>
      </c>
      <c r="J1165" s="67" t="s">
        <v>50</v>
      </c>
      <c r="K1165" s="68">
        <v>8452</v>
      </c>
      <c r="L1165" s="69">
        <v>22561</v>
      </c>
      <c r="M1165" s="69">
        <v>33294</v>
      </c>
      <c r="N1165" s="69">
        <v>0</v>
      </c>
      <c r="O1165" s="70"/>
      <c r="P1165" s="68">
        <v>7745</v>
      </c>
      <c r="Q1165" s="69">
        <v>6545</v>
      </c>
      <c r="R1165" s="70">
        <v>21007.022499999999</v>
      </c>
      <c r="S1165" s="71">
        <v>0</v>
      </c>
      <c r="T1165" s="71"/>
      <c r="U1165" s="71">
        <v>-88.242556249999993</v>
      </c>
      <c r="V1165" s="68">
        <v>15930</v>
      </c>
      <c r="W1165" s="69">
        <v>14400</v>
      </c>
      <c r="X1165" s="69">
        <v>2049</v>
      </c>
      <c r="Y1165" s="69">
        <v>5600</v>
      </c>
      <c r="Z1165" s="70">
        <v>-380</v>
      </c>
      <c r="AA1165" s="71">
        <v>0</v>
      </c>
      <c r="AB1165" s="72">
        <f t="shared" si="370"/>
        <v>137114.77994375001</v>
      </c>
      <c r="AC1165" s="71">
        <v>147187</v>
      </c>
      <c r="AD1165" s="71">
        <v>21071</v>
      </c>
      <c r="AE1165" s="71">
        <v>613</v>
      </c>
      <c r="AF1165" s="71">
        <v>18590</v>
      </c>
      <c r="AG1165" s="71">
        <v>631</v>
      </c>
      <c r="AH1165" s="72">
        <f t="shared" si="356"/>
        <v>188092</v>
      </c>
      <c r="AI1165" s="73">
        <f t="shared" si="357"/>
        <v>108008.77994375001</v>
      </c>
      <c r="AJ1165" s="74">
        <f t="shared" si="349"/>
        <v>29106</v>
      </c>
      <c r="AK1165" s="75">
        <v>4381.7</v>
      </c>
      <c r="AL1165" s="75">
        <v>23394.38132</v>
      </c>
      <c r="AM1165" s="75">
        <v>0</v>
      </c>
      <c r="AN1165" s="74">
        <f t="shared" si="358"/>
        <v>29106</v>
      </c>
      <c r="AO1165" s="40">
        <f t="shared" si="359"/>
        <v>118081</v>
      </c>
      <c r="AP1165" s="64">
        <v>36588</v>
      </c>
      <c r="AQ1165" s="75">
        <f t="shared" si="350"/>
        <v>119410.91867999999</v>
      </c>
      <c r="AR1165" s="75">
        <f t="shared" si="351"/>
        <v>-1329.9186799999989</v>
      </c>
      <c r="AS1165" s="75">
        <f t="shared" si="352"/>
        <v>29106</v>
      </c>
      <c r="AT1165" s="41">
        <f t="shared" si="353"/>
        <v>120740.83735999999</v>
      </c>
      <c r="AX1165" s="40">
        <f t="shared" si="360"/>
        <v>33294</v>
      </c>
      <c r="AY1165" s="40">
        <f t="shared" si="361"/>
        <v>0</v>
      </c>
      <c r="AZ1165" s="40">
        <f t="shared" si="362"/>
        <v>21007.022499999999</v>
      </c>
      <c r="BA1165" s="40">
        <f>+'load Info'!S1165</f>
        <v>0</v>
      </c>
      <c r="BB1165" s="40">
        <f t="shared" si="363"/>
        <v>2049</v>
      </c>
      <c r="BE1165" s="41">
        <f t="shared" si="364"/>
        <v>0</v>
      </c>
      <c r="BF1165" s="41">
        <f t="shared" si="365"/>
        <v>0</v>
      </c>
      <c r="BG1165" s="41">
        <f t="shared" si="366"/>
        <v>0</v>
      </c>
      <c r="BH1165" s="41">
        <f t="shared" si="367"/>
        <v>0</v>
      </c>
      <c r="BI1165" s="41">
        <f t="shared" si="368"/>
        <v>0</v>
      </c>
      <c r="BJ1165" s="40">
        <f t="shared" si="369"/>
        <v>0</v>
      </c>
    </row>
    <row r="1166" spans="2:62" x14ac:dyDescent="0.25">
      <c r="B1166" s="63">
        <f t="shared" si="354"/>
        <v>3</v>
      </c>
      <c r="C1166" s="63"/>
      <c r="D1166" s="64">
        <v>36589</v>
      </c>
      <c r="E1166" s="65">
        <v>20</v>
      </c>
      <c r="F1166" s="65">
        <v>20</v>
      </c>
      <c r="G1166" s="65">
        <v>38</v>
      </c>
      <c r="H1166" s="65">
        <v>52</v>
      </c>
      <c r="I1166" s="66">
        <f t="shared" si="355"/>
        <v>45</v>
      </c>
      <c r="J1166" s="67" t="s">
        <v>50</v>
      </c>
      <c r="K1166" s="68">
        <v>8452</v>
      </c>
      <c r="L1166" s="69">
        <v>24790</v>
      </c>
      <c r="M1166" s="69">
        <v>38143</v>
      </c>
      <c r="N1166" s="69">
        <v>0</v>
      </c>
      <c r="O1166" s="70"/>
      <c r="P1166" s="68">
        <v>7745</v>
      </c>
      <c r="Q1166" s="69">
        <v>6545</v>
      </c>
      <c r="R1166" s="70">
        <v>20307.277499999997</v>
      </c>
      <c r="S1166" s="71">
        <v>0</v>
      </c>
      <c r="T1166" s="71"/>
      <c r="U1166" s="71">
        <v>-86.493193749999989</v>
      </c>
      <c r="V1166" s="68">
        <v>15930</v>
      </c>
      <c r="W1166" s="69">
        <v>14400</v>
      </c>
      <c r="X1166" s="69">
        <v>2049</v>
      </c>
      <c r="Y1166" s="69">
        <v>5600</v>
      </c>
      <c r="Z1166" s="70">
        <v>-380</v>
      </c>
      <c r="AA1166" s="71">
        <v>0</v>
      </c>
      <c r="AB1166" s="72">
        <f t="shared" si="370"/>
        <v>143494.78430624999</v>
      </c>
      <c r="AC1166" s="71">
        <v>141520</v>
      </c>
      <c r="AD1166" s="71">
        <v>492</v>
      </c>
      <c r="AE1166" s="71">
        <v>418</v>
      </c>
      <c r="AF1166" s="71">
        <v>17517</v>
      </c>
      <c r="AG1166" s="71">
        <v>206</v>
      </c>
      <c r="AH1166" s="72">
        <f t="shared" si="356"/>
        <v>160153</v>
      </c>
      <c r="AI1166" s="73">
        <f t="shared" si="357"/>
        <v>112159.78430624999</v>
      </c>
      <c r="AJ1166" s="74">
        <f t="shared" si="349"/>
        <v>31335</v>
      </c>
      <c r="AK1166" s="75">
        <v>3557.5</v>
      </c>
      <c r="AL1166" s="75">
        <v>21391.339370000002</v>
      </c>
      <c r="AM1166" s="75">
        <v>0</v>
      </c>
      <c r="AN1166" s="74">
        <f t="shared" si="358"/>
        <v>31335</v>
      </c>
      <c r="AO1166" s="40">
        <f t="shared" si="359"/>
        <v>110185</v>
      </c>
      <c r="AP1166" s="64">
        <v>36589</v>
      </c>
      <c r="AQ1166" s="75">
        <f t="shared" si="350"/>
        <v>116571.16063</v>
      </c>
      <c r="AR1166" s="75">
        <f t="shared" si="351"/>
        <v>-6386.1606299999985</v>
      </c>
      <c r="AS1166" s="75">
        <f t="shared" si="352"/>
        <v>31335</v>
      </c>
      <c r="AT1166" s="41">
        <f t="shared" si="353"/>
        <v>122957.32126</v>
      </c>
      <c r="AX1166" s="40">
        <f t="shared" si="360"/>
        <v>38143</v>
      </c>
      <c r="AY1166" s="40">
        <f t="shared" si="361"/>
        <v>0</v>
      </c>
      <c r="AZ1166" s="40">
        <f t="shared" si="362"/>
        <v>20307.277499999997</v>
      </c>
      <c r="BA1166" s="40">
        <f>+'load Info'!S1166</f>
        <v>0</v>
      </c>
      <c r="BB1166" s="40">
        <f t="shared" si="363"/>
        <v>2049</v>
      </c>
      <c r="BE1166" s="41">
        <f t="shared" si="364"/>
        <v>0</v>
      </c>
      <c r="BF1166" s="41">
        <f t="shared" si="365"/>
        <v>0</v>
      </c>
      <c r="BG1166" s="41">
        <f t="shared" si="366"/>
        <v>0</v>
      </c>
      <c r="BH1166" s="41">
        <f t="shared" si="367"/>
        <v>0</v>
      </c>
      <c r="BI1166" s="41">
        <f t="shared" si="368"/>
        <v>0</v>
      </c>
      <c r="BJ1166" s="40">
        <f t="shared" si="369"/>
        <v>0</v>
      </c>
    </row>
    <row r="1167" spans="2:62" x14ac:dyDescent="0.25">
      <c r="B1167" s="63">
        <f t="shared" si="354"/>
        <v>3</v>
      </c>
      <c r="C1167" s="63"/>
      <c r="D1167" s="64">
        <v>36590</v>
      </c>
      <c r="E1167" s="65">
        <v>13</v>
      </c>
      <c r="F1167" s="65">
        <v>10</v>
      </c>
      <c r="G1167" s="65">
        <v>36</v>
      </c>
      <c r="H1167" s="65">
        <v>67</v>
      </c>
      <c r="I1167" s="66">
        <f t="shared" si="355"/>
        <v>51.5</v>
      </c>
      <c r="J1167" s="67" t="s">
        <v>50</v>
      </c>
      <c r="K1167" s="68">
        <v>8452</v>
      </c>
      <c r="L1167" s="69">
        <v>24790</v>
      </c>
      <c r="M1167" s="69">
        <v>26695</v>
      </c>
      <c r="N1167" s="69">
        <v>0</v>
      </c>
      <c r="O1167" s="70"/>
      <c r="P1167" s="68">
        <v>7745</v>
      </c>
      <c r="Q1167" s="69">
        <v>6545</v>
      </c>
      <c r="R1167" s="70">
        <v>1811.1524999999983</v>
      </c>
      <c r="S1167" s="71">
        <v>0</v>
      </c>
      <c r="T1167" s="71"/>
      <c r="U1167" s="71">
        <v>-40.252881249999994</v>
      </c>
      <c r="V1167" s="68">
        <v>15930</v>
      </c>
      <c r="W1167" s="69">
        <v>14400</v>
      </c>
      <c r="X1167" s="69">
        <v>2049</v>
      </c>
      <c r="Y1167" s="69">
        <v>5600</v>
      </c>
      <c r="Z1167" s="70">
        <v>-380</v>
      </c>
      <c r="AA1167" s="71">
        <v>0</v>
      </c>
      <c r="AB1167" s="72">
        <f t="shared" si="370"/>
        <v>113596.89961875</v>
      </c>
      <c r="AC1167" s="71">
        <v>107448</v>
      </c>
      <c r="AD1167" s="71">
        <v>19795</v>
      </c>
      <c r="AE1167" s="71">
        <v>198</v>
      </c>
      <c r="AF1167" s="71">
        <v>15610</v>
      </c>
      <c r="AG1167" s="71">
        <v>148</v>
      </c>
      <c r="AH1167" s="72">
        <f t="shared" si="356"/>
        <v>143199</v>
      </c>
      <c r="AI1167" s="73">
        <f t="shared" si="357"/>
        <v>82261.899618750002</v>
      </c>
      <c r="AJ1167" s="74">
        <f t="shared" si="349"/>
        <v>31335</v>
      </c>
      <c r="AK1167" s="75">
        <v>3463.9</v>
      </c>
      <c r="AL1167" s="75">
        <v>21918.904989999999</v>
      </c>
      <c r="AM1167" s="75">
        <v>0</v>
      </c>
      <c r="AN1167" s="74">
        <f t="shared" si="358"/>
        <v>31335</v>
      </c>
      <c r="AO1167" s="40">
        <f t="shared" si="359"/>
        <v>76113</v>
      </c>
      <c r="AP1167" s="64">
        <v>36590</v>
      </c>
      <c r="AQ1167" s="75">
        <f t="shared" si="350"/>
        <v>82065.19501000001</v>
      </c>
      <c r="AR1167" s="75">
        <f t="shared" si="351"/>
        <v>-5952.1950099999995</v>
      </c>
      <c r="AS1167" s="75">
        <f t="shared" si="352"/>
        <v>31335</v>
      </c>
      <c r="AT1167" s="41">
        <f t="shared" si="353"/>
        <v>88017.390020000006</v>
      </c>
      <c r="AX1167" s="40">
        <f t="shared" si="360"/>
        <v>26695</v>
      </c>
      <c r="AY1167" s="40">
        <f t="shared" si="361"/>
        <v>0</v>
      </c>
      <c r="AZ1167" s="40">
        <f t="shared" si="362"/>
        <v>1811.1524999999983</v>
      </c>
      <c r="BA1167" s="40">
        <f>+'load Info'!S1167</f>
        <v>0</v>
      </c>
      <c r="BB1167" s="40">
        <f t="shared" si="363"/>
        <v>2049</v>
      </c>
      <c r="BE1167" s="41">
        <f t="shared" si="364"/>
        <v>0</v>
      </c>
      <c r="BF1167" s="41">
        <f t="shared" si="365"/>
        <v>0</v>
      </c>
      <c r="BG1167" s="41">
        <f t="shared" si="366"/>
        <v>0</v>
      </c>
      <c r="BH1167" s="41">
        <f t="shared" si="367"/>
        <v>0</v>
      </c>
      <c r="BI1167" s="41">
        <f t="shared" si="368"/>
        <v>0</v>
      </c>
      <c r="BJ1167" s="40">
        <f t="shared" si="369"/>
        <v>0</v>
      </c>
    </row>
    <row r="1168" spans="2:62" x14ac:dyDescent="0.25">
      <c r="B1168" s="63">
        <f t="shared" si="354"/>
        <v>3</v>
      </c>
      <c r="C1168" s="63"/>
      <c r="D1168" s="64">
        <v>36591</v>
      </c>
      <c r="E1168" s="65">
        <v>14</v>
      </c>
      <c r="F1168" s="65">
        <v>18</v>
      </c>
      <c r="G1168" s="65">
        <v>41</v>
      </c>
      <c r="H1168" s="65">
        <v>60</v>
      </c>
      <c r="I1168" s="66">
        <f t="shared" si="355"/>
        <v>50.5</v>
      </c>
      <c r="J1168" s="67" t="s">
        <v>50</v>
      </c>
      <c r="K1168" s="68">
        <v>8452</v>
      </c>
      <c r="L1168" s="69">
        <v>24790</v>
      </c>
      <c r="M1168" s="69">
        <v>32666</v>
      </c>
      <c r="N1168" s="69">
        <v>0</v>
      </c>
      <c r="O1168" s="70"/>
      <c r="P1168" s="68">
        <v>7745</v>
      </c>
      <c r="Q1168" s="69">
        <v>6545</v>
      </c>
      <c r="R1168" s="70">
        <v>14968.965</v>
      </c>
      <c r="S1168" s="71">
        <v>0</v>
      </c>
      <c r="T1168" s="71"/>
      <c r="U1168" s="71">
        <v>-73.147412500000002</v>
      </c>
      <c r="V1168" s="68">
        <v>15930</v>
      </c>
      <c r="W1168" s="69">
        <v>14400</v>
      </c>
      <c r="X1168" s="69">
        <v>2049</v>
      </c>
      <c r="Y1168" s="69">
        <v>0</v>
      </c>
      <c r="Z1168" s="70">
        <v>-324</v>
      </c>
      <c r="AA1168" s="71">
        <v>0</v>
      </c>
      <c r="AB1168" s="72">
        <f t="shared" si="370"/>
        <v>127148.8175875</v>
      </c>
      <c r="AC1168" s="71">
        <v>127884</v>
      </c>
      <c r="AD1168" s="71">
        <v>32602</v>
      </c>
      <c r="AE1168" s="71">
        <v>316</v>
      </c>
      <c r="AF1168" s="71">
        <v>12062</v>
      </c>
      <c r="AG1168" s="71">
        <v>200</v>
      </c>
      <c r="AH1168" s="72">
        <f t="shared" si="356"/>
        <v>173064</v>
      </c>
      <c r="AI1168" s="73">
        <f t="shared" si="357"/>
        <v>95813.817587500002</v>
      </c>
      <c r="AJ1168" s="74">
        <f t="shared" si="349"/>
        <v>31335</v>
      </c>
      <c r="AK1168" s="75">
        <v>4449.8</v>
      </c>
      <c r="AL1168" s="75">
        <v>23815.499390000001</v>
      </c>
      <c r="AM1168" s="75">
        <v>0</v>
      </c>
      <c r="AN1168" s="74">
        <f t="shared" si="358"/>
        <v>31335</v>
      </c>
      <c r="AO1168" s="40">
        <f t="shared" si="359"/>
        <v>96549</v>
      </c>
      <c r="AP1168" s="64">
        <v>36591</v>
      </c>
      <c r="AQ1168" s="75">
        <f t="shared" si="350"/>
        <v>99618.70061</v>
      </c>
      <c r="AR1168" s="75">
        <f t="shared" si="351"/>
        <v>-3069.7006099999999</v>
      </c>
      <c r="AS1168" s="75">
        <f t="shared" si="352"/>
        <v>31335</v>
      </c>
      <c r="AT1168" s="41">
        <f t="shared" si="353"/>
        <v>102688.40122</v>
      </c>
      <c r="AX1168" s="40">
        <f t="shared" si="360"/>
        <v>32666</v>
      </c>
      <c r="AY1168" s="40">
        <f t="shared" si="361"/>
        <v>0</v>
      </c>
      <c r="AZ1168" s="40">
        <f t="shared" si="362"/>
        <v>14968.965</v>
      </c>
      <c r="BA1168" s="40">
        <f>+'load Info'!S1168</f>
        <v>0</v>
      </c>
      <c r="BB1168" s="40">
        <f t="shared" si="363"/>
        <v>2049</v>
      </c>
      <c r="BE1168" s="41">
        <f t="shared" si="364"/>
        <v>0</v>
      </c>
      <c r="BF1168" s="41">
        <f t="shared" si="365"/>
        <v>0</v>
      </c>
      <c r="BG1168" s="41">
        <f t="shared" si="366"/>
        <v>0</v>
      </c>
      <c r="BH1168" s="41">
        <f t="shared" si="367"/>
        <v>0</v>
      </c>
      <c r="BI1168" s="41">
        <f t="shared" si="368"/>
        <v>0</v>
      </c>
      <c r="BJ1168" s="40">
        <f t="shared" si="369"/>
        <v>0</v>
      </c>
    </row>
    <row r="1169" spans="2:62" x14ac:dyDescent="0.25">
      <c r="B1169" s="63">
        <f t="shared" si="354"/>
        <v>3</v>
      </c>
      <c r="C1169" s="63"/>
      <c r="D1169" s="64">
        <v>36592</v>
      </c>
      <c r="E1169" s="65">
        <v>12</v>
      </c>
      <c r="F1169" s="65">
        <v>6</v>
      </c>
      <c r="G1169" s="65">
        <v>36</v>
      </c>
      <c r="H1169" s="65">
        <v>70</v>
      </c>
      <c r="I1169" s="66">
        <f t="shared" si="355"/>
        <v>53</v>
      </c>
      <c r="J1169" s="67" t="s">
        <v>50</v>
      </c>
      <c r="K1169" s="68">
        <v>8452</v>
      </c>
      <c r="L1169" s="69">
        <v>20851</v>
      </c>
      <c r="M1169" s="69">
        <v>5737</v>
      </c>
      <c r="N1169" s="69">
        <v>0</v>
      </c>
      <c r="O1169" s="70"/>
      <c r="P1169" s="68">
        <v>7745</v>
      </c>
      <c r="Q1169" s="69">
        <v>5545</v>
      </c>
      <c r="R1169" s="70">
        <v>9576.0224999999991</v>
      </c>
      <c r="S1169" s="71">
        <v>0</v>
      </c>
      <c r="T1169" s="71"/>
      <c r="U1169" s="71">
        <v>-57.165056249999999</v>
      </c>
      <c r="V1169" s="68">
        <v>15930</v>
      </c>
      <c r="W1169" s="69">
        <v>14400</v>
      </c>
      <c r="X1169" s="69">
        <v>0</v>
      </c>
      <c r="Y1169" s="69">
        <v>0</v>
      </c>
      <c r="Z1169" s="70">
        <v>-303</v>
      </c>
      <c r="AA1169" s="71">
        <v>0</v>
      </c>
      <c r="AB1169" s="72">
        <f t="shared" si="370"/>
        <v>87875.857443749992</v>
      </c>
      <c r="AC1169" s="71">
        <v>87777</v>
      </c>
      <c r="AD1169" s="71">
        <v>454</v>
      </c>
      <c r="AE1169" s="71">
        <v>0</v>
      </c>
      <c r="AF1169" s="71">
        <v>8973</v>
      </c>
      <c r="AG1169" s="71">
        <v>17</v>
      </c>
      <c r="AH1169" s="72">
        <f t="shared" si="356"/>
        <v>97221</v>
      </c>
      <c r="AI1169" s="73">
        <f t="shared" si="357"/>
        <v>61479.857443749992</v>
      </c>
      <c r="AJ1169" s="74">
        <f t="shared" si="349"/>
        <v>26396</v>
      </c>
      <c r="AK1169" s="75">
        <v>4110.2</v>
      </c>
      <c r="AL1169" s="75">
        <v>20863.501709999997</v>
      </c>
      <c r="AM1169" s="75">
        <v>0</v>
      </c>
      <c r="AN1169" s="74">
        <f t="shared" si="358"/>
        <v>26396</v>
      </c>
      <c r="AO1169" s="40">
        <f t="shared" si="359"/>
        <v>61381</v>
      </c>
      <c r="AP1169" s="64">
        <v>36592</v>
      </c>
      <c r="AQ1169" s="75">
        <f t="shared" si="350"/>
        <v>62803.298290000006</v>
      </c>
      <c r="AR1169" s="75">
        <f t="shared" si="351"/>
        <v>-1422.2982900000025</v>
      </c>
      <c r="AS1169" s="75">
        <f t="shared" si="352"/>
        <v>26396</v>
      </c>
      <c r="AT1169" s="41">
        <f t="shared" si="353"/>
        <v>64225.596580000012</v>
      </c>
      <c r="AX1169" s="40">
        <f t="shared" si="360"/>
        <v>5737</v>
      </c>
      <c r="AY1169" s="40">
        <f t="shared" si="361"/>
        <v>0</v>
      </c>
      <c r="AZ1169" s="40">
        <f t="shared" si="362"/>
        <v>9576.0224999999991</v>
      </c>
      <c r="BA1169" s="40">
        <f>+'load Info'!S1169</f>
        <v>0</v>
      </c>
      <c r="BB1169" s="40">
        <f t="shared" si="363"/>
        <v>0</v>
      </c>
      <c r="BE1169" s="41">
        <f t="shared" si="364"/>
        <v>0</v>
      </c>
      <c r="BF1169" s="41">
        <f t="shared" si="365"/>
        <v>0</v>
      </c>
      <c r="BG1169" s="41">
        <f t="shared" si="366"/>
        <v>0</v>
      </c>
      <c r="BH1169" s="41">
        <f t="shared" si="367"/>
        <v>0</v>
      </c>
      <c r="BI1169" s="41">
        <f t="shared" si="368"/>
        <v>0</v>
      </c>
      <c r="BJ1169" s="40">
        <f t="shared" si="369"/>
        <v>0</v>
      </c>
    </row>
    <row r="1170" spans="2:62" x14ac:dyDescent="0.25">
      <c r="B1170" s="63">
        <f t="shared" si="354"/>
        <v>3</v>
      </c>
      <c r="C1170" s="63"/>
      <c r="D1170" s="64">
        <v>36593</v>
      </c>
      <c r="E1170" s="65">
        <v>0</v>
      </c>
      <c r="F1170" s="65">
        <v>0</v>
      </c>
      <c r="G1170" s="65">
        <v>51</v>
      </c>
      <c r="H1170" s="65">
        <v>82</v>
      </c>
      <c r="I1170" s="66">
        <f t="shared" si="355"/>
        <v>66.5</v>
      </c>
      <c r="J1170" s="67" t="s">
        <v>50</v>
      </c>
      <c r="K1170" s="68">
        <v>8452</v>
      </c>
      <c r="L1170" s="69">
        <v>24901</v>
      </c>
      <c r="M1170" s="69">
        <v>-11930</v>
      </c>
      <c r="N1170" s="69">
        <v>0</v>
      </c>
      <c r="O1170" s="70"/>
      <c r="P1170" s="68">
        <v>7745</v>
      </c>
      <c r="Q1170" s="69">
        <v>5545</v>
      </c>
      <c r="R1170" s="70">
        <v>-4155.22</v>
      </c>
      <c r="S1170" s="71">
        <v>0</v>
      </c>
      <c r="T1170" s="71"/>
      <c r="U1170" s="71">
        <v>-22.836950000000002</v>
      </c>
      <c r="V1170" s="68">
        <v>15930</v>
      </c>
      <c r="W1170" s="69">
        <v>14400</v>
      </c>
      <c r="X1170" s="69">
        <v>0</v>
      </c>
      <c r="Y1170" s="69">
        <v>0</v>
      </c>
      <c r="Z1170" s="70">
        <v>-303</v>
      </c>
      <c r="AA1170" s="71">
        <v>0</v>
      </c>
      <c r="AB1170" s="72">
        <f t="shared" si="370"/>
        <v>60561.943050000002</v>
      </c>
      <c r="AC1170" s="71">
        <v>59432</v>
      </c>
      <c r="AD1170" s="71">
        <v>179</v>
      </c>
      <c r="AE1170" s="71">
        <v>73</v>
      </c>
      <c r="AF1170" s="71">
        <v>5950</v>
      </c>
      <c r="AG1170" s="71">
        <v>9112</v>
      </c>
      <c r="AH1170" s="72">
        <f t="shared" si="356"/>
        <v>74746</v>
      </c>
      <c r="AI1170" s="73">
        <f t="shared" si="357"/>
        <v>30115.943050000002</v>
      </c>
      <c r="AJ1170" s="74">
        <f t="shared" si="349"/>
        <v>30446</v>
      </c>
      <c r="AK1170" s="75">
        <v>3883</v>
      </c>
      <c r="AL1170" s="75">
        <v>19863.27694</v>
      </c>
      <c r="AM1170" s="75">
        <v>0</v>
      </c>
      <c r="AN1170" s="74">
        <f t="shared" si="358"/>
        <v>30446</v>
      </c>
      <c r="AO1170" s="40">
        <f t="shared" si="359"/>
        <v>28986</v>
      </c>
      <c r="AP1170" s="64">
        <v>36593</v>
      </c>
      <c r="AQ1170" s="75">
        <f t="shared" si="350"/>
        <v>35685.723060000004</v>
      </c>
      <c r="AR1170" s="75">
        <f t="shared" si="351"/>
        <v>-6699.7230600000003</v>
      </c>
      <c r="AS1170" s="75">
        <f t="shared" si="352"/>
        <v>30446</v>
      </c>
      <c r="AT1170" s="41">
        <f t="shared" si="353"/>
        <v>42385.446120000008</v>
      </c>
      <c r="AX1170" s="40">
        <f t="shared" si="360"/>
        <v>-11930</v>
      </c>
      <c r="AY1170" s="40">
        <f t="shared" si="361"/>
        <v>0</v>
      </c>
      <c r="AZ1170" s="40">
        <f t="shared" si="362"/>
        <v>-4155.22</v>
      </c>
      <c r="BA1170" s="40">
        <f>+'load Info'!S1170</f>
        <v>0</v>
      </c>
      <c r="BB1170" s="40">
        <f t="shared" si="363"/>
        <v>0</v>
      </c>
      <c r="BE1170" s="41">
        <f t="shared" si="364"/>
        <v>-11930</v>
      </c>
      <c r="BF1170" s="41">
        <f t="shared" si="365"/>
        <v>0</v>
      </c>
      <c r="BG1170" s="41">
        <f t="shared" si="366"/>
        <v>-4155.22</v>
      </c>
      <c r="BH1170" s="41">
        <f t="shared" si="367"/>
        <v>0</v>
      </c>
      <c r="BI1170" s="41">
        <f t="shared" si="368"/>
        <v>0</v>
      </c>
      <c r="BJ1170" s="40">
        <f t="shared" si="369"/>
        <v>-16085.220000000001</v>
      </c>
    </row>
    <row r="1171" spans="2:62" x14ac:dyDescent="0.25">
      <c r="B1171" s="63">
        <f t="shared" si="354"/>
        <v>3</v>
      </c>
      <c r="C1171" s="63"/>
      <c r="D1171" s="64">
        <v>36594</v>
      </c>
      <c r="E1171" s="65">
        <v>0</v>
      </c>
      <c r="F1171" s="65">
        <v>0</v>
      </c>
      <c r="G1171" s="65">
        <v>54</v>
      </c>
      <c r="H1171" s="65">
        <v>82</v>
      </c>
      <c r="I1171" s="66">
        <f t="shared" si="355"/>
        <v>68</v>
      </c>
      <c r="J1171" s="67" t="s">
        <v>50</v>
      </c>
      <c r="K1171" s="68">
        <v>8452</v>
      </c>
      <c r="L1171" s="69">
        <v>25901</v>
      </c>
      <c r="M1171" s="69">
        <v>-16300</v>
      </c>
      <c r="N1171" s="69">
        <v>0</v>
      </c>
      <c r="O1171" s="70"/>
      <c r="P1171" s="68">
        <v>7745</v>
      </c>
      <c r="Q1171" s="69">
        <v>5545</v>
      </c>
      <c r="R1171" s="70">
        <v>307.91000000000003</v>
      </c>
      <c r="S1171" s="71">
        <v>0</v>
      </c>
      <c r="T1171" s="71"/>
      <c r="U1171" s="71">
        <v>-33.994774999999997</v>
      </c>
      <c r="V1171" s="68">
        <v>15930</v>
      </c>
      <c r="W1171" s="69">
        <v>14400</v>
      </c>
      <c r="X1171" s="69">
        <v>0</v>
      </c>
      <c r="Y1171" s="69">
        <v>0</v>
      </c>
      <c r="Z1171" s="70">
        <v>-303</v>
      </c>
      <c r="AA1171" s="71">
        <v>0</v>
      </c>
      <c r="AB1171" s="72">
        <f t="shared" si="370"/>
        <v>61643.915225000004</v>
      </c>
      <c r="AC1171" s="71">
        <v>56829</v>
      </c>
      <c r="AD1171" s="71">
        <v>15259</v>
      </c>
      <c r="AE1171" s="71">
        <v>0</v>
      </c>
      <c r="AF1171" s="71">
        <v>5335</v>
      </c>
      <c r="AG1171" s="71">
        <v>1</v>
      </c>
      <c r="AH1171" s="72">
        <f t="shared" si="356"/>
        <v>77424</v>
      </c>
      <c r="AI1171" s="73">
        <f t="shared" si="357"/>
        <v>30197.915225000004</v>
      </c>
      <c r="AJ1171" s="74">
        <f t="shared" si="349"/>
        <v>31446</v>
      </c>
      <c r="AK1171" s="75">
        <v>3761.5</v>
      </c>
      <c r="AL1171" s="75">
        <v>20514.540070000003</v>
      </c>
      <c r="AM1171" s="75">
        <v>0</v>
      </c>
      <c r="AN1171" s="74">
        <f t="shared" si="358"/>
        <v>31446</v>
      </c>
      <c r="AO1171" s="40">
        <f t="shared" si="359"/>
        <v>25383</v>
      </c>
      <c r="AP1171" s="64">
        <v>36594</v>
      </c>
      <c r="AQ1171" s="75">
        <f t="shared" si="350"/>
        <v>32552.959929999997</v>
      </c>
      <c r="AR1171" s="75">
        <f t="shared" si="351"/>
        <v>-7169.9599299999973</v>
      </c>
      <c r="AS1171" s="75">
        <f t="shared" si="352"/>
        <v>31446</v>
      </c>
      <c r="AT1171" s="41">
        <f t="shared" si="353"/>
        <v>39722.919859999995</v>
      </c>
      <c r="AX1171" s="40">
        <f t="shared" si="360"/>
        <v>-16300</v>
      </c>
      <c r="AY1171" s="40">
        <f t="shared" si="361"/>
        <v>0</v>
      </c>
      <c r="AZ1171" s="40">
        <f t="shared" si="362"/>
        <v>307.91000000000003</v>
      </c>
      <c r="BA1171" s="40">
        <f>+'load Info'!S1171</f>
        <v>0</v>
      </c>
      <c r="BB1171" s="40">
        <f t="shared" si="363"/>
        <v>0</v>
      </c>
      <c r="BE1171" s="41">
        <f t="shared" si="364"/>
        <v>-16300</v>
      </c>
      <c r="BF1171" s="41">
        <f t="shared" si="365"/>
        <v>0</v>
      </c>
      <c r="BG1171" s="41">
        <f t="shared" si="366"/>
        <v>0</v>
      </c>
      <c r="BH1171" s="41">
        <f t="shared" si="367"/>
        <v>0</v>
      </c>
      <c r="BI1171" s="41">
        <f t="shared" si="368"/>
        <v>0</v>
      </c>
      <c r="BJ1171" s="40">
        <f t="shared" si="369"/>
        <v>-16300</v>
      </c>
    </row>
    <row r="1172" spans="2:62" x14ac:dyDescent="0.25">
      <c r="B1172" s="63">
        <f t="shared" si="354"/>
        <v>3</v>
      </c>
      <c r="C1172" s="63"/>
      <c r="D1172" s="64">
        <v>36595</v>
      </c>
      <c r="E1172" s="65">
        <v>1</v>
      </c>
      <c r="F1172" s="65">
        <v>4</v>
      </c>
      <c r="G1172" s="65">
        <v>56</v>
      </c>
      <c r="H1172" s="65">
        <v>71</v>
      </c>
      <c r="I1172" s="66">
        <f t="shared" si="355"/>
        <v>63.5</v>
      </c>
      <c r="J1172" s="67" t="s">
        <v>50</v>
      </c>
      <c r="K1172" s="68">
        <v>8452</v>
      </c>
      <c r="L1172" s="69">
        <v>26585</v>
      </c>
      <c r="M1172" s="69">
        <v>-6348</v>
      </c>
      <c r="N1172" s="69">
        <v>0</v>
      </c>
      <c r="O1172" s="70"/>
      <c r="P1172" s="68">
        <v>7745</v>
      </c>
      <c r="Q1172" s="69">
        <v>5545</v>
      </c>
      <c r="R1172" s="70">
        <v>-10651.42</v>
      </c>
      <c r="S1172" s="71">
        <v>0</v>
      </c>
      <c r="T1172" s="71"/>
      <c r="U1172" s="71">
        <v>-6.5964499999999999</v>
      </c>
      <c r="V1172" s="68">
        <v>15930</v>
      </c>
      <c r="W1172" s="69">
        <v>14400</v>
      </c>
      <c r="X1172" s="69">
        <v>0</v>
      </c>
      <c r="Y1172" s="69">
        <v>0</v>
      </c>
      <c r="Z1172" s="70">
        <v>-303</v>
      </c>
      <c r="AA1172" s="71">
        <v>0</v>
      </c>
      <c r="AB1172" s="72">
        <f t="shared" si="370"/>
        <v>61347.983550000004</v>
      </c>
      <c r="AC1172" s="71">
        <v>61844</v>
      </c>
      <c r="AD1172" s="71">
        <v>10153</v>
      </c>
      <c r="AE1172" s="71">
        <v>18</v>
      </c>
      <c r="AF1172" s="71">
        <v>5530</v>
      </c>
      <c r="AG1172" s="71">
        <v>0</v>
      </c>
      <c r="AH1172" s="72">
        <f t="shared" si="356"/>
        <v>77545</v>
      </c>
      <c r="AI1172" s="73">
        <f t="shared" si="357"/>
        <v>29217.983550000004</v>
      </c>
      <c r="AJ1172" s="74">
        <f t="shared" si="349"/>
        <v>32130</v>
      </c>
      <c r="AK1172" s="75">
        <v>3339</v>
      </c>
      <c r="AL1172" s="75">
        <v>18831.688819999999</v>
      </c>
      <c r="AM1172" s="75">
        <v>0</v>
      </c>
      <c r="AN1172" s="74">
        <f t="shared" si="358"/>
        <v>32130</v>
      </c>
      <c r="AO1172" s="40">
        <f t="shared" si="359"/>
        <v>29714</v>
      </c>
      <c r="AP1172" s="64">
        <v>36595</v>
      </c>
      <c r="AQ1172" s="75">
        <f t="shared" si="350"/>
        <v>39673.311180000004</v>
      </c>
      <c r="AR1172" s="75">
        <f t="shared" si="351"/>
        <v>-9959.3111800000006</v>
      </c>
      <c r="AS1172" s="75">
        <f t="shared" si="352"/>
        <v>32130</v>
      </c>
      <c r="AT1172" s="41">
        <f t="shared" si="353"/>
        <v>49632.622360000008</v>
      </c>
      <c r="AX1172" s="40">
        <f t="shared" si="360"/>
        <v>-6348</v>
      </c>
      <c r="AY1172" s="40">
        <f t="shared" si="361"/>
        <v>0</v>
      </c>
      <c r="AZ1172" s="40">
        <f t="shared" si="362"/>
        <v>-10651.42</v>
      </c>
      <c r="BA1172" s="40">
        <f>+'load Info'!S1172</f>
        <v>0</v>
      </c>
      <c r="BB1172" s="40">
        <f t="shared" si="363"/>
        <v>0</v>
      </c>
      <c r="BE1172" s="41">
        <f t="shared" si="364"/>
        <v>-6348</v>
      </c>
      <c r="BF1172" s="41">
        <f t="shared" si="365"/>
        <v>0</v>
      </c>
      <c r="BG1172" s="41">
        <f t="shared" si="366"/>
        <v>-10651.42</v>
      </c>
      <c r="BH1172" s="41">
        <f t="shared" si="367"/>
        <v>0</v>
      </c>
      <c r="BI1172" s="41">
        <f t="shared" si="368"/>
        <v>0</v>
      </c>
      <c r="BJ1172" s="40">
        <f t="shared" si="369"/>
        <v>-16999.419999999998</v>
      </c>
    </row>
    <row r="1173" spans="2:62" x14ac:dyDescent="0.25">
      <c r="B1173" s="63">
        <f t="shared" si="354"/>
        <v>3</v>
      </c>
      <c r="C1173" s="63"/>
      <c r="D1173" s="64">
        <v>36596</v>
      </c>
      <c r="E1173" s="65">
        <v>0</v>
      </c>
      <c r="F1173" s="65">
        <v>0</v>
      </c>
      <c r="G1173" s="65">
        <v>54</v>
      </c>
      <c r="H1173" s="65">
        <v>80</v>
      </c>
      <c r="I1173" s="66">
        <f t="shared" si="355"/>
        <v>67</v>
      </c>
      <c r="J1173" s="67" t="s">
        <v>50</v>
      </c>
      <c r="K1173" s="68">
        <v>8452</v>
      </c>
      <c r="L1173" s="69">
        <v>25976</v>
      </c>
      <c r="M1173" s="69">
        <v>-15372</v>
      </c>
      <c r="N1173" s="69">
        <v>0</v>
      </c>
      <c r="O1173" s="70"/>
      <c r="P1173" s="68">
        <v>7745</v>
      </c>
      <c r="Q1173" s="69">
        <v>6045</v>
      </c>
      <c r="R1173" s="70">
        <v>-11422.094999999999</v>
      </c>
      <c r="S1173" s="71">
        <v>0</v>
      </c>
      <c r="T1173" s="71"/>
      <c r="U1173" s="71">
        <v>-5.9197625</v>
      </c>
      <c r="V1173" s="68">
        <v>15930</v>
      </c>
      <c r="W1173" s="69">
        <v>14400</v>
      </c>
      <c r="X1173" s="69">
        <v>0</v>
      </c>
      <c r="Y1173" s="69">
        <v>0</v>
      </c>
      <c r="Z1173" s="70">
        <v>-303</v>
      </c>
      <c r="AA1173" s="71">
        <v>0</v>
      </c>
      <c r="AB1173" s="72">
        <f t="shared" si="370"/>
        <v>51444.985237499997</v>
      </c>
      <c r="AC1173" s="71">
        <v>52166</v>
      </c>
      <c r="AD1173" s="71">
        <v>52074</v>
      </c>
      <c r="AE1173" s="71">
        <v>0</v>
      </c>
      <c r="AF1173" s="71">
        <v>4532</v>
      </c>
      <c r="AG1173" s="71">
        <v>0</v>
      </c>
      <c r="AH1173" s="72">
        <f t="shared" si="356"/>
        <v>108772</v>
      </c>
      <c r="AI1173" s="73">
        <f t="shared" si="357"/>
        <v>19423.985237499997</v>
      </c>
      <c r="AJ1173" s="74">
        <f t="shared" si="349"/>
        <v>32021</v>
      </c>
      <c r="AK1173" s="75">
        <v>2570.9</v>
      </c>
      <c r="AL1173" s="75">
        <v>17712.37528</v>
      </c>
      <c r="AM1173" s="75">
        <v>0</v>
      </c>
      <c r="AN1173" s="74">
        <f t="shared" si="358"/>
        <v>32021</v>
      </c>
      <c r="AO1173" s="40">
        <f t="shared" si="359"/>
        <v>20145</v>
      </c>
      <c r="AP1173" s="64">
        <v>36596</v>
      </c>
      <c r="AQ1173" s="75">
        <f t="shared" si="350"/>
        <v>31882.724719999998</v>
      </c>
      <c r="AR1173" s="75">
        <f t="shared" si="351"/>
        <v>-11737.724719999998</v>
      </c>
      <c r="AS1173" s="75">
        <f t="shared" si="352"/>
        <v>32021</v>
      </c>
      <c r="AT1173" s="41">
        <f t="shared" si="353"/>
        <v>43620.449439999997</v>
      </c>
      <c r="AX1173" s="40">
        <f t="shared" si="360"/>
        <v>-15372</v>
      </c>
      <c r="AY1173" s="40">
        <f t="shared" si="361"/>
        <v>0</v>
      </c>
      <c r="AZ1173" s="40">
        <f t="shared" si="362"/>
        <v>-11422.094999999999</v>
      </c>
      <c r="BA1173" s="40">
        <f>+'load Info'!S1173</f>
        <v>0</v>
      </c>
      <c r="BB1173" s="40">
        <f t="shared" si="363"/>
        <v>0</v>
      </c>
      <c r="BE1173" s="41">
        <f t="shared" si="364"/>
        <v>-15372</v>
      </c>
      <c r="BF1173" s="41">
        <f t="shared" si="365"/>
        <v>0</v>
      </c>
      <c r="BG1173" s="41">
        <f t="shared" si="366"/>
        <v>-11422.094999999999</v>
      </c>
      <c r="BH1173" s="41">
        <f t="shared" si="367"/>
        <v>0</v>
      </c>
      <c r="BI1173" s="41">
        <f t="shared" si="368"/>
        <v>0</v>
      </c>
      <c r="BJ1173" s="40">
        <f t="shared" si="369"/>
        <v>-26794.095000000001</v>
      </c>
    </row>
    <row r="1174" spans="2:62" x14ac:dyDescent="0.25">
      <c r="B1174" s="63">
        <f t="shared" si="354"/>
        <v>3</v>
      </c>
      <c r="C1174" s="63"/>
      <c r="D1174" s="64">
        <v>36597</v>
      </c>
      <c r="E1174" s="65">
        <v>10</v>
      </c>
      <c r="F1174" s="65">
        <v>20</v>
      </c>
      <c r="G1174" s="65">
        <v>41</v>
      </c>
      <c r="H1174" s="65">
        <v>68</v>
      </c>
      <c r="I1174" s="66">
        <f t="shared" si="355"/>
        <v>54.5</v>
      </c>
      <c r="J1174" s="67" t="s">
        <v>50</v>
      </c>
      <c r="K1174" s="68">
        <v>8452</v>
      </c>
      <c r="L1174" s="69">
        <v>25976</v>
      </c>
      <c r="M1174" s="69">
        <v>34473</v>
      </c>
      <c r="N1174" s="69">
        <v>0</v>
      </c>
      <c r="O1174" s="70"/>
      <c r="P1174" s="68">
        <v>5545</v>
      </c>
      <c r="Q1174" s="69">
        <v>5894</v>
      </c>
      <c r="R1174" s="70">
        <v>21506.157500000001</v>
      </c>
      <c r="S1174" s="71">
        <v>0</v>
      </c>
      <c r="T1174" s="71"/>
      <c r="U1174" s="71">
        <v>-82.362893749999998</v>
      </c>
      <c r="V1174" s="68">
        <v>15930</v>
      </c>
      <c r="W1174" s="69">
        <v>14400</v>
      </c>
      <c r="X1174" s="69">
        <v>0</v>
      </c>
      <c r="Y1174" s="69">
        <v>0</v>
      </c>
      <c r="Z1174" s="70">
        <v>-303</v>
      </c>
      <c r="AA1174" s="71">
        <v>0</v>
      </c>
      <c r="AB1174" s="72">
        <f t="shared" si="370"/>
        <v>131790.79460625001</v>
      </c>
      <c r="AC1174" s="71">
        <v>132246</v>
      </c>
      <c r="AD1174" s="71">
        <v>84428</v>
      </c>
      <c r="AE1174" s="71">
        <v>5513</v>
      </c>
      <c r="AF1174" s="71">
        <v>12784</v>
      </c>
      <c r="AG1174" s="71">
        <v>966</v>
      </c>
      <c r="AH1174" s="72">
        <f t="shared" si="356"/>
        <v>235937</v>
      </c>
      <c r="AI1174" s="73">
        <f t="shared" si="357"/>
        <v>99920.794606250012</v>
      </c>
      <c r="AJ1174" s="74">
        <f t="shared" si="349"/>
        <v>31870</v>
      </c>
      <c r="AK1174" s="75">
        <v>3691.5</v>
      </c>
      <c r="AL1174" s="75">
        <v>21728.869060000001</v>
      </c>
      <c r="AM1174" s="75">
        <v>0</v>
      </c>
      <c r="AN1174" s="74">
        <f t="shared" si="358"/>
        <v>31870</v>
      </c>
      <c r="AO1174" s="40">
        <f t="shared" si="359"/>
        <v>100376</v>
      </c>
      <c r="AP1174" s="64">
        <v>36597</v>
      </c>
      <c r="AQ1174" s="75">
        <f t="shared" si="350"/>
        <v>106825.63094</v>
      </c>
      <c r="AR1174" s="75">
        <f t="shared" si="351"/>
        <v>-6449.6309399999991</v>
      </c>
      <c r="AS1174" s="75">
        <f t="shared" si="352"/>
        <v>31870</v>
      </c>
      <c r="AT1174" s="41">
        <f t="shared" si="353"/>
        <v>113275.26188000001</v>
      </c>
      <c r="AX1174" s="40">
        <f t="shared" si="360"/>
        <v>34473</v>
      </c>
      <c r="AY1174" s="40">
        <f t="shared" si="361"/>
        <v>0</v>
      </c>
      <c r="AZ1174" s="40">
        <f t="shared" si="362"/>
        <v>21506.157500000001</v>
      </c>
      <c r="BA1174" s="40">
        <f>+'load Info'!S1174</f>
        <v>0</v>
      </c>
      <c r="BB1174" s="40">
        <f t="shared" si="363"/>
        <v>0</v>
      </c>
      <c r="BE1174" s="41">
        <f t="shared" si="364"/>
        <v>0</v>
      </c>
      <c r="BF1174" s="41">
        <f t="shared" si="365"/>
        <v>0</v>
      </c>
      <c r="BG1174" s="41">
        <f t="shared" si="366"/>
        <v>0</v>
      </c>
      <c r="BH1174" s="41">
        <f t="shared" si="367"/>
        <v>0</v>
      </c>
      <c r="BI1174" s="41">
        <f t="shared" si="368"/>
        <v>0</v>
      </c>
      <c r="BJ1174" s="40">
        <f t="shared" si="369"/>
        <v>0</v>
      </c>
    </row>
    <row r="1175" spans="2:62" x14ac:dyDescent="0.25">
      <c r="B1175" s="63">
        <f t="shared" si="354"/>
        <v>3</v>
      </c>
      <c r="C1175" s="63"/>
      <c r="D1175" s="64">
        <v>36598</v>
      </c>
      <c r="E1175" s="65">
        <v>22</v>
      </c>
      <c r="F1175" s="65">
        <v>24</v>
      </c>
      <c r="G1175" s="65">
        <v>39</v>
      </c>
      <c r="H1175" s="65">
        <v>46</v>
      </c>
      <c r="I1175" s="66">
        <f t="shared" si="355"/>
        <v>42.5</v>
      </c>
      <c r="J1175" s="67" t="s">
        <v>50</v>
      </c>
      <c r="K1175" s="68">
        <v>8373</v>
      </c>
      <c r="L1175" s="69">
        <v>25976</v>
      </c>
      <c r="M1175" s="69">
        <v>42597</v>
      </c>
      <c r="N1175" s="69">
        <v>0</v>
      </c>
      <c r="O1175" s="70"/>
      <c r="P1175" s="68">
        <v>7745</v>
      </c>
      <c r="Q1175" s="69">
        <v>6045</v>
      </c>
      <c r="R1175" s="70">
        <v>44889.332499999997</v>
      </c>
      <c r="S1175" s="71">
        <v>0</v>
      </c>
      <c r="T1175" s="71"/>
      <c r="U1175" s="71">
        <v>-146.69833125</v>
      </c>
      <c r="V1175" s="68">
        <v>15930</v>
      </c>
      <c r="W1175" s="69">
        <v>14400</v>
      </c>
      <c r="X1175" s="69">
        <v>0</v>
      </c>
      <c r="Y1175" s="69">
        <v>0</v>
      </c>
      <c r="Z1175" s="70">
        <v>-303</v>
      </c>
      <c r="AA1175" s="71">
        <v>0</v>
      </c>
      <c r="AB1175" s="72">
        <f t="shared" si="370"/>
        <v>165505.63416875</v>
      </c>
      <c r="AC1175" s="71">
        <v>166715</v>
      </c>
      <c r="AD1175" s="71">
        <v>88854</v>
      </c>
      <c r="AE1175" s="71">
        <v>38574</v>
      </c>
      <c r="AF1175" s="71">
        <v>15028</v>
      </c>
      <c r="AG1175" s="71">
        <v>728</v>
      </c>
      <c r="AH1175" s="72">
        <f t="shared" si="356"/>
        <v>309899</v>
      </c>
      <c r="AI1175" s="73">
        <f t="shared" si="357"/>
        <v>133484.63416875</v>
      </c>
      <c r="AJ1175" s="74">
        <f t="shared" si="349"/>
        <v>32021</v>
      </c>
      <c r="AK1175" s="75">
        <v>4632</v>
      </c>
      <c r="AL1175" s="75">
        <v>25213.823609999999</v>
      </c>
      <c r="AM1175" s="75">
        <v>0</v>
      </c>
      <c r="AN1175" s="74">
        <f t="shared" si="358"/>
        <v>32021</v>
      </c>
      <c r="AO1175" s="40">
        <f t="shared" si="359"/>
        <v>134694</v>
      </c>
      <c r="AP1175" s="64">
        <v>36598</v>
      </c>
      <c r="AQ1175" s="75">
        <f t="shared" si="350"/>
        <v>136869.17639000001</v>
      </c>
      <c r="AR1175" s="75">
        <f t="shared" si="351"/>
        <v>-2175.1763900000005</v>
      </c>
      <c r="AS1175" s="75">
        <f t="shared" si="352"/>
        <v>32021</v>
      </c>
      <c r="AT1175" s="41">
        <f t="shared" si="353"/>
        <v>139044.35278000002</v>
      </c>
      <c r="AX1175" s="40">
        <f t="shared" si="360"/>
        <v>42597</v>
      </c>
      <c r="AY1175" s="40">
        <f t="shared" si="361"/>
        <v>0</v>
      </c>
      <c r="AZ1175" s="40">
        <f t="shared" si="362"/>
        <v>44889.332499999997</v>
      </c>
      <c r="BA1175" s="40">
        <f>+'load Info'!S1175</f>
        <v>0</v>
      </c>
      <c r="BB1175" s="40">
        <f t="shared" si="363"/>
        <v>0</v>
      </c>
      <c r="BE1175" s="41">
        <f t="shared" si="364"/>
        <v>0</v>
      </c>
      <c r="BF1175" s="41">
        <f t="shared" si="365"/>
        <v>0</v>
      </c>
      <c r="BG1175" s="41">
        <f t="shared" si="366"/>
        <v>0</v>
      </c>
      <c r="BH1175" s="41">
        <f t="shared" si="367"/>
        <v>0</v>
      </c>
      <c r="BI1175" s="41">
        <f t="shared" si="368"/>
        <v>0</v>
      </c>
      <c r="BJ1175" s="40">
        <f t="shared" si="369"/>
        <v>0</v>
      </c>
    </row>
    <row r="1176" spans="2:62" x14ac:dyDescent="0.25">
      <c r="B1176" s="63">
        <f t="shared" si="354"/>
        <v>3</v>
      </c>
      <c r="C1176" s="63"/>
      <c r="D1176" s="64">
        <v>36599</v>
      </c>
      <c r="E1176" s="65">
        <v>19</v>
      </c>
      <c r="F1176" s="65">
        <v>16</v>
      </c>
      <c r="G1176" s="65">
        <v>33</v>
      </c>
      <c r="H1176" s="65">
        <v>58</v>
      </c>
      <c r="I1176" s="66">
        <f t="shared" si="355"/>
        <v>45.5</v>
      </c>
      <c r="J1176" s="67" t="s">
        <v>50</v>
      </c>
      <c r="K1176" s="68">
        <v>8452</v>
      </c>
      <c r="L1176" s="69">
        <v>20592</v>
      </c>
      <c r="M1176" s="69">
        <v>22931</v>
      </c>
      <c r="N1176" s="69">
        <v>0</v>
      </c>
      <c r="O1176" s="70"/>
      <c r="P1176" s="68">
        <v>7745</v>
      </c>
      <c r="Q1176" s="69">
        <v>16545</v>
      </c>
      <c r="R1176" s="70">
        <v>18885.669999999998</v>
      </c>
      <c r="S1176" s="71">
        <v>0</v>
      </c>
      <c r="T1176" s="71"/>
      <c r="U1176" s="71">
        <v>-107.93917499999999</v>
      </c>
      <c r="V1176" s="68">
        <v>15930</v>
      </c>
      <c r="W1176" s="69">
        <v>14400</v>
      </c>
      <c r="X1176" s="69">
        <v>0</v>
      </c>
      <c r="Y1176" s="69">
        <v>0</v>
      </c>
      <c r="Z1176" s="70">
        <v>-303</v>
      </c>
      <c r="AA1176" s="71">
        <v>0</v>
      </c>
      <c r="AB1176" s="72">
        <f t="shared" si="370"/>
        <v>125069.73082499999</v>
      </c>
      <c r="AC1176" s="71">
        <v>125954</v>
      </c>
      <c r="AD1176" s="71">
        <v>40133</v>
      </c>
      <c r="AE1176" s="71">
        <v>9691</v>
      </c>
      <c r="AF1176" s="71">
        <v>12403</v>
      </c>
      <c r="AG1176" s="71">
        <v>137</v>
      </c>
      <c r="AH1176" s="72">
        <f t="shared" si="356"/>
        <v>188318</v>
      </c>
      <c r="AI1176" s="73">
        <f t="shared" si="357"/>
        <v>87932.730824999991</v>
      </c>
      <c r="AJ1176" s="74">
        <f t="shared" si="349"/>
        <v>37137</v>
      </c>
      <c r="AK1176" s="75">
        <v>4381.2</v>
      </c>
      <c r="AL1176" s="75">
        <v>21554.474289999998</v>
      </c>
      <c r="AM1176" s="75">
        <v>0</v>
      </c>
      <c r="AN1176" s="74">
        <f t="shared" si="358"/>
        <v>37137</v>
      </c>
      <c r="AO1176" s="40">
        <f t="shared" si="359"/>
        <v>88817</v>
      </c>
      <c r="AP1176" s="64">
        <v>36599</v>
      </c>
      <c r="AQ1176" s="75">
        <f t="shared" si="350"/>
        <v>100018.32571</v>
      </c>
      <c r="AR1176" s="75">
        <f t="shared" si="351"/>
        <v>-11201.325710000001</v>
      </c>
      <c r="AS1176" s="75">
        <f t="shared" si="352"/>
        <v>37137</v>
      </c>
      <c r="AT1176" s="41">
        <f t="shared" si="353"/>
        <v>111219.65142000001</v>
      </c>
      <c r="AX1176" s="40">
        <f t="shared" si="360"/>
        <v>22931</v>
      </c>
      <c r="AY1176" s="40">
        <f t="shared" si="361"/>
        <v>0</v>
      </c>
      <c r="AZ1176" s="40">
        <f t="shared" si="362"/>
        <v>18885.669999999998</v>
      </c>
      <c r="BA1176" s="40">
        <f>+'load Info'!S1176</f>
        <v>0</v>
      </c>
      <c r="BB1176" s="40">
        <f t="shared" si="363"/>
        <v>0</v>
      </c>
      <c r="BE1176" s="41">
        <f t="shared" si="364"/>
        <v>0</v>
      </c>
      <c r="BF1176" s="41">
        <f t="shared" si="365"/>
        <v>0</v>
      </c>
      <c r="BG1176" s="41">
        <f t="shared" si="366"/>
        <v>0</v>
      </c>
      <c r="BH1176" s="41">
        <f t="shared" si="367"/>
        <v>0</v>
      </c>
      <c r="BI1176" s="41">
        <f t="shared" si="368"/>
        <v>0</v>
      </c>
      <c r="BJ1176" s="40">
        <f t="shared" si="369"/>
        <v>0</v>
      </c>
    </row>
    <row r="1177" spans="2:62" x14ac:dyDescent="0.25">
      <c r="B1177" s="63">
        <f t="shared" si="354"/>
        <v>3</v>
      </c>
      <c r="C1177" s="63"/>
      <c r="D1177" s="64">
        <v>36600</v>
      </c>
      <c r="E1177" s="65">
        <v>10</v>
      </c>
      <c r="F1177" s="65">
        <v>5</v>
      </c>
      <c r="G1177" s="65">
        <v>39</v>
      </c>
      <c r="H1177" s="65">
        <v>70</v>
      </c>
      <c r="I1177" s="66">
        <f t="shared" si="355"/>
        <v>54.5</v>
      </c>
      <c r="J1177" s="67" t="s">
        <v>50</v>
      </c>
      <c r="K1177" s="68">
        <v>8452</v>
      </c>
      <c r="L1177" s="69">
        <v>21074</v>
      </c>
      <c r="M1177" s="69">
        <v>3211</v>
      </c>
      <c r="N1177" s="69">
        <v>0</v>
      </c>
      <c r="O1177" s="70"/>
      <c r="P1177" s="68">
        <v>7745</v>
      </c>
      <c r="Q1177" s="69">
        <v>9445</v>
      </c>
      <c r="R1177" s="70">
        <v>2629.4250000000002</v>
      </c>
      <c r="S1177" s="71">
        <v>0</v>
      </c>
      <c r="T1177" s="71"/>
      <c r="U1177" s="71">
        <v>-49.548562500000003</v>
      </c>
      <c r="V1177" s="68">
        <v>15930</v>
      </c>
      <c r="W1177" s="69">
        <v>14400</v>
      </c>
      <c r="X1177" s="69">
        <v>0</v>
      </c>
      <c r="Y1177" s="69">
        <v>0</v>
      </c>
      <c r="Z1177" s="70">
        <v>-303</v>
      </c>
      <c r="AA1177" s="71">
        <v>0</v>
      </c>
      <c r="AB1177" s="72">
        <f t="shared" si="370"/>
        <v>82533.876437500003</v>
      </c>
      <c r="AC1177" s="71">
        <v>80375</v>
      </c>
      <c r="AD1177" s="71">
        <v>35834</v>
      </c>
      <c r="AE1177" s="71">
        <v>34570</v>
      </c>
      <c r="AF1177" s="71">
        <v>9268</v>
      </c>
      <c r="AG1177" s="71">
        <v>15</v>
      </c>
      <c r="AH1177" s="72">
        <f t="shared" si="356"/>
        <v>160062</v>
      </c>
      <c r="AI1177" s="73">
        <f t="shared" si="357"/>
        <v>52014.876437500003</v>
      </c>
      <c r="AJ1177" s="74">
        <f t="shared" si="349"/>
        <v>30519</v>
      </c>
      <c r="AK1177" s="75">
        <v>4058.8</v>
      </c>
      <c r="AL1177" s="75">
        <v>20514.206259999999</v>
      </c>
      <c r="AM1177" s="75">
        <v>0</v>
      </c>
      <c r="AN1177" s="74">
        <f t="shared" si="358"/>
        <v>30519</v>
      </c>
      <c r="AO1177" s="40">
        <f t="shared" si="359"/>
        <v>49856</v>
      </c>
      <c r="AP1177" s="64">
        <v>36600</v>
      </c>
      <c r="AQ1177" s="75">
        <f t="shared" si="350"/>
        <v>55801.993739999998</v>
      </c>
      <c r="AR1177" s="75">
        <f t="shared" si="351"/>
        <v>-5945.9937400000017</v>
      </c>
      <c r="AS1177" s="75">
        <f t="shared" si="352"/>
        <v>30519</v>
      </c>
      <c r="AT1177" s="41">
        <f t="shared" si="353"/>
        <v>61747.987479999996</v>
      </c>
      <c r="AX1177" s="40">
        <f t="shared" si="360"/>
        <v>3211</v>
      </c>
      <c r="AY1177" s="40">
        <f t="shared" si="361"/>
        <v>0</v>
      </c>
      <c r="AZ1177" s="40">
        <f t="shared" si="362"/>
        <v>2629.4250000000002</v>
      </c>
      <c r="BA1177" s="40">
        <f>+'load Info'!S1177</f>
        <v>0</v>
      </c>
      <c r="BB1177" s="40">
        <f t="shared" si="363"/>
        <v>0</v>
      </c>
      <c r="BE1177" s="41">
        <f t="shared" si="364"/>
        <v>0</v>
      </c>
      <c r="BF1177" s="41">
        <f t="shared" si="365"/>
        <v>0</v>
      </c>
      <c r="BG1177" s="41">
        <f t="shared" si="366"/>
        <v>0</v>
      </c>
      <c r="BH1177" s="41">
        <f t="shared" si="367"/>
        <v>0</v>
      </c>
      <c r="BI1177" s="41">
        <f t="shared" si="368"/>
        <v>0</v>
      </c>
      <c r="BJ1177" s="40">
        <f t="shared" si="369"/>
        <v>0</v>
      </c>
    </row>
    <row r="1178" spans="2:62" x14ac:dyDescent="0.25">
      <c r="B1178" s="63">
        <f t="shared" si="354"/>
        <v>3</v>
      </c>
      <c r="C1178" s="63"/>
      <c r="D1178" s="64">
        <v>36601</v>
      </c>
      <c r="E1178" s="65">
        <v>2</v>
      </c>
      <c r="F1178" s="65">
        <v>0</v>
      </c>
      <c r="G1178" s="65">
        <v>52</v>
      </c>
      <c r="H1178" s="65">
        <v>74</v>
      </c>
      <c r="I1178" s="66">
        <f t="shared" si="355"/>
        <v>63</v>
      </c>
      <c r="J1178" s="67" t="s">
        <v>50</v>
      </c>
      <c r="K1178" s="68">
        <v>8452</v>
      </c>
      <c r="L1178" s="69">
        <v>22236</v>
      </c>
      <c r="M1178" s="69">
        <v>-4114</v>
      </c>
      <c r="N1178" s="69">
        <v>0</v>
      </c>
      <c r="O1178" s="70"/>
      <c r="P1178" s="68">
        <v>7745</v>
      </c>
      <c r="Q1178" s="69">
        <v>6545</v>
      </c>
      <c r="R1178" s="70">
        <v>-6726.1375000000007</v>
      </c>
      <c r="S1178" s="71">
        <v>0</v>
      </c>
      <c r="T1178" s="71"/>
      <c r="U1178" s="71">
        <v>-18.909656249999998</v>
      </c>
      <c r="V1178" s="68">
        <v>15930</v>
      </c>
      <c r="W1178" s="69">
        <v>14400</v>
      </c>
      <c r="X1178" s="69">
        <v>0</v>
      </c>
      <c r="Y1178" s="69">
        <v>0</v>
      </c>
      <c r="Z1178" s="70">
        <v>-303</v>
      </c>
      <c r="AA1178" s="71">
        <v>0</v>
      </c>
      <c r="AB1178" s="72">
        <f t="shared" si="370"/>
        <v>64145.952843750005</v>
      </c>
      <c r="AC1178" s="71">
        <v>64913</v>
      </c>
      <c r="AD1178" s="71">
        <v>41934</v>
      </c>
      <c r="AE1178" s="71">
        <v>33718</v>
      </c>
      <c r="AF1178" s="71">
        <v>7219</v>
      </c>
      <c r="AG1178" s="71">
        <v>2</v>
      </c>
      <c r="AH1178" s="72">
        <f t="shared" si="356"/>
        <v>147786</v>
      </c>
      <c r="AI1178" s="73">
        <f t="shared" si="357"/>
        <v>35364.952843750005</v>
      </c>
      <c r="AJ1178" s="74">
        <f t="shared" si="349"/>
        <v>28781</v>
      </c>
      <c r="AK1178" s="75">
        <v>3861.8</v>
      </c>
      <c r="AL1178" s="75">
        <v>21425.607019999999</v>
      </c>
      <c r="AM1178" s="75">
        <v>0</v>
      </c>
      <c r="AN1178" s="74">
        <f t="shared" si="358"/>
        <v>28781</v>
      </c>
      <c r="AO1178" s="40">
        <f t="shared" si="359"/>
        <v>36132</v>
      </c>
      <c r="AP1178" s="64">
        <v>36601</v>
      </c>
      <c r="AQ1178" s="75">
        <f t="shared" si="350"/>
        <v>39625.592980000001</v>
      </c>
      <c r="AR1178" s="75">
        <f t="shared" si="351"/>
        <v>-3493.5929800000013</v>
      </c>
      <c r="AS1178" s="75">
        <f t="shared" si="352"/>
        <v>28781</v>
      </c>
      <c r="AT1178" s="41">
        <f t="shared" si="353"/>
        <v>43119.185960000003</v>
      </c>
      <c r="AX1178" s="40">
        <f t="shared" si="360"/>
        <v>-4114</v>
      </c>
      <c r="AY1178" s="40">
        <f t="shared" si="361"/>
        <v>0</v>
      </c>
      <c r="AZ1178" s="40">
        <f t="shared" si="362"/>
        <v>-6726.1375000000007</v>
      </c>
      <c r="BA1178" s="40">
        <f>+'load Info'!S1178</f>
        <v>0</v>
      </c>
      <c r="BB1178" s="40">
        <f t="shared" si="363"/>
        <v>0</v>
      </c>
      <c r="BE1178" s="41">
        <f t="shared" si="364"/>
        <v>-4114</v>
      </c>
      <c r="BF1178" s="41">
        <f t="shared" si="365"/>
        <v>0</v>
      </c>
      <c r="BG1178" s="41">
        <f t="shared" si="366"/>
        <v>-6726.1375000000007</v>
      </c>
      <c r="BH1178" s="41">
        <f t="shared" si="367"/>
        <v>0</v>
      </c>
      <c r="BI1178" s="41">
        <f t="shared" si="368"/>
        <v>0</v>
      </c>
      <c r="BJ1178" s="40">
        <f t="shared" si="369"/>
        <v>-10840.137500000001</v>
      </c>
    </row>
    <row r="1179" spans="2:62" x14ac:dyDescent="0.25">
      <c r="B1179" s="63">
        <f t="shared" si="354"/>
        <v>3</v>
      </c>
      <c r="C1179" s="63"/>
      <c r="D1179" s="64">
        <v>36602</v>
      </c>
      <c r="E1179" s="65">
        <v>11</v>
      </c>
      <c r="F1179" s="65">
        <v>22</v>
      </c>
      <c r="G1179" s="65">
        <v>40</v>
      </c>
      <c r="H1179" s="65">
        <v>68</v>
      </c>
      <c r="I1179" s="66">
        <f t="shared" si="355"/>
        <v>54</v>
      </c>
      <c r="J1179" s="67" t="s">
        <v>50</v>
      </c>
      <c r="K1179" s="68">
        <v>8452</v>
      </c>
      <c r="L1179" s="69">
        <v>23233</v>
      </c>
      <c r="M1179" s="69">
        <v>38310</v>
      </c>
      <c r="N1179" s="69">
        <v>0</v>
      </c>
      <c r="O1179" s="70"/>
      <c r="P1179" s="68">
        <v>7745</v>
      </c>
      <c r="Q1179" s="69">
        <v>5729</v>
      </c>
      <c r="R1179" s="70">
        <v>47179.254999999997</v>
      </c>
      <c r="S1179" s="71">
        <v>0</v>
      </c>
      <c r="T1179" s="71"/>
      <c r="U1179" s="71">
        <v>-151.6331375</v>
      </c>
      <c r="V1179" s="68">
        <v>15930</v>
      </c>
      <c r="W1179" s="69">
        <v>14400</v>
      </c>
      <c r="X1179" s="69">
        <v>0</v>
      </c>
      <c r="Y1179" s="69">
        <v>5600</v>
      </c>
      <c r="Z1179" s="70">
        <v>-359</v>
      </c>
      <c r="AA1179" s="71">
        <v>0</v>
      </c>
      <c r="AB1179" s="72">
        <f t="shared" si="370"/>
        <v>166067.6218625</v>
      </c>
      <c r="AC1179" s="71">
        <v>154702</v>
      </c>
      <c r="AD1179" s="71">
        <v>46746</v>
      </c>
      <c r="AE1179" s="71">
        <v>44527</v>
      </c>
      <c r="AF1179" s="71">
        <v>13762</v>
      </c>
      <c r="AG1179" s="71">
        <v>1101</v>
      </c>
      <c r="AH1179" s="72">
        <f t="shared" si="356"/>
        <v>260838</v>
      </c>
      <c r="AI1179" s="73">
        <f t="shared" si="357"/>
        <v>137105.6218625</v>
      </c>
      <c r="AJ1179" s="74">
        <f t="shared" si="349"/>
        <v>28962</v>
      </c>
      <c r="AK1179" s="75">
        <v>4306.7</v>
      </c>
      <c r="AL1179" s="75">
        <v>23551.650239999999</v>
      </c>
      <c r="AM1179" s="75">
        <v>0</v>
      </c>
      <c r="AN1179" s="74">
        <f t="shared" si="358"/>
        <v>28962</v>
      </c>
      <c r="AO1179" s="40">
        <f t="shared" si="359"/>
        <v>125740</v>
      </c>
      <c r="AP1179" s="64">
        <v>36602</v>
      </c>
      <c r="AQ1179" s="75">
        <f t="shared" si="350"/>
        <v>126843.64975999999</v>
      </c>
      <c r="AR1179" s="75">
        <f t="shared" si="351"/>
        <v>-1103.6497600000002</v>
      </c>
      <c r="AS1179" s="75">
        <f t="shared" si="352"/>
        <v>28962</v>
      </c>
      <c r="AT1179" s="41">
        <f t="shared" si="353"/>
        <v>127947.29951999999</v>
      </c>
      <c r="AX1179" s="40">
        <f t="shared" si="360"/>
        <v>38310</v>
      </c>
      <c r="AY1179" s="40">
        <f t="shared" si="361"/>
        <v>0</v>
      </c>
      <c r="AZ1179" s="40">
        <f t="shared" si="362"/>
        <v>47179.254999999997</v>
      </c>
      <c r="BA1179" s="40">
        <f>+'load Info'!S1179</f>
        <v>0</v>
      </c>
      <c r="BB1179" s="40">
        <f t="shared" si="363"/>
        <v>0</v>
      </c>
      <c r="BE1179" s="41">
        <f t="shared" si="364"/>
        <v>0</v>
      </c>
      <c r="BF1179" s="41">
        <f t="shared" si="365"/>
        <v>0</v>
      </c>
      <c r="BG1179" s="41">
        <f t="shared" si="366"/>
        <v>0</v>
      </c>
      <c r="BH1179" s="41">
        <f t="shared" si="367"/>
        <v>0</v>
      </c>
      <c r="BI1179" s="41">
        <f t="shared" si="368"/>
        <v>0</v>
      </c>
      <c r="BJ1179" s="40">
        <f t="shared" si="369"/>
        <v>0</v>
      </c>
    </row>
    <row r="1180" spans="2:62" x14ac:dyDescent="0.25">
      <c r="B1180" s="63">
        <f t="shared" si="354"/>
        <v>3</v>
      </c>
      <c r="C1180" s="63"/>
      <c r="D1180" s="64">
        <v>36603</v>
      </c>
      <c r="E1180" s="65">
        <v>27</v>
      </c>
      <c r="F1180" s="65">
        <v>24</v>
      </c>
      <c r="G1180" s="65">
        <v>33</v>
      </c>
      <c r="H1180" s="65">
        <v>42</v>
      </c>
      <c r="I1180" s="66">
        <f t="shared" si="355"/>
        <v>37.5</v>
      </c>
      <c r="J1180" s="67" t="s">
        <v>50</v>
      </c>
      <c r="K1180" s="68">
        <v>8452</v>
      </c>
      <c r="L1180" s="69">
        <v>12376</v>
      </c>
      <c r="M1180" s="69">
        <v>32548</v>
      </c>
      <c r="N1180" s="69">
        <v>0</v>
      </c>
      <c r="O1180" s="70"/>
      <c r="P1180" s="68">
        <v>7745</v>
      </c>
      <c r="Q1180" s="69">
        <v>5045</v>
      </c>
      <c r="R1180" s="70">
        <v>50068.754999999997</v>
      </c>
      <c r="S1180" s="71">
        <v>0</v>
      </c>
      <c r="T1180" s="71"/>
      <c r="U1180" s="71">
        <v>-157.14688749999999</v>
      </c>
      <c r="V1180" s="68">
        <v>15930</v>
      </c>
      <c r="W1180" s="69">
        <v>14400</v>
      </c>
      <c r="X1180" s="69">
        <v>2049</v>
      </c>
      <c r="Y1180" s="69">
        <v>5600</v>
      </c>
      <c r="Z1180" s="70">
        <v>-380</v>
      </c>
      <c r="AA1180" s="71">
        <v>0</v>
      </c>
      <c r="AB1180" s="72">
        <f t="shared" si="370"/>
        <v>153676.60811249999</v>
      </c>
      <c r="AC1180" s="71">
        <v>164606</v>
      </c>
      <c r="AD1180" s="71">
        <v>40677</v>
      </c>
      <c r="AE1180" s="71">
        <v>47253</v>
      </c>
      <c r="AF1180" s="71">
        <v>15839</v>
      </c>
      <c r="AG1180" s="71">
        <v>732</v>
      </c>
      <c r="AH1180" s="72">
        <f t="shared" si="356"/>
        <v>269107</v>
      </c>
      <c r="AI1180" s="73">
        <f t="shared" si="357"/>
        <v>136255.60811249999</v>
      </c>
      <c r="AJ1180" s="74">
        <f t="shared" si="349"/>
        <v>17421</v>
      </c>
      <c r="AK1180" s="75">
        <v>3829</v>
      </c>
      <c r="AL1180" s="75">
        <v>23039.625319999999</v>
      </c>
      <c r="AM1180" s="75">
        <v>0</v>
      </c>
      <c r="AN1180" s="74">
        <f t="shared" si="358"/>
        <v>17421</v>
      </c>
      <c r="AO1180" s="40">
        <f t="shared" si="359"/>
        <v>147185</v>
      </c>
      <c r="AP1180" s="64">
        <v>36603</v>
      </c>
      <c r="AQ1180" s="75">
        <f t="shared" si="350"/>
        <v>137737.37468000001</v>
      </c>
      <c r="AR1180" s="75">
        <f t="shared" si="351"/>
        <v>9447.6253199999992</v>
      </c>
      <c r="AS1180" s="75">
        <f t="shared" si="352"/>
        <v>17421</v>
      </c>
      <c r="AT1180" s="41">
        <f t="shared" si="353"/>
        <v>137737.37468000001</v>
      </c>
      <c r="AX1180" s="40">
        <f t="shared" si="360"/>
        <v>32548</v>
      </c>
      <c r="AY1180" s="40">
        <f t="shared" si="361"/>
        <v>0</v>
      </c>
      <c r="AZ1180" s="40">
        <f t="shared" si="362"/>
        <v>50068.754999999997</v>
      </c>
      <c r="BA1180" s="40">
        <f>+'load Info'!S1180</f>
        <v>0</v>
      </c>
      <c r="BB1180" s="40">
        <f t="shared" si="363"/>
        <v>2049</v>
      </c>
      <c r="BE1180" s="41">
        <f t="shared" si="364"/>
        <v>0</v>
      </c>
      <c r="BF1180" s="41">
        <f t="shared" si="365"/>
        <v>0</v>
      </c>
      <c r="BG1180" s="41">
        <f t="shared" si="366"/>
        <v>0</v>
      </c>
      <c r="BH1180" s="41">
        <f t="shared" si="367"/>
        <v>0</v>
      </c>
      <c r="BI1180" s="41">
        <f t="shared" si="368"/>
        <v>0</v>
      </c>
      <c r="BJ1180" s="40">
        <f t="shared" si="369"/>
        <v>0</v>
      </c>
    </row>
    <row r="1181" spans="2:62" x14ac:dyDescent="0.25">
      <c r="B1181" s="63">
        <f t="shared" si="354"/>
        <v>3</v>
      </c>
      <c r="C1181" s="63"/>
      <c r="D1181" s="64">
        <v>36604</v>
      </c>
      <c r="E1181" s="65">
        <v>19</v>
      </c>
      <c r="F1181" s="65">
        <v>18</v>
      </c>
      <c r="G1181" s="65">
        <v>41</v>
      </c>
      <c r="H1181" s="65">
        <v>51</v>
      </c>
      <c r="I1181" s="66">
        <f t="shared" si="355"/>
        <v>46</v>
      </c>
      <c r="J1181" s="67" t="s">
        <v>50</v>
      </c>
      <c r="K1181" s="68">
        <v>8452</v>
      </c>
      <c r="L1181" s="69">
        <v>12376</v>
      </c>
      <c r="M1181" s="69">
        <v>33441</v>
      </c>
      <c r="N1181" s="69">
        <v>0</v>
      </c>
      <c r="O1181" s="70"/>
      <c r="P1181" s="68">
        <v>7745</v>
      </c>
      <c r="Q1181" s="69">
        <v>5545</v>
      </c>
      <c r="R1181" s="70">
        <v>34995.412499999999</v>
      </c>
      <c r="S1181" s="71">
        <v>0</v>
      </c>
      <c r="T1181" s="71"/>
      <c r="U1181" s="71">
        <v>-120.71353125</v>
      </c>
      <c r="V1181" s="68">
        <v>15930</v>
      </c>
      <c r="W1181" s="69">
        <v>14400</v>
      </c>
      <c r="X1181" s="69">
        <v>2049</v>
      </c>
      <c r="Y1181" s="69">
        <v>5600</v>
      </c>
      <c r="Z1181" s="70">
        <v>-380</v>
      </c>
      <c r="AA1181" s="71">
        <v>0</v>
      </c>
      <c r="AB1181" s="72">
        <f t="shared" si="370"/>
        <v>140032.69896875002</v>
      </c>
      <c r="AC1181" s="71">
        <v>142816</v>
      </c>
      <c r="AD1181" s="71">
        <v>41064</v>
      </c>
      <c r="AE1181" s="71">
        <v>36958</v>
      </c>
      <c r="AF1181" s="71">
        <v>14991</v>
      </c>
      <c r="AG1181" s="71">
        <v>483</v>
      </c>
      <c r="AH1181" s="72">
        <f t="shared" si="356"/>
        <v>236312</v>
      </c>
      <c r="AI1181" s="73">
        <f t="shared" si="357"/>
        <v>122111.69896875002</v>
      </c>
      <c r="AJ1181" s="74">
        <f t="shared" si="349"/>
        <v>17921</v>
      </c>
      <c r="AK1181" s="75">
        <v>3732.8</v>
      </c>
      <c r="AL1181" s="75">
        <v>23659.917710000002</v>
      </c>
      <c r="AM1181" s="75">
        <v>0</v>
      </c>
      <c r="AN1181" s="74">
        <f t="shared" si="358"/>
        <v>17921</v>
      </c>
      <c r="AO1181" s="40">
        <f t="shared" si="359"/>
        <v>124895</v>
      </c>
      <c r="AP1181" s="64">
        <v>36604</v>
      </c>
      <c r="AQ1181" s="75">
        <f t="shared" si="350"/>
        <v>115423.28229</v>
      </c>
      <c r="AR1181" s="75">
        <f t="shared" si="351"/>
        <v>9471.7177100000008</v>
      </c>
      <c r="AS1181" s="75">
        <f t="shared" si="352"/>
        <v>17921</v>
      </c>
      <c r="AT1181" s="41">
        <f t="shared" si="353"/>
        <v>115423.28229</v>
      </c>
      <c r="AX1181" s="40">
        <f t="shared" si="360"/>
        <v>33441</v>
      </c>
      <c r="AY1181" s="40">
        <f t="shared" si="361"/>
        <v>0</v>
      </c>
      <c r="AZ1181" s="40">
        <f t="shared" si="362"/>
        <v>34995.412499999999</v>
      </c>
      <c r="BA1181" s="40">
        <f>+'load Info'!S1181</f>
        <v>0</v>
      </c>
      <c r="BB1181" s="40">
        <f t="shared" si="363"/>
        <v>2049</v>
      </c>
      <c r="BE1181" s="41">
        <f t="shared" si="364"/>
        <v>0</v>
      </c>
      <c r="BF1181" s="41">
        <f t="shared" si="365"/>
        <v>0</v>
      </c>
      <c r="BG1181" s="41">
        <f t="shared" si="366"/>
        <v>0</v>
      </c>
      <c r="BH1181" s="41">
        <f t="shared" si="367"/>
        <v>0</v>
      </c>
      <c r="BI1181" s="41">
        <f t="shared" si="368"/>
        <v>0</v>
      </c>
      <c r="BJ1181" s="40">
        <f t="shared" si="369"/>
        <v>0</v>
      </c>
    </row>
    <row r="1182" spans="2:62" x14ac:dyDescent="0.25">
      <c r="B1182" s="63">
        <f t="shared" si="354"/>
        <v>3</v>
      </c>
      <c r="C1182" s="63"/>
      <c r="D1182" s="64">
        <v>36605</v>
      </c>
      <c r="E1182" s="65">
        <v>16</v>
      </c>
      <c r="F1182" s="65">
        <v>16</v>
      </c>
      <c r="G1182" s="65">
        <v>46</v>
      </c>
      <c r="H1182" s="65">
        <v>52</v>
      </c>
      <c r="I1182" s="66">
        <f t="shared" si="355"/>
        <v>49</v>
      </c>
      <c r="J1182" s="67" t="s">
        <v>50</v>
      </c>
      <c r="K1182" s="68">
        <v>8452</v>
      </c>
      <c r="L1182" s="69">
        <v>12376</v>
      </c>
      <c r="M1182" s="69">
        <v>31884</v>
      </c>
      <c r="N1182" s="69">
        <v>0</v>
      </c>
      <c r="O1182" s="70"/>
      <c r="P1182" s="68">
        <v>7745</v>
      </c>
      <c r="Q1182" s="69">
        <v>5545</v>
      </c>
      <c r="R1182" s="70">
        <v>48083.05</v>
      </c>
      <c r="S1182" s="71">
        <v>0</v>
      </c>
      <c r="T1182" s="71"/>
      <c r="U1182" s="71">
        <v>-153.432625</v>
      </c>
      <c r="V1182" s="68">
        <v>15930</v>
      </c>
      <c r="W1182" s="69">
        <v>14400</v>
      </c>
      <c r="X1182" s="69">
        <v>2049</v>
      </c>
      <c r="Y1182" s="69">
        <v>5600</v>
      </c>
      <c r="Z1182" s="70">
        <v>-380</v>
      </c>
      <c r="AA1182" s="71">
        <v>0</v>
      </c>
      <c r="AB1182" s="72">
        <f t="shared" si="370"/>
        <v>151530.617375</v>
      </c>
      <c r="AC1182" s="71">
        <v>147266</v>
      </c>
      <c r="AD1182" s="71">
        <v>57247</v>
      </c>
      <c r="AE1182" s="71">
        <v>88735</v>
      </c>
      <c r="AF1182" s="71">
        <v>15592</v>
      </c>
      <c r="AG1182" s="71">
        <v>636</v>
      </c>
      <c r="AH1182" s="72">
        <f t="shared" si="356"/>
        <v>309476</v>
      </c>
      <c r="AI1182" s="73">
        <f t="shared" si="357"/>
        <v>133609.617375</v>
      </c>
      <c r="AJ1182" s="74">
        <f t="shared" si="349"/>
        <v>17921</v>
      </c>
      <c r="AK1182" s="75">
        <v>4654</v>
      </c>
      <c r="AL1182" s="75">
        <v>24546.442630000001</v>
      </c>
      <c r="AM1182" s="75">
        <v>0</v>
      </c>
      <c r="AN1182" s="74">
        <f t="shared" si="358"/>
        <v>17921</v>
      </c>
      <c r="AO1182" s="40">
        <f t="shared" si="359"/>
        <v>129345</v>
      </c>
      <c r="AP1182" s="64">
        <v>36605</v>
      </c>
      <c r="AQ1182" s="75">
        <f t="shared" si="350"/>
        <v>118065.55736999999</v>
      </c>
      <c r="AR1182" s="75">
        <f t="shared" si="351"/>
        <v>11279.442630000001</v>
      </c>
      <c r="AS1182" s="75">
        <f t="shared" si="352"/>
        <v>17921</v>
      </c>
      <c r="AT1182" s="41">
        <f t="shared" si="353"/>
        <v>118065.55736999999</v>
      </c>
      <c r="AX1182" s="40">
        <f t="shared" si="360"/>
        <v>31884</v>
      </c>
      <c r="AY1182" s="40">
        <f t="shared" si="361"/>
        <v>0</v>
      </c>
      <c r="AZ1182" s="40">
        <f t="shared" si="362"/>
        <v>48083.05</v>
      </c>
      <c r="BA1182" s="40">
        <f>+'load Info'!S1182</f>
        <v>0</v>
      </c>
      <c r="BB1182" s="40">
        <f t="shared" si="363"/>
        <v>2049</v>
      </c>
      <c r="BE1182" s="41">
        <f t="shared" si="364"/>
        <v>0</v>
      </c>
      <c r="BF1182" s="41">
        <f t="shared" si="365"/>
        <v>0</v>
      </c>
      <c r="BG1182" s="41">
        <f t="shared" si="366"/>
        <v>0</v>
      </c>
      <c r="BH1182" s="41">
        <f t="shared" si="367"/>
        <v>0</v>
      </c>
      <c r="BI1182" s="41">
        <f t="shared" si="368"/>
        <v>0</v>
      </c>
      <c r="BJ1182" s="40">
        <f t="shared" si="369"/>
        <v>0</v>
      </c>
    </row>
    <row r="1183" spans="2:62" x14ac:dyDescent="0.25">
      <c r="B1183" s="63">
        <f t="shared" si="354"/>
        <v>3</v>
      </c>
      <c r="C1183" s="63"/>
      <c r="D1183" s="64">
        <v>36606</v>
      </c>
      <c r="E1183" s="65">
        <v>15</v>
      </c>
      <c r="F1183" s="65">
        <v>17</v>
      </c>
      <c r="G1183" s="65">
        <v>45</v>
      </c>
      <c r="H1183" s="65">
        <v>55</v>
      </c>
      <c r="I1183" s="66">
        <f t="shared" si="355"/>
        <v>50</v>
      </c>
      <c r="J1183" s="67" t="s">
        <v>50</v>
      </c>
      <c r="K1183" s="68">
        <v>8452</v>
      </c>
      <c r="L1183" s="69">
        <v>22766</v>
      </c>
      <c r="M1183" s="69">
        <v>24259</v>
      </c>
      <c r="N1183" s="69">
        <v>0</v>
      </c>
      <c r="O1183" s="70"/>
      <c r="P1183" s="68">
        <v>7745</v>
      </c>
      <c r="Q1183" s="69">
        <v>3515</v>
      </c>
      <c r="R1183" s="70">
        <v>49917.5625</v>
      </c>
      <c r="S1183" s="71">
        <v>0</v>
      </c>
      <c r="T1183" s="71"/>
      <c r="U1183" s="71">
        <v>-152.94390625</v>
      </c>
      <c r="V1183" s="68">
        <v>15930</v>
      </c>
      <c r="W1183" s="69">
        <v>14400</v>
      </c>
      <c r="X1183" s="69">
        <v>2049</v>
      </c>
      <c r="Y1183" s="69">
        <v>5600</v>
      </c>
      <c r="Z1183" s="70">
        <v>-380</v>
      </c>
      <c r="AA1183" s="71">
        <v>0</v>
      </c>
      <c r="AB1183" s="72">
        <f t="shared" si="370"/>
        <v>154100.61859375</v>
      </c>
      <c r="AC1183" s="71">
        <v>151822</v>
      </c>
      <c r="AD1183" s="71">
        <v>45560</v>
      </c>
      <c r="AE1183" s="71">
        <v>49903</v>
      </c>
      <c r="AF1183" s="71">
        <v>16408</v>
      </c>
      <c r="AG1183" s="71">
        <v>769</v>
      </c>
      <c r="AH1183" s="72">
        <f t="shared" si="356"/>
        <v>264462</v>
      </c>
      <c r="AI1183" s="73">
        <f t="shared" si="357"/>
        <v>127819.61859375</v>
      </c>
      <c r="AJ1183" s="74">
        <f t="shared" si="349"/>
        <v>26281</v>
      </c>
      <c r="AK1183" s="75">
        <v>4895.8999999999996</v>
      </c>
      <c r="AL1183" s="75">
        <v>24437.159540000001</v>
      </c>
      <c r="AM1183" s="75">
        <v>0</v>
      </c>
      <c r="AN1183" s="74">
        <f t="shared" si="358"/>
        <v>26281</v>
      </c>
      <c r="AO1183" s="40">
        <f t="shared" si="359"/>
        <v>125541</v>
      </c>
      <c r="AP1183" s="64">
        <v>36606</v>
      </c>
      <c r="AQ1183" s="75">
        <f t="shared" si="350"/>
        <v>122488.94046000001</v>
      </c>
      <c r="AR1183" s="75">
        <f t="shared" si="351"/>
        <v>3052.059540000002</v>
      </c>
      <c r="AS1183" s="75">
        <f t="shared" si="352"/>
        <v>26281</v>
      </c>
      <c r="AT1183" s="41">
        <f t="shared" si="353"/>
        <v>122488.94046000001</v>
      </c>
      <c r="AX1183" s="40">
        <f t="shared" si="360"/>
        <v>24259</v>
      </c>
      <c r="AY1183" s="40">
        <f t="shared" si="361"/>
        <v>0</v>
      </c>
      <c r="AZ1183" s="40">
        <f t="shared" si="362"/>
        <v>49917.5625</v>
      </c>
      <c r="BA1183" s="40">
        <f>+'load Info'!S1183</f>
        <v>0</v>
      </c>
      <c r="BB1183" s="40">
        <f t="shared" si="363"/>
        <v>2049</v>
      </c>
      <c r="BE1183" s="41">
        <f t="shared" si="364"/>
        <v>0</v>
      </c>
      <c r="BF1183" s="41">
        <f t="shared" si="365"/>
        <v>0</v>
      </c>
      <c r="BG1183" s="41">
        <f t="shared" si="366"/>
        <v>0</v>
      </c>
      <c r="BH1183" s="41">
        <f t="shared" si="367"/>
        <v>0</v>
      </c>
      <c r="BI1183" s="41">
        <f t="shared" si="368"/>
        <v>0</v>
      </c>
      <c r="BJ1183" s="40">
        <f t="shared" si="369"/>
        <v>0</v>
      </c>
    </row>
    <row r="1184" spans="2:62" x14ac:dyDescent="0.25">
      <c r="B1184" s="63">
        <f t="shared" si="354"/>
        <v>3</v>
      </c>
      <c r="C1184" s="63"/>
      <c r="D1184" s="64">
        <v>36607</v>
      </c>
      <c r="E1184" s="65">
        <v>19</v>
      </c>
      <c r="F1184" s="65">
        <v>18</v>
      </c>
      <c r="G1184" s="65">
        <v>44</v>
      </c>
      <c r="H1184" s="65">
        <v>48</v>
      </c>
      <c r="I1184" s="66">
        <f t="shared" si="355"/>
        <v>46</v>
      </c>
      <c r="J1184" s="67" t="s">
        <v>50</v>
      </c>
      <c r="K1184" s="68">
        <v>8452</v>
      </c>
      <c r="L1184" s="69">
        <v>15276</v>
      </c>
      <c r="M1184" s="69">
        <v>40585</v>
      </c>
      <c r="N1184" s="69">
        <v>10000</v>
      </c>
      <c r="O1184" s="70"/>
      <c r="P1184" s="68">
        <v>7745</v>
      </c>
      <c r="Q1184" s="69">
        <v>3515</v>
      </c>
      <c r="R1184" s="70">
        <v>47688.002499999995</v>
      </c>
      <c r="S1184" s="71">
        <v>0</v>
      </c>
      <c r="T1184" s="71"/>
      <c r="U1184" s="71">
        <v>-147.37000624999999</v>
      </c>
      <c r="V1184" s="68">
        <v>15930</v>
      </c>
      <c r="W1184" s="69">
        <v>14400</v>
      </c>
      <c r="X1184" s="69">
        <v>2049</v>
      </c>
      <c r="Y1184" s="69">
        <v>5600</v>
      </c>
      <c r="Z1184" s="70">
        <v>-380</v>
      </c>
      <c r="AA1184" s="71">
        <v>0</v>
      </c>
      <c r="AB1184" s="72">
        <f t="shared" si="370"/>
        <v>170712.63249374999</v>
      </c>
      <c r="AC1184" s="71">
        <v>177691</v>
      </c>
      <c r="AD1184" s="71">
        <v>41732</v>
      </c>
      <c r="AE1184" s="71">
        <v>49172</v>
      </c>
      <c r="AF1184" s="71">
        <v>16123</v>
      </c>
      <c r="AG1184" s="71">
        <v>520</v>
      </c>
      <c r="AH1184" s="72">
        <f t="shared" si="356"/>
        <v>285238</v>
      </c>
      <c r="AI1184" s="73">
        <f t="shared" si="357"/>
        <v>151921.63249374999</v>
      </c>
      <c r="AJ1184" s="74">
        <f t="shared" ref="AJ1184:AJ1247" si="371">L1184+Q1184</f>
        <v>18791</v>
      </c>
      <c r="AK1184" s="75">
        <v>4944.3999999999996</v>
      </c>
      <c r="AL1184" s="75">
        <v>25111.418270000002</v>
      </c>
      <c r="AM1184" s="75">
        <v>0</v>
      </c>
      <c r="AN1184" s="74">
        <f t="shared" si="358"/>
        <v>18791</v>
      </c>
      <c r="AO1184" s="40">
        <f t="shared" si="359"/>
        <v>158900</v>
      </c>
      <c r="AP1184" s="64">
        <v>36607</v>
      </c>
      <c r="AQ1184" s="75">
        <f t="shared" si="350"/>
        <v>147635.18173000001</v>
      </c>
      <c r="AR1184" s="75">
        <f t="shared" si="351"/>
        <v>11264.818270000003</v>
      </c>
      <c r="AS1184" s="75">
        <f t="shared" si="352"/>
        <v>18791</v>
      </c>
      <c r="AT1184" s="41">
        <f t="shared" si="353"/>
        <v>147635.18173000001</v>
      </c>
      <c r="AX1184" s="40">
        <f t="shared" si="360"/>
        <v>40585</v>
      </c>
      <c r="AY1184" s="40">
        <f t="shared" si="361"/>
        <v>10000</v>
      </c>
      <c r="AZ1184" s="40">
        <f t="shared" si="362"/>
        <v>47688.002499999995</v>
      </c>
      <c r="BA1184" s="40">
        <f>+'load Info'!S1184</f>
        <v>0</v>
      </c>
      <c r="BB1184" s="40">
        <f t="shared" si="363"/>
        <v>2049</v>
      </c>
      <c r="BE1184" s="41">
        <f t="shared" si="364"/>
        <v>0</v>
      </c>
      <c r="BF1184" s="41">
        <f t="shared" si="365"/>
        <v>0</v>
      </c>
      <c r="BG1184" s="41">
        <f t="shared" si="366"/>
        <v>0</v>
      </c>
      <c r="BH1184" s="41">
        <f t="shared" si="367"/>
        <v>0</v>
      </c>
      <c r="BI1184" s="41">
        <f t="shared" si="368"/>
        <v>0</v>
      </c>
      <c r="BJ1184" s="40">
        <f t="shared" si="369"/>
        <v>0</v>
      </c>
    </row>
    <row r="1185" spans="2:62" x14ac:dyDescent="0.25">
      <c r="B1185" s="63">
        <f t="shared" si="354"/>
        <v>3</v>
      </c>
      <c r="C1185" s="63"/>
      <c r="D1185" s="64">
        <v>36608</v>
      </c>
      <c r="E1185" s="65">
        <v>20</v>
      </c>
      <c r="F1185" s="65">
        <v>20</v>
      </c>
      <c r="G1185" s="65">
        <v>40</v>
      </c>
      <c r="H1185" s="65">
        <v>49</v>
      </c>
      <c r="I1185" s="66">
        <f t="shared" si="355"/>
        <v>44.5</v>
      </c>
      <c r="J1185" s="67" t="s">
        <v>50</v>
      </c>
      <c r="K1185" s="68">
        <v>8452</v>
      </c>
      <c r="L1185" s="69">
        <v>15776</v>
      </c>
      <c r="M1185" s="69">
        <v>29718</v>
      </c>
      <c r="N1185" s="69">
        <v>750</v>
      </c>
      <c r="O1185" s="70"/>
      <c r="P1185" s="68">
        <v>7745</v>
      </c>
      <c r="Q1185" s="69">
        <v>5515</v>
      </c>
      <c r="R1185" s="70">
        <v>45564.695</v>
      </c>
      <c r="S1185" s="71">
        <v>0</v>
      </c>
      <c r="T1185" s="71"/>
      <c r="U1185" s="71">
        <v>-147.06173749999999</v>
      </c>
      <c r="V1185" s="68">
        <v>15930</v>
      </c>
      <c r="W1185" s="69">
        <v>14400</v>
      </c>
      <c r="X1185" s="69">
        <v>2049</v>
      </c>
      <c r="Y1185" s="69">
        <v>5600</v>
      </c>
      <c r="Z1185" s="70">
        <v>-380</v>
      </c>
      <c r="AA1185" s="71">
        <v>0</v>
      </c>
      <c r="AB1185" s="72">
        <f t="shared" si="370"/>
        <v>150972.63326249999</v>
      </c>
      <c r="AC1185" s="71">
        <v>146030</v>
      </c>
      <c r="AD1185" s="71">
        <v>38689</v>
      </c>
      <c r="AE1185" s="71">
        <v>36218</v>
      </c>
      <c r="AF1185" s="71">
        <v>12130</v>
      </c>
      <c r="AG1185" s="71">
        <v>136</v>
      </c>
      <c r="AH1185" s="72">
        <f t="shared" si="356"/>
        <v>233203</v>
      </c>
      <c r="AI1185" s="73">
        <f t="shared" si="357"/>
        <v>129681.63326249999</v>
      </c>
      <c r="AJ1185" s="74">
        <f t="shared" si="371"/>
        <v>21291</v>
      </c>
      <c r="AK1185" s="75">
        <v>4615.1000000000004</v>
      </c>
      <c r="AL1185" s="75">
        <v>23994.356400000001</v>
      </c>
      <c r="AM1185" s="75">
        <v>0</v>
      </c>
      <c r="AN1185" s="74">
        <f t="shared" si="358"/>
        <v>21291</v>
      </c>
      <c r="AO1185" s="40">
        <f t="shared" si="359"/>
        <v>124739</v>
      </c>
      <c r="AP1185" s="64">
        <v>36608</v>
      </c>
      <c r="AQ1185" s="75">
        <f t="shared" si="350"/>
        <v>117420.54359999999</v>
      </c>
      <c r="AR1185" s="75">
        <f t="shared" si="351"/>
        <v>7318.4564000000028</v>
      </c>
      <c r="AS1185" s="75">
        <f t="shared" si="352"/>
        <v>21291</v>
      </c>
      <c r="AT1185" s="41">
        <f t="shared" si="353"/>
        <v>117420.54359999999</v>
      </c>
      <c r="AX1185" s="40">
        <f t="shared" si="360"/>
        <v>29718</v>
      </c>
      <c r="AY1185" s="40">
        <f t="shared" si="361"/>
        <v>750</v>
      </c>
      <c r="AZ1185" s="40">
        <f t="shared" si="362"/>
        <v>45564.695</v>
      </c>
      <c r="BA1185" s="40">
        <f>+'load Info'!S1185</f>
        <v>0</v>
      </c>
      <c r="BB1185" s="40">
        <f t="shared" si="363"/>
        <v>2049</v>
      </c>
      <c r="BE1185" s="41">
        <f t="shared" si="364"/>
        <v>0</v>
      </c>
      <c r="BF1185" s="41">
        <f t="shared" si="365"/>
        <v>0</v>
      </c>
      <c r="BG1185" s="41">
        <f t="shared" si="366"/>
        <v>0</v>
      </c>
      <c r="BH1185" s="41">
        <f t="shared" si="367"/>
        <v>0</v>
      </c>
      <c r="BI1185" s="41">
        <f t="shared" si="368"/>
        <v>0</v>
      </c>
      <c r="BJ1185" s="40">
        <f t="shared" si="369"/>
        <v>0</v>
      </c>
    </row>
    <row r="1186" spans="2:62" x14ac:dyDescent="0.25">
      <c r="B1186" s="63">
        <f t="shared" si="354"/>
        <v>3</v>
      </c>
      <c r="C1186" s="63"/>
      <c r="D1186" s="64">
        <v>36609</v>
      </c>
      <c r="E1186" s="65">
        <v>17</v>
      </c>
      <c r="F1186" s="65">
        <v>13</v>
      </c>
      <c r="G1186" s="65">
        <v>37</v>
      </c>
      <c r="H1186" s="65">
        <v>59</v>
      </c>
      <c r="I1186" s="66">
        <f t="shared" si="355"/>
        <v>48</v>
      </c>
      <c r="J1186" s="67" t="s">
        <v>50</v>
      </c>
      <c r="K1186" s="68">
        <v>8452</v>
      </c>
      <c r="L1186" s="69">
        <v>15776</v>
      </c>
      <c r="M1186" s="69">
        <v>20002</v>
      </c>
      <c r="N1186" s="69">
        <v>0</v>
      </c>
      <c r="O1186" s="70"/>
      <c r="P1186" s="68">
        <v>7745</v>
      </c>
      <c r="Q1186" s="69">
        <v>5515</v>
      </c>
      <c r="R1186" s="70">
        <v>18055.092499999999</v>
      </c>
      <c r="S1186" s="71">
        <v>0</v>
      </c>
      <c r="T1186" s="71"/>
      <c r="U1186" s="71">
        <v>-78.287731249999993</v>
      </c>
      <c r="V1186" s="68">
        <v>15930</v>
      </c>
      <c r="W1186" s="69">
        <v>14400</v>
      </c>
      <c r="X1186" s="69">
        <v>0</v>
      </c>
      <c r="Y1186" s="69">
        <v>0</v>
      </c>
      <c r="Z1186" s="70">
        <v>-303</v>
      </c>
      <c r="AA1186" s="71">
        <v>0</v>
      </c>
      <c r="AB1186" s="72">
        <f t="shared" si="370"/>
        <v>105493.80476874999</v>
      </c>
      <c r="AC1186" s="71">
        <v>102371</v>
      </c>
      <c r="AD1186" s="71">
        <v>25612</v>
      </c>
      <c r="AE1186" s="71">
        <v>36398</v>
      </c>
      <c r="AF1186" s="71">
        <v>8998</v>
      </c>
      <c r="AG1186" s="71">
        <v>14</v>
      </c>
      <c r="AH1186" s="72">
        <f t="shared" si="356"/>
        <v>173393</v>
      </c>
      <c r="AI1186" s="73">
        <f t="shared" si="357"/>
        <v>84202.804768749993</v>
      </c>
      <c r="AJ1186" s="74">
        <f t="shared" si="371"/>
        <v>21291</v>
      </c>
      <c r="AK1186" s="75">
        <v>3923.8</v>
      </c>
      <c r="AL1186" s="75">
        <v>22432.682980000001</v>
      </c>
      <c r="AM1186" s="75">
        <v>0</v>
      </c>
      <c r="AN1186" s="74">
        <f t="shared" si="358"/>
        <v>21291</v>
      </c>
      <c r="AO1186" s="40">
        <f t="shared" si="359"/>
        <v>81080</v>
      </c>
      <c r="AP1186" s="64">
        <v>36609</v>
      </c>
      <c r="AQ1186" s="75">
        <f t="shared" si="350"/>
        <v>76014.517019999999</v>
      </c>
      <c r="AR1186" s="75">
        <f t="shared" si="351"/>
        <v>5065.4829800000007</v>
      </c>
      <c r="AS1186" s="75">
        <f t="shared" si="352"/>
        <v>21291</v>
      </c>
      <c r="AT1186" s="41">
        <f t="shared" si="353"/>
        <v>76014.517019999999</v>
      </c>
      <c r="AX1186" s="40">
        <f t="shared" si="360"/>
        <v>20002</v>
      </c>
      <c r="AY1186" s="40">
        <f t="shared" si="361"/>
        <v>0</v>
      </c>
      <c r="AZ1186" s="40">
        <f t="shared" si="362"/>
        <v>18055.092499999999</v>
      </c>
      <c r="BA1186" s="40">
        <f>+'load Info'!S1186</f>
        <v>0</v>
      </c>
      <c r="BB1186" s="40">
        <f t="shared" si="363"/>
        <v>0</v>
      </c>
      <c r="BE1186" s="41">
        <f t="shared" si="364"/>
        <v>0</v>
      </c>
      <c r="BF1186" s="41">
        <f t="shared" si="365"/>
        <v>0</v>
      </c>
      <c r="BG1186" s="41">
        <f t="shared" si="366"/>
        <v>0</v>
      </c>
      <c r="BH1186" s="41">
        <f t="shared" si="367"/>
        <v>0</v>
      </c>
      <c r="BI1186" s="41">
        <f t="shared" si="368"/>
        <v>0</v>
      </c>
      <c r="BJ1186" s="40">
        <f t="shared" si="369"/>
        <v>0</v>
      </c>
    </row>
    <row r="1187" spans="2:62" x14ac:dyDescent="0.25">
      <c r="B1187" s="63">
        <f t="shared" si="354"/>
        <v>3</v>
      </c>
      <c r="C1187" s="63"/>
      <c r="D1187" s="64">
        <v>36610</v>
      </c>
      <c r="E1187" s="65">
        <v>5</v>
      </c>
      <c r="F1187" s="65">
        <v>0</v>
      </c>
      <c r="G1187" s="65">
        <v>43</v>
      </c>
      <c r="H1187" s="65">
        <v>77</v>
      </c>
      <c r="I1187" s="66">
        <f t="shared" si="355"/>
        <v>60</v>
      </c>
      <c r="J1187" s="67" t="s">
        <v>50</v>
      </c>
      <c r="K1187" s="68">
        <v>8452</v>
      </c>
      <c r="L1187" s="69">
        <v>18676</v>
      </c>
      <c r="M1187" s="69">
        <v>-5396</v>
      </c>
      <c r="N1187" s="69">
        <v>0</v>
      </c>
      <c r="O1187" s="70"/>
      <c r="P1187" s="68">
        <v>7745</v>
      </c>
      <c r="Q1187" s="69">
        <v>5849</v>
      </c>
      <c r="R1187" s="70">
        <v>-1254.2275</v>
      </c>
      <c r="S1187" s="71">
        <v>0</v>
      </c>
      <c r="T1187" s="71"/>
      <c r="U1187" s="71">
        <v>-30.849431249999999</v>
      </c>
      <c r="V1187" s="68">
        <v>15930</v>
      </c>
      <c r="W1187" s="69">
        <v>14400</v>
      </c>
      <c r="X1187" s="69">
        <v>0</v>
      </c>
      <c r="Y1187" s="69">
        <v>0</v>
      </c>
      <c r="Z1187" s="70">
        <v>-303</v>
      </c>
      <c r="AA1187" s="71">
        <v>0</v>
      </c>
      <c r="AB1187" s="72">
        <f t="shared" si="370"/>
        <v>64067.923068750002</v>
      </c>
      <c r="AC1187" s="71">
        <v>62463</v>
      </c>
      <c r="AD1187" s="71">
        <v>0</v>
      </c>
      <c r="AE1187" s="71">
        <v>29876</v>
      </c>
      <c r="AF1187" s="71">
        <v>4853</v>
      </c>
      <c r="AG1187" s="71">
        <v>0</v>
      </c>
      <c r="AH1187" s="72">
        <f t="shared" si="356"/>
        <v>97192</v>
      </c>
      <c r="AI1187" s="73">
        <f t="shared" si="357"/>
        <v>39542.923068750002</v>
      </c>
      <c r="AJ1187" s="74">
        <f t="shared" si="371"/>
        <v>24525</v>
      </c>
      <c r="AK1187" s="75">
        <v>2762.1</v>
      </c>
      <c r="AL1187" s="75">
        <v>19339.461510000001</v>
      </c>
      <c r="AM1187" s="75">
        <v>0</v>
      </c>
      <c r="AN1187" s="74">
        <f t="shared" si="358"/>
        <v>24525</v>
      </c>
      <c r="AO1187" s="40">
        <f t="shared" si="359"/>
        <v>37938</v>
      </c>
      <c r="AP1187" s="64">
        <v>36610</v>
      </c>
      <c r="AQ1187" s="75">
        <f t="shared" ref="AQ1187:AQ1250" si="372">+AC1187-AK1187-AL1187</f>
        <v>40361.43849</v>
      </c>
      <c r="AR1187" s="75">
        <f t="shared" ref="AR1187:AR1250" si="373">+AK1187+AL1187-AN1187</f>
        <v>-2423.4384900000005</v>
      </c>
      <c r="AS1187" s="75">
        <f t="shared" ref="AS1187:AS1250" si="374">+AN1187</f>
        <v>24525</v>
      </c>
      <c r="AT1187" s="41">
        <f t="shared" ref="AT1187:AT1250" si="375">+AQ1187+IF(AR1187&lt;0,-AR1187,0)</f>
        <v>42784.876980000001</v>
      </c>
      <c r="AX1187" s="40">
        <f t="shared" si="360"/>
        <v>-5396</v>
      </c>
      <c r="AY1187" s="40">
        <f t="shared" si="361"/>
        <v>0</v>
      </c>
      <c r="AZ1187" s="40">
        <f t="shared" si="362"/>
        <v>-1254.2275</v>
      </c>
      <c r="BA1187" s="40">
        <f>+'load Info'!S1187</f>
        <v>0</v>
      </c>
      <c r="BB1187" s="40">
        <f t="shared" si="363"/>
        <v>0</v>
      </c>
      <c r="BE1187" s="41">
        <f t="shared" si="364"/>
        <v>-5396</v>
      </c>
      <c r="BF1187" s="41">
        <f t="shared" si="365"/>
        <v>0</v>
      </c>
      <c r="BG1187" s="41">
        <f t="shared" si="366"/>
        <v>-1254.2275</v>
      </c>
      <c r="BH1187" s="41">
        <f t="shared" si="367"/>
        <v>0</v>
      </c>
      <c r="BI1187" s="41">
        <f t="shared" si="368"/>
        <v>0</v>
      </c>
      <c r="BJ1187" s="40">
        <f t="shared" si="369"/>
        <v>-6650.2275</v>
      </c>
    </row>
    <row r="1188" spans="2:62" x14ac:dyDescent="0.25">
      <c r="B1188" s="63">
        <f t="shared" si="354"/>
        <v>3</v>
      </c>
      <c r="C1188" s="63"/>
      <c r="D1188" s="64">
        <v>36611</v>
      </c>
      <c r="E1188" s="65">
        <v>3</v>
      </c>
      <c r="F1188" s="65">
        <v>6</v>
      </c>
      <c r="G1188" s="65">
        <v>52</v>
      </c>
      <c r="H1188" s="65">
        <v>71</v>
      </c>
      <c r="I1188" s="66">
        <f t="shared" si="355"/>
        <v>61.5</v>
      </c>
      <c r="J1188" s="67" t="s">
        <v>50</v>
      </c>
      <c r="K1188" s="68">
        <v>8452</v>
      </c>
      <c r="L1188" s="69">
        <v>18676</v>
      </c>
      <c r="M1188" s="69">
        <v>2243</v>
      </c>
      <c r="N1188" s="69">
        <v>0</v>
      </c>
      <c r="O1188" s="70"/>
      <c r="P1188" s="68">
        <v>7745</v>
      </c>
      <c r="Q1188" s="69">
        <v>5849</v>
      </c>
      <c r="R1188" s="70">
        <v>4154.26</v>
      </c>
      <c r="S1188" s="71">
        <v>0</v>
      </c>
      <c r="T1188" s="71"/>
      <c r="U1188" s="71">
        <v>-44.370649999999998</v>
      </c>
      <c r="V1188" s="68">
        <v>15930</v>
      </c>
      <c r="W1188" s="69">
        <v>14400</v>
      </c>
      <c r="X1188" s="69">
        <v>0</v>
      </c>
      <c r="Y1188" s="69">
        <v>0</v>
      </c>
      <c r="Z1188" s="70">
        <v>-303</v>
      </c>
      <c r="AA1188" s="71">
        <v>0</v>
      </c>
      <c r="AB1188" s="72">
        <f t="shared" si="370"/>
        <v>77101.889350000012</v>
      </c>
      <c r="AC1188" s="71">
        <v>77411</v>
      </c>
      <c r="AD1188" s="71">
        <v>16183</v>
      </c>
      <c r="AE1188" s="71">
        <v>28385</v>
      </c>
      <c r="AF1188" s="71">
        <v>6903</v>
      </c>
      <c r="AG1188" s="71">
        <v>55</v>
      </c>
      <c r="AH1188" s="72">
        <f t="shared" si="356"/>
        <v>128937</v>
      </c>
      <c r="AI1188" s="73">
        <f t="shared" si="357"/>
        <v>52576.889350000012</v>
      </c>
      <c r="AJ1188" s="74">
        <f t="shared" si="371"/>
        <v>24525</v>
      </c>
      <c r="AK1188" s="75">
        <v>3147.5</v>
      </c>
      <c r="AL1188" s="75">
        <v>20504.055950000002</v>
      </c>
      <c r="AM1188" s="75">
        <v>0</v>
      </c>
      <c r="AN1188" s="74">
        <f t="shared" si="358"/>
        <v>24525</v>
      </c>
      <c r="AO1188" s="40">
        <f t="shared" si="359"/>
        <v>52886</v>
      </c>
      <c r="AP1188" s="64">
        <v>36611</v>
      </c>
      <c r="AQ1188" s="75">
        <f t="shared" si="372"/>
        <v>53759.444049999998</v>
      </c>
      <c r="AR1188" s="75">
        <f t="shared" si="373"/>
        <v>-873.44404999999824</v>
      </c>
      <c r="AS1188" s="75">
        <f t="shared" si="374"/>
        <v>24525</v>
      </c>
      <c r="AT1188" s="41">
        <f t="shared" si="375"/>
        <v>54632.888099999996</v>
      </c>
      <c r="AX1188" s="40">
        <f t="shared" si="360"/>
        <v>2243</v>
      </c>
      <c r="AY1188" s="40">
        <f t="shared" si="361"/>
        <v>0</v>
      </c>
      <c r="AZ1188" s="40">
        <f t="shared" si="362"/>
        <v>4154.26</v>
      </c>
      <c r="BA1188" s="40">
        <f>+'load Info'!S1188</f>
        <v>0</v>
      </c>
      <c r="BB1188" s="40">
        <f t="shared" si="363"/>
        <v>0</v>
      </c>
      <c r="BE1188" s="41">
        <f t="shared" si="364"/>
        <v>0</v>
      </c>
      <c r="BF1188" s="41">
        <f t="shared" si="365"/>
        <v>0</v>
      </c>
      <c r="BG1188" s="41">
        <f t="shared" si="366"/>
        <v>0</v>
      </c>
      <c r="BH1188" s="41">
        <f t="shared" si="367"/>
        <v>0</v>
      </c>
      <c r="BI1188" s="41">
        <f t="shared" si="368"/>
        <v>0</v>
      </c>
      <c r="BJ1188" s="40">
        <f t="shared" si="369"/>
        <v>0</v>
      </c>
    </row>
    <row r="1189" spans="2:62" x14ac:dyDescent="0.25">
      <c r="B1189" s="63">
        <f t="shared" si="354"/>
        <v>3</v>
      </c>
      <c r="C1189" s="63"/>
      <c r="D1189" s="64">
        <v>36612</v>
      </c>
      <c r="E1189" s="65">
        <v>5</v>
      </c>
      <c r="F1189" s="65">
        <v>4</v>
      </c>
      <c r="G1189" s="65">
        <v>44</v>
      </c>
      <c r="H1189" s="65">
        <v>75</v>
      </c>
      <c r="I1189" s="66">
        <f t="shared" si="355"/>
        <v>59.5</v>
      </c>
      <c r="J1189" s="67" t="s">
        <v>50</v>
      </c>
      <c r="K1189" s="68">
        <v>8452</v>
      </c>
      <c r="L1189" s="69">
        <v>18676</v>
      </c>
      <c r="M1189" s="69">
        <v>2100</v>
      </c>
      <c r="N1189" s="69">
        <v>0</v>
      </c>
      <c r="O1189" s="70"/>
      <c r="P1189" s="68">
        <v>7745</v>
      </c>
      <c r="Q1189" s="69">
        <v>5849</v>
      </c>
      <c r="R1189" s="70">
        <v>4216.415</v>
      </c>
      <c r="S1189" s="71">
        <v>0</v>
      </c>
      <c r="T1189" s="71"/>
      <c r="U1189" s="71">
        <v>-44.526037500000001</v>
      </c>
      <c r="V1189" s="68">
        <v>15930</v>
      </c>
      <c r="W1189" s="69">
        <v>14400</v>
      </c>
      <c r="X1189" s="69">
        <v>0</v>
      </c>
      <c r="Y1189" s="69">
        <v>0</v>
      </c>
      <c r="Z1189" s="70">
        <v>-303</v>
      </c>
      <c r="AA1189" s="71">
        <v>0</v>
      </c>
      <c r="AB1189" s="72">
        <f t="shared" si="370"/>
        <v>77020.888962500001</v>
      </c>
      <c r="AC1189" s="71">
        <v>76923</v>
      </c>
      <c r="AD1189" s="71">
        <v>37894</v>
      </c>
      <c r="AE1189" s="71">
        <v>64647</v>
      </c>
      <c r="AF1189" s="71">
        <v>9024</v>
      </c>
      <c r="AG1189" s="71">
        <v>31</v>
      </c>
      <c r="AH1189" s="72">
        <f t="shared" si="356"/>
        <v>188519</v>
      </c>
      <c r="AI1189" s="73">
        <f t="shared" si="357"/>
        <v>52495.888962500001</v>
      </c>
      <c r="AJ1189" s="74">
        <f t="shared" si="371"/>
        <v>24525</v>
      </c>
      <c r="AK1189" s="75">
        <v>3881.2</v>
      </c>
      <c r="AL1189" s="75">
        <v>23265.046989999999</v>
      </c>
      <c r="AM1189" s="75">
        <v>0</v>
      </c>
      <c r="AN1189" s="74">
        <f t="shared" si="358"/>
        <v>24525</v>
      </c>
      <c r="AO1189" s="40">
        <f t="shared" si="359"/>
        <v>52398</v>
      </c>
      <c r="AP1189" s="64">
        <v>36612</v>
      </c>
      <c r="AQ1189" s="75">
        <f t="shared" si="372"/>
        <v>49776.75301</v>
      </c>
      <c r="AR1189" s="75">
        <f t="shared" si="373"/>
        <v>2621.2469899999996</v>
      </c>
      <c r="AS1189" s="75">
        <f t="shared" si="374"/>
        <v>24525</v>
      </c>
      <c r="AT1189" s="41">
        <f t="shared" si="375"/>
        <v>49776.75301</v>
      </c>
      <c r="AX1189" s="40">
        <f t="shared" si="360"/>
        <v>2100</v>
      </c>
      <c r="AY1189" s="40">
        <f t="shared" si="361"/>
        <v>0</v>
      </c>
      <c r="AZ1189" s="40">
        <f t="shared" si="362"/>
        <v>4216.415</v>
      </c>
      <c r="BA1189" s="40">
        <f>+'load Info'!S1189</f>
        <v>0</v>
      </c>
      <c r="BB1189" s="40">
        <f t="shared" si="363"/>
        <v>0</v>
      </c>
      <c r="BE1189" s="41">
        <f t="shared" si="364"/>
        <v>0</v>
      </c>
      <c r="BF1189" s="41">
        <f t="shared" si="365"/>
        <v>0</v>
      </c>
      <c r="BG1189" s="41">
        <f t="shared" si="366"/>
        <v>0</v>
      </c>
      <c r="BH1189" s="41">
        <f t="shared" si="367"/>
        <v>0</v>
      </c>
      <c r="BI1189" s="41">
        <f t="shared" si="368"/>
        <v>0</v>
      </c>
      <c r="BJ1189" s="40">
        <f t="shared" si="369"/>
        <v>0</v>
      </c>
    </row>
    <row r="1190" spans="2:62" x14ac:dyDescent="0.25">
      <c r="B1190" s="63">
        <f t="shared" si="354"/>
        <v>3</v>
      </c>
      <c r="C1190" s="63"/>
      <c r="D1190" s="64">
        <v>36613</v>
      </c>
      <c r="E1190" s="65">
        <v>6</v>
      </c>
      <c r="F1190" s="65">
        <v>10</v>
      </c>
      <c r="G1190" s="65">
        <v>51</v>
      </c>
      <c r="H1190" s="65">
        <v>66</v>
      </c>
      <c r="I1190" s="66">
        <f t="shared" si="355"/>
        <v>58.5</v>
      </c>
      <c r="J1190" s="67" t="s">
        <v>50</v>
      </c>
      <c r="K1190" s="68">
        <v>8452</v>
      </c>
      <c r="L1190" s="69">
        <v>19313</v>
      </c>
      <c r="M1190" s="69">
        <v>14406</v>
      </c>
      <c r="N1190" s="69">
        <v>0</v>
      </c>
      <c r="O1190" s="70"/>
      <c r="P1190" s="68">
        <v>7745</v>
      </c>
      <c r="Q1190" s="69">
        <v>3344</v>
      </c>
      <c r="R1190" s="70">
        <v>16335.39</v>
      </c>
      <c r="S1190" s="71">
        <v>0</v>
      </c>
      <c r="T1190" s="71"/>
      <c r="U1190" s="71">
        <v>-68.560974999999999</v>
      </c>
      <c r="V1190" s="68">
        <v>15930</v>
      </c>
      <c r="W1190" s="69">
        <v>14400</v>
      </c>
      <c r="X1190" s="69">
        <v>0</v>
      </c>
      <c r="Y1190" s="69">
        <v>0</v>
      </c>
      <c r="Z1190" s="70">
        <v>-303</v>
      </c>
      <c r="AA1190" s="71">
        <v>0</v>
      </c>
      <c r="AB1190" s="72">
        <f t="shared" si="370"/>
        <v>99553.829024999999</v>
      </c>
      <c r="AC1190" s="71">
        <v>100543</v>
      </c>
      <c r="AD1190" s="71">
        <v>41211</v>
      </c>
      <c r="AE1190" s="71">
        <v>33761</v>
      </c>
      <c r="AF1190" s="71">
        <v>12484</v>
      </c>
      <c r="AG1190" s="71">
        <v>475</v>
      </c>
      <c r="AH1190" s="72">
        <f t="shared" si="356"/>
        <v>188474</v>
      </c>
      <c r="AI1190" s="73">
        <f t="shared" si="357"/>
        <v>76896.829024999999</v>
      </c>
      <c r="AJ1190" s="74">
        <f t="shared" si="371"/>
        <v>22657</v>
      </c>
      <c r="AK1190" s="75">
        <v>4043.9</v>
      </c>
      <c r="AL1190" s="75">
        <v>24088.506679999999</v>
      </c>
      <c r="AM1190" s="75">
        <v>0</v>
      </c>
      <c r="AN1190" s="74">
        <f t="shared" si="358"/>
        <v>22657</v>
      </c>
      <c r="AO1190" s="40">
        <f t="shared" si="359"/>
        <v>77886</v>
      </c>
      <c r="AP1190" s="64">
        <v>36613</v>
      </c>
      <c r="AQ1190" s="75">
        <f t="shared" si="372"/>
        <v>72410.593320000015</v>
      </c>
      <c r="AR1190" s="75">
        <f t="shared" si="373"/>
        <v>5475.4066800000001</v>
      </c>
      <c r="AS1190" s="75">
        <f t="shared" si="374"/>
        <v>22657</v>
      </c>
      <c r="AT1190" s="41">
        <f t="shared" si="375"/>
        <v>72410.593320000015</v>
      </c>
      <c r="AX1190" s="40">
        <f t="shared" si="360"/>
        <v>14406</v>
      </c>
      <c r="AY1190" s="40">
        <f t="shared" si="361"/>
        <v>0</v>
      </c>
      <c r="AZ1190" s="40">
        <f t="shared" si="362"/>
        <v>16335.39</v>
      </c>
      <c r="BA1190" s="40">
        <f>+'load Info'!S1190</f>
        <v>0</v>
      </c>
      <c r="BB1190" s="40">
        <f t="shared" si="363"/>
        <v>0</v>
      </c>
      <c r="BE1190" s="41">
        <f t="shared" si="364"/>
        <v>0</v>
      </c>
      <c r="BF1190" s="41">
        <f t="shared" si="365"/>
        <v>0</v>
      </c>
      <c r="BG1190" s="41">
        <f t="shared" si="366"/>
        <v>0</v>
      </c>
      <c r="BH1190" s="41">
        <f t="shared" si="367"/>
        <v>0</v>
      </c>
      <c r="BI1190" s="41">
        <f t="shared" si="368"/>
        <v>0</v>
      </c>
      <c r="BJ1190" s="40">
        <f t="shared" si="369"/>
        <v>0</v>
      </c>
    </row>
    <row r="1191" spans="2:62" x14ac:dyDescent="0.25">
      <c r="B1191" s="63">
        <f t="shared" si="354"/>
        <v>3</v>
      </c>
      <c r="C1191" s="63"/>
      <c r="D1191" s="64">
        <v>36614</v>
      </c>
      <c r="E1191" s="65">
        <v>11</v>
      </c>
      <c r="F1191" s="65">
        <v>11</v>
      </c>
      <c r="G1191" s="65">
        <v>46</v>
      </c>
      <c r="H1191" s="65">
        <v>62</v>
      </c>
      <c r="I1191" s="66">
        <f t="shared" si="355"/>
        <v>54</v>
      </c>
      <c r="J1191" s="67" t="s">
        <v>50</v>
      </c>
      <c r="K1191" s="68">
        <v>8452</v>
      </c>
      <c r="L1191" s="69">
        <v>21044</v>
      </c>
      <c r="M1191" s="69">
        <v>11945</v>
      </c>
      <c r="N1191" s="69">
        <v>0</v>
      </c>
      <c r="O1191" s="70"/>
      <c r="P1191" s="68">
        <v>7745</v>
      </c>
      <c r="Q1191" s="69">
        <v>2843</v>
      </c>
      <c r="R1191" s="70">
        <v>21352.652499999997</v>
      </c>
      <c r="S1191" s="71">
        <v>0</v>
      </c>
      <c r="T1191" s="71"/>
      <c r="U1191" s="71">
        <v>-79.851631249999997</v>
      </c>
      <c r="V1191" s="68">
        <v>15930</v>
      </c>
      <c r="W1191" s="69">
        <v>14400</v>
      </c>
      <c r="X1191" s="69">
        <v>0</v>
      </c>
      <c r="Y1191" s="69">
        <v>0</v>
      </c>
      <c r="Z1191" s="70">
        <v>-303</v>
      </c>
      <c r="AA1191" s="71">
        <v>0</v>
      </c>
      <c r="AB1191" s="72">
        <f t="shared" si="370"/>
        <v>103328.80086875</v>
      </c>
      <c r="AC1191" s="71">
        <v>103035</v>
      </c>
      <c r="AD1191" s="71">
        <v>41745</v>
      </c>
      <c r="AE1191" s="71">
        <v>34089</v>
      </c>
      <c r="AF1191" s="71">
        <v>11909</v>
      </c>
      <c r="AG1191" s="71">
        <v>390</v>
      </c>
      <c r="AH1191" s="72">
        <f t="shared" si="356"/>
        <v>191168</v>
      </c>
      <c r="AI1191" s="73">
        <f t="shared" si="357"/>
        <v>79441.800868749997</v>
      </c>
      <c r="AJ1191" s="74">
        <f t="shared" si="371"/>
        <v>23887</v>
      </c>
      <c r="AK1191" s="75">
        <v>4288.6000000000004</v>
      </c>
      <c r="AL1191" s="75">
        <v>24442.279259999999</v>
      </c>
      <c r="AM1191" s="75">
        <v>0</v>
      </c>
      <c r="AN1191" s="74">
        <f t="shared" si="358"/>
        <v>23887</v>
      </c>
      <c r="AO1191" s="40">
        <f t="shared" si="359"/>
        <v>79148</v>
      </c>
      <c r="AP1191" s="64">
        <v>36614</v>
      </c>
      <c r="AQ1191" s="75">
        <f t="shared" si="372"/>
        <v>74304.120739999998</v>
      </c>
      <c r="AR1191" s="75">
        <f t="shared" si="373"/>
        <v>4843.8792600000015</v>
      </c>
      <c r="AS1191" s="75">
        <f t="shared" si="374"/>
        <v>23887</v>
      </c>
      <c r="AT1191" s="41">
        <f t="shared" si="375"/>
        <v>74304.120739999998</v>
      </c>
      <c r="AX1191" s="40">
        <f t="shared" si="360"/>
        <v>11945</v>
      </c>
      <c r="AY1191" s="40">
        <f t="shared" si="361"/>
        <v>0</v>
      </c>
      <c r="AZ1191" s="40">
        <f t="shared" si="362"/>
        <v>21352.652499999997</v>
      </c>
      <c r="BA1191" s="40">
        <f>+'load Info'!S1191</f>
        <v>0</v>
      </c>
      <c r="BB1191" s="40">
        <f t="shared" si="363"/>
        <v>0</v>
      </c>
      <c r="BE1191" s="41">
        <f t="shared" si="364"/>
        <v>0</v>
      </c>
      <c r="BF1191" s="41">
        <f t="shared" si="365"/>
        <v>0</v>
      </c>
      <c r="BG1191" s="41">
        <f t="shared" si="366"/>
        <v>0</v>
      </c>
      <c r="BH1191" s="41">
        <f t="shared" si="367"/>
        <v>0</v>
      </c>
      <c r="BI1191" s="41">
        <f t="shared" si="368"/>
        <v>0</v>
      </c>
      <c r="BJ1191" s="40">
        <f t="shared" si="369"/>
        <v>0</v>
      </c>
    </row>
    <row r="1192" spans="2:62" x14ac:dyDescent="0.25">
      <c r="B1192" s="63">
        <f t="shared" si="354"/>
        <v>3</v>
      </c>
      <c r="C1192" s="63"/>
      <c r="D1192" s="64">
        <v>36615</v>
      </c>
      <c r="E1192" s="65">
        <v>15</v>
      </c>
      <c r="F1192" s="65">
        <v>15</v>
      </c>
      <c r="G1192" s="65">
        <v>44</v>
      </c>
      <c r="H1192" s="65">
        <v>56</v>
      </c>
      <c r="I1192" s="66">
        <f t="shared" si="355"/>
        <v>50</v>
      </c>
      <c r="J1192" s="67" t="s">
        <v>50</v>
      </c>
      <c r="K1192" s="68">
        <v>8452</v>
      </c>
      <c r="L1192" s="69">
        <v>21865</v>
      </c>
      <c r="M1192" s="69">
        <v>29576</v>
      </c>
      <c r="N1192" s="69">
        <v>0</v>
      </c>
      <c r="O1192" s="70"/>
      <c r="P1192" s="68">
        <v>7745</v>
      </c>
      <c r="Q1192" s="69">
        <v>2842</v>
      </c>
      <c r="R1192" s="70">
        <v>23376.697499999995</v>
      </c>
      <c r="S1192" s="71">
        <v>0</v>
      </c>
      <c r="T1192" s="71"/>
      <c r="U1192" s="71">
        <v>-84.909243749999987</v>
      </c>
      <c r="V1192" s="68">
        <v>15930</v>
      </c>
      <c r="W1192" s="69">
        <v>14400</v>
      </c>
      <c r="X1192" s="69">
        <v>1532</v>
      </c>
      <c r="Y1192" s="69">
        <v>1938</v>
      </c>
      <c r="Z1192" s="70">
        <v>-338</v>
      </c>
      <c r="AA1192" s="71">
        <v>0</v>
      </c>
      <c r="AB1192" s="72">
        <f t="shared" si="370"/>
        <v>127233.78825625</v>
      </c>
      <c r="AC1192" s="71">
        <v>129860</v>
      </c>
      <c r="AD1192" s="71">
        <v>33039</v>
      </c>
      <c r="AE1192" s="71">
        <v>34938</v>
      </c>
      <c r="AF1192" s="71">
        <v>11513</v>
      </c>
      <c r="AG1192" s="71">
        <v>330</v>
      </c>
      <c r="AH1192" s="72">
        <f t="shared" si="356"/>
        <v>209680</v>
      </c>
      <c r="AI1192" s="73">
        <f t="shared" si="357"/>
        <v>102526.78825625</v>
      </c>
      <c r="AJ1192" s="74">
        <f t="shared" si="371"/>
        <v>24707</v>
      </c>
      <c r="AK1192" s="75">
        <v>4479.1000000000004</v>
      </c>
      <c r="AL1192" s="75">
        <v>24705.356310000003</v>
      </c>
      <c r="AM1192" s="75">
        <v>0</v>
      </c>
      <c r="AN1192" s="74">
        <f t="shared" si="358"/>
        <v>24707</v>
      </c>
      <c r="AO1192" s="40">
        <f t="shared" si="359"/>
        <v>105153</v>
      </c>
      <c r="AP1192" s="64">
        <v>36615</v>
      </c>
      <c r="AQ1192" s="75">
        <f t="shared" si="372"/>
        <v>100675.54368999999</v>
      </c>
      <c r="AR1192" s="75">
        <f t="shared" si="373"/>
        <v>4477.4563100000014</v>
      </c>
      <c r="AS1192" s="75">
        <f t="shared" si="374"/>
        <v>24707</v>
      </c>
      <c r="AT1192" s="41">
        <f t="shared" si="375"/>
        <v>100675.54368999999</v>
      </c>
      <c r="AX1192" s="40">
        <f t="shared" si="360"/>
        <v>29576</v>
      </c>
      <c r="AY1192" s="40">
        <f t="shared" si="361"/>
        <v>0</v>
      </c>
      <c r="AZ1192" s="40">
        <f t="shared" si="362"/>
        <v>23376.697499999995</v>
      </c>
      <c r="BA1192" s="40">
        <f>+'load Info'!S1192</f>
        <v>0</v>
      </c>
      <c r="BB1192" s="40">
        <f t="shared" si="363"/>
        <v>1532</v>
      </c>
      <c r="BE1192" s="41">
        <f t="shared" si="364"/>
        <v>0</v>
      </c>
      <c r="BF1192" s="41">
        <f t="shared" si="365"/>
        <v>0</v>
      </c>
      <c r="BG1192" s="41">
        <f t="shared" si="366"/>
        <v>0</v>
      </c>
      <c r="BH1192" s="41">
        <f t="shared" si="367"/>
        <v>0</v>
      </c>
      <c r="BI1192" s="41">
        <f t="shared" si="368"/>
        <v>0</v>
      </c>
      <c r="BJ1192" s="40">
        <f t="shared" si="369"/>
        <v>0</v>
      </c>
    </row>
    <row r="1193" spans="2:62" x14ac:dyDescent="0.25">
      <c r="B1193" s="63">
        <f t="shared" si="354"/>
        <v>3</v>
      </c>
      <c r="C1193" s="63"/>
      <c r="D1193" s="64">
        <v>36616</v>
      </c>
      <c r="E1193" s="65">
        <v>15</v>
      </c>
      <c r="F1193" s="65">
        <v>18</v>
      </c>
      <c r="G1193" s="65">
        <v>40</v>
      </c>
      <c r="H1193" s="65">
        <v>54</v>
      </c>
      <c r="I1193" s="66">
        <f t="shared" si="355"/>
        <v>47</v>
      </c>
      <c r="J1193" s="67" t="s">
        <v>50</v>
      </c>
      <c r="K1193" s="68">
        <v>40452</v>
      </c>
      <c r="L1193" s="69">
        <v>22065</v>
      </c>
      <c r="M1193" s="69">
        <v>2709</v>
      </c>
      <c r="N1193" s="69">
        <v>0</v>
      </c>
      <c r="O1193" s="70"/>
      <c r="P1193" s="68">
        <v>7745</v>
      </c>
      <c r="Q1193" s="69">
        <v>9997</v>
      </c>
      <c r="R1193" s="70">
        <v>6907.47</v>
      </c>
      <c r="S1193" s="71">
        <v>0</v>
      </c>
      <c r="T1193" s="71"/>
      <c r="U1193" s="71">
        <v>-61.623674999999999</v>
      </c>
      <c r="V1193" s="68">
        <v>15930</v>
      </c>
      <c r="W1193" s="69">
        <v>14400</v>
      </c>
      <c r="X1193" s="69">
        <v>1532</v>
      </c>
      <c r="Y1193" s="69">
        <v>0</v>
      </c>
      <c r="Z1193" s="70">
        <v>-319</v>
      </c>
      <c r="AA1193" s="71">
        <v>0</v>
      </c>
      <c r="AB1193" s="72">
        <f t="shared" si="370"/>
        <v>121356.84632500001</v>
      </c>
      <c r="AC1193" s="71">
        <v>120967</v>
      </c>
      <c r="AD1193" s="71">
        <v>34050</v>
      </c>
      <c r="AE1193" s="71">
        <v>18463</v>
      </c>
      <c r="AF1193" s="71">
        <v>11315</v>
      </c>
      <c r="AG1193" s="71">
        <v>411</v>
      </c>
      <c r="AH1193" s="72">
        <f t="shared" si="356"/>
        <v>185206</v>
      </c>
      <c r="AI1193" s="73">
        <f t="shared" si="357"/>
        <v>89294.846325000006</v>
      </c>
      <c r="AJ1193" s="74">
        <f t="shared" si="371"/>
        <v>32062</v>
      </c>
      <c r="AK1193" s="75">
        <v>3883.3</v>
      </c>
      <c r="AL1193" s="75">
        <v>18686.261340000001</v>
      </c>
      <c r="AM1193" s="75">
        <v>0</v>
      </c>
      <c r="AN1193" s="74">
        <f t="shared" si="358"/>
        <v>32062</v>
      </c>
      <c r="AO1193" s="40">
        <f t="shared" si="359"/>
        <v>88905</v>
      </c>
      <c r="AP1193" s="64">
        <v>36616</v>
      </c>
      <c r="AQ1193" s="75">
        <f t="shared" si="372"/>
        <v>98397.43866</v>
      </c>
      <c r="AR1193" s="75">
        <f t="shared" si="373"/>
        <v>-9492.4386599999998</v>
      </c>
      <c r="AS1193" s="75">
        <f t="shared" si="374"/>
        <v>32062</v>
      </c>
      <c r="AT1193" s="41">
        <f t="shared" si="375"/>
        <v>107889.87732</v>
      </c>
      <c r="AX1193" s="40">
        <f t="shared" si="360"/>
        <v>2709</v>
      </c>
      <c r="AY1193" s="40">
        <f t="shared" si="361"/>
        <v>0</v>
      </c>
      <c r="AZ1193" s="40">
        <f t="shared" si="362"/>
        <v>6907.47</v>
      </c>
      <c r="BA1193" s="40">
        <f>+'load Info'!S1193</f>
        <v>0</v>
      </c>
      <c r="BB1193" s="40">
        <f t="shared" si="363"/>
        <v>1532</v>
      </c>
      <c r="BE1193" s="41">
        <f t="shared" si="364"/>
        <v>0</v>
      </c>
      <c r="BF1193" s="41">
        <f t="shared" si="365"/>
        <v>0</v>
      </c>
      <c r="BG1193" s="41">
        <f t="shared" si="366"/>
        <v>0</v>
      </c>
      <c r="BH1193" s="41">
        <f t="shared" si="367"/>
        <v>0</v>
      </c>
      <c r="BI1193" s="41">
        <f t="shared" si="368"/>
        <v>0</v>
      </c>
      <c r="BJ1193" s="40">
        <f t="shared" si="369"/>
        <v>0</v>
      </c>
    </row>
    <row r="1194" spans="2:62" x14ac:dyDescent="0.25">
      <c r="B1194" s="63">
        <f t="shared" si="354"/>
        <v>4</v>
      </c>
      <c r="C1194" s="63"/>
      <c r="D1194" s="64">
        <v>36617</v>
      </c>
      <c r="E1194" s="65">
        <v>13</v>
      </c>
      <c r="F1194" s="65">
        <v>9</v>
      </c>
      <c r="G1194" s="65">
        <v>37</v>
      </c>
      <c r="H1194" s="65">
        <v>66</v>
      </c>
      <c r="I1194" s="66">
        <f t="shared" si="355"/>
        <v>51.5</v>
      </c>
      <c r="J1194" s="67" t="s">
        <v>50</v>
      </c>
      <c r="K1194" s="68">
        <v>1000</v>
      </c>
      <c r="L1194" s="69">
        <v>20387</v>
      </c>
      <c r="M1194" s="69">
        <v>7137.67</v>
      </c>
      <c r="N1194" s="69">
        <v>0</v>
      </c>
      <c r="O1194" s="70"/>
      <c r="P1194" s="68">
        <v>7745</v>
      </c>
      <c r="Q1194" s="69">
        <v>2800</v>
      </c>
      <c r="R1194" s="70">
        <v>8471.4225000000006</v>
      </c>
      <c r="S1194" s="71">
        <v>0</v>
      </c>
      <c r="T1194" s="71"/>
      <c r="U1194" s="71">
        <v>-47.541056250000004</v>
      </c>
      <c r="V1194" s="68">
        <v>15930</v>
      </c>
      <c r="W1194" s="69">
        <v>14400</v>
      </c>
      <c r="X1194" s="69">
        <v>1532</v>
      </c>
      <c r="Y1194" s="69">
        <v>1000</v>
      </c>
      <c r="Z1194" s="70">
        <v>-329</v>
      </c>
      <c r="AA1194" s="71">
        <v>0</v>
      </c>
      <c r="AB1194" s="72">
        <f t="shared" si="370"/>
        <v>80026.55144375001</v>
      </c>
      <c r="AC1194" s="71">
        <v>80773</v>
      </c>
      <c r="AD1194" s="71">
        <v>10206</v>
      </c>
      <c r="AE1194" s="71">
        <v>1678</v>
      </c>
      <c r="AF1194" s="71">
        <v>6723</v>
      </c>
      <c r="AG1194" s="71">
        <v>19</v>
      </c>
      <c r="AH1194" s="72">
        <f t="shared" si="356"/>
        <v>99399</v>
      </c>
      <c r="AI1194" s="73">
        <f t="shared" si="357"/>
        <v>56839.55144375001</v>
      </c>
      <c r="AJ1194" s="74">
        <f t="shared" si="371"/>
        <v>23187</v>
      </c>
      <c r="AK1194" s="75">
        <v>4933.8</v>
      </c>
      <c r="AL1194" s="75">
        <v>18686.261340000001</v>
      </c>
      <c r="AM1194" s="75">
        <v>0</v>
      </c>
      <c r="AN1194" s="74">
        <f t="shared" si="358"/>
        <v>23187</v>
      </c>
      <c r="AO1194" s="40">
        <f t="shared" si="359"/>
        <v>57586</v>
      </c>
      <c r="AP1194" s="64">
        <v>36617</v>
      </c>
      <c r="AQ1194" s="75">
        <f t="shared" si="372"/>
        <v>57152.93866</v>
      </c>
      <c r="AR1194" s="75">
        <f t="shared" si="373"/>
        <v>433.0613400000002</v>
      </c>
      <c r="AS1194" s="75">
        <f t="shared" si="374"/>
        <v>23187</v>
      </c>
      <c r="AT1194" s="41">
        <f t="shared" si="375"/>
        <v>57152.93866</v>
      </c>
      <c r="AX1194" s="40">
        <f t="shared" si="360"/>
        <v>7137.67</v>
      </c>
      <c r="AY1194" s="40">
        <f t="shared" si="361"/>
        <v>0</v>
      </c>
      <c r="AZ1194" s="40">
        <f t="shared" si="362"/>
        <v>8471.4225000000006</v>
      </c>
      <c r="BA1194" s="40">
        <f>+'load Info'!S1194</f>
        <v>0</v>
      </c>
      <c r="BB1194" s="40">
        <f t="shared" si="363"/>
        <v>1532</v>
      </c>
      <c r="BE1194" s="41">
        <f t="shared" si="364"/>
        <v>0</v>
      </c>
      <c r="BF1194" s="41">
        <f t="shared" si="365"/>
        <v>0</v>
      </c>
      <c r="BG1194" s="41">
        <f t="shared" si="366"/>
        <v>0</v>
      </c>
      <c r="BH1194" s="41">
        <f t="shared" si="367"/>
        <v>0</v>
      </c>
      <c r="BI1194" s="41">
        <f t="shared" si="368"/>
        <v>0</v>
      </c>
      <c r="BJ1194" s="40">
        <f t="shared" si="369"/>
        <v>0</v>
      </c>
    </row>
    <row r="1195" spans="2:62" x14ac:dyDescent="0.25">
      <c r="B1195" s="63">
        <f t="shared" si="354"/>
        <v>4</v>
      </c>
      <c r="C1195" s="63"/>
      <c r="D1195" s="64">
        <v>36618</v>
      </c>
      <c r="E1195" s="65">
        <v>6</v>
      </c>
      <c r="F1195" s="65">
        <v>0</v>
      </c>
      <c r="G1195" s="65">
        <v>49</v>
      </c>
      <c r="H1195" s="65">
        <v>68</v>
      </c>
      <c r="I1195" s="66">
        <f t="shared" si="355"/>
        <v>58.5</v>
      </c>
      <c r="J1195" s="67" t="s">
        <v>50</v>
      </c>
      <c r="K1195" s="68">
        <v>1000</v>
      </c>
      <c r="L1195" s="69">
        <v>20387</v>
      </c>
      <c r="M1195" s="69">
        <v>2508.3000000000002</v>
      </c>
      <c r="N1195" s="69">
        <v>0</v>
      </c>
      <c r="O1195" s="70"/>
      <c r="P1195" s="68">
        <v>7745</v>
      </c>
      <c r="Q1195" s="69">
        <v>2800</v>
      </c>
      <c r="R1195" s="70">
        <v>4894.5024999999996</v>
      </c>
      <c r="S1195" s="71">
        <v>0</v>
      </c>
      <c r="T1195" s="71"/>
      <c r="U1195" s="71">
        <v>-38.598756250000001</v>
      </c>
      <c r="V1195" s="68">
        <v>15930</v>
      </c>
      <c r="W1195" s="69">
        <v>14400</v>
      </c>
      <c r="X1195" s="69">
        <v>0</v>
      </c>
      <c r="Y1195" s="69">
        <v>0</v>
      </c>
      <c r="Z1195" s="70">
        <v>-303</v>
      </c>
      <c r="AA1195" s="71">
        <v>0</v>
      </c>
      <c r="AB1195" s="72">
        <f t="shared" si="370"/>
        <v>69323.203743749997</v>
      </c>
      <c r="AC1195" s="71">
        <v>69929</v>
      </c>
      <c r="AD1195" s="71">
        <v>192</v>
      </c>
      <c r="AE1195" s="71">
        <v>5227</v>
      </c>
      <c r="AF1195" s="71">
        <v>6893</v>
      </c>
      <c r="AG1195" s="71">
        <v>19</v>
      </c>
      <c r="AH1195" s="72">
        <f t="shared" si="356"/>
        <v>82260</v>
      </c>
      <c r="AI1195" s="73">
        <f t="shared" si="357"/>
        <v>46136.203743749997</v>
      </c>
      <c r="AJ1195" s="74">
        <f t="shared" si="371"/>
        <v>23187</v>
      </c>
      <c r="AK1195" s="75">
        <v>4837.7</v>
      </c>
      <c r="AL1195" s="75">
        <v>20189.228360000001</v>
      </c>
      <c r="AM1195" s="75">
        <v>0</v>
      </c>
      <c r="AN1195" s="74">
        <f t="shared" si="358"/>
        <v>23187</v>
      </c>
      <c r="AO1195" s="40">
        <f t="shared" si="359"/>
        <v>46742</v>
      </c>
      <c r="AP1195" s="64">
        <v>36618</v>
      </c>
      <c r="AQ1195" s="75">
        <f t="shared" si="372"/>
        <v>44902.071640000002</v>
      </c>
      <c r="AR1195" s="75">
        <f t="shared" si="373"/>
        <v>1839.9283600000017</v>
      </c>
      <c r="AS1195" s="75">
        <f t="shared" si="374"/>
        <v>23187</v>
      </c>
      <c r="AT1195" s="41">
        <f t="shared" si="375"/>
        <v>44902.071640000002</v>
      </c>
      <c r="AX1195" s="40">
        <f t="shared" si="360"/>
        <v>2508.3000000000002</v>
      </c>
      <c r="AY1195" s="40">
        <f t="shared" si="361"/>
        <v>0</v>
      </c>
      <c r="AZ1195" s="40">
        <f t="shared" si="362"/>
        <v>4894.5024999999996</v>
      </c>
      <c r="BA1195" s="40">
        <f>+'load Info'!S1195</f>
        <v>0</v>
      </c>
      <c r="BB1195" s="40">
        <f t="shared" si="363"/>
        <v>0</v>
      </c>
      <c r="BE1195" s="41">
        <f t="shared" si="364"/>
        <v>0</v>
      </c>
      <c r="BF1195" s="41">
        <f t="shared" si="365"/>
        <v>0</v>
      </c>
      <c r="BG1195" s="41">
        <f t="shared" si="366"/>
        <v>0</v>
      </c>
      <c r="BH1195" s="41">
        <f t="shared" si="367"/>
        <v>0</v>
      </c>
      <c r="BI1195" s="41">
        <f t="shared" si="368"/>
        <v>0</v>
      </c>
      <c r="BJ1195" s="40">
        <f t="shared" si="369"/>
        <v>0</v>
      </c>
    </row>
    <row r="1196" spans="2:62" x14ac:dyDescent="0.25">
      <c r="B1196" s="63">
        <f t="shared" si="354"/>
        <v>4</v>
      </c>
      <c r="C1196" s="63"/>
      <c r="D1196" s="64">
        <v>36619</v>
      </c>
      <c r="E1196" s="65">
        <v>0</v>
      </c>
      <c r="F1196" s="65">
        <v>0</v>
      </c>
      <c r="G1196" s="65">
        <v>62</v>
      </c>
      <c r="H1196" s="65">
        <v>81</v>
      </c>
      <c r="I1196" s="66">
        <f t="shared" si="355"/>
        <v>71.5</v>
      </c>
      <c r="J1196" s="67" t="s">
        <v>50</v>
      </c>
      <c r="K1196" s="68">
        <v>951</v>
      </c>
      <c r="L1196" s="69">
        <v>20387</v>
      </c>
      <c r="M1196" s="69">
        <v>-2425.33</v>
      </c>
      <c r="N1196" s="69">
        <v>0</v>
      </c>
      <c r="O1196" s="70"/>
      <c r="P1196" s="68">
        <v>8223</v>
      </c>
      <c r="Q1196" s="69">
        <v>2800</v>
      </c>
      <c r="R1196" s="70">
        <v>-609.03000000000065</v>
      </c>
      <c r="S1196" s="71">
        <v>0</v>
      </c>
      <c r="T1196" s="71"/>
      <c r="U1196" s="71">
        <v>-26.034925000000001</v>
      </c>
      <c r="V1196" s="68">
        <v>15930</v>
      </c>
      <c r="W1196" s="69">
        <v>14400</v>
      </c>
      <c r="X1196" s="69">
        <v>0</v>
      </c>
      <c r="Y1196" s="69">
        <v>0</v>
      </c>
      <c r="Z1196" s="70">
        <v>-303</v>
      </c>
      <c r="AA1196" s="71">
        <v>0</v>
      </c>
      <c r="AB1196" s="72">
        <f t="shared" si="370"/>
        <v>59327.605074999999</v>
      </c>
      <c r="AC1196" s="71">
        <v>58682</v>
      </c>
      <c r="AD1196" s="71">
        <v>66836</v>
      </c>
      <c r="AE1196" s="71">
        <v>38347</v>
      </c>
      <c r="AF1196" s="71">
        <v>1363</v>
      </c>
      <c r="AG1196" s="71">
        <v>16</v>
      </c>
      <c r="AH1196" s="72">
        <f t="shared" si="356"/>
        <v>165244</v>
      </c>
      <c r="AI1196" s="73">
        <f t="shared" si="357"/>
        <v>36140.605074999999</v>
      </c>
      <c r="AJ1196" s="74">
        <f t="shared" si="371"/>
        <v>23187</v>
      </c>
      <c r="AK1196" s="75">
        <v>6018.1</v>
      </c>
      <c r="AL1196" s="75">
        <v>20775.949390000002</v>
      </c>
      <c r="AM1196" s="75">
        <v>0</v>
      </c>
      <c r="AN1196" s="74">
        <f t="shared" si="358"/>
        <v>23187</v>
      </c>
      <c r="AO1196" s="40">
        <f t="shared" si="359"/>
        <v>35495</v>
      </c>
      <c r="AP1196" s="64">
        <v>36619</v>
      </c>
      <c r="AQ1196" s="75">
        <f t="shared" si="372"/>
        <v>31887.95061</v>
      </c>
      <c r="AR1196" s="75">
        <f t="shared" si="373"/>
        <v>3607.0493900000001</v>
      </c>
      <c r="AS1196" s="75">
        <f t="shared" si="374"/>
        <v>23187</v>
      </c>
      <c r="AT1196" s="41">
        <f t="shared" si="375"/>
        <v>31887.95061</v>
      </c>
      <c r="AX1196" s="40">
        <f t="shared" si="360"/>
        <v>-2425.33</v>
      </c>
      <c r="AY1196" s="40">
        <f t="shared" si="361"/>
        <v>0</v>
      </c>
      <c r="AZ1196" s="40">
        <f t="shared" si="362"/>
        <v>-609.03000000000065</v>
      </c>
      <c r="BA1196" s="40">
        <f>+'load Info'!S1196</f>
        <v>0</v>
      </c>
      <c r="BB1196" s="40">
        <f t="shared" si="363"/>
        <v>0</v>
      </c>
      <c r="BE1196" s="41">
        <f t="shared" si="364"/>
        <v>-2425.33</v>
      </c>
      <c r="BF1196" s="41">
        <f t="shared" si="365"/>
        <v>0</v>
      </c>
      <c r="BG1196" s="41">
        <f t="shared" si="366"/>
        <v>-609.03000000000065</v>
      </c>
      <c r="BH1196" s="41">
        <f t="shared" si="367"/>
        <v>0</v>
      </c>
      <c r="BI1196" s="41">
        <f t="shared" si="368"/>
        <v>0</v>
      </c>
      <c r="BJ1196" s="40">
        <f t="shared" si="369"/>
        <v>-3034.3600000000006</v>
      </c>
    </row>
    <row r="1197" spans="2:62" x14ac:dyDescent="0.25">
      <c r="B1197" s="63">
        <f t="shared" si="354"/>
        <v>4</v>
      </c>
      <c r="C1197" s="63"/>
      <c r="D1197" s="64">
        <v>36620</v>
      </c>
      <c r="E1197" s="65">
        <v>2</v>
      </c>
      <c r="F1197" s="65">
        <v>7</v>
      </c>
      <c r="G1197" s="65">
        <v>52</v>
      </c>
      <c r="H1197" s="65">
        <v>74</v>
      </c>
      <c r="I1197" s="66">
        <f t="shared" si="355"/>
        <v>63</v>
      </c>
      <c r="J1197" s="67" t="s">
        <v>50</v>
      </c>
      <c r="K1197" s="68">
        <v>946</v>
      </c>
      <c r="L1197" s="69">
        <v>21187</v>
      </c>
      <c r="M1197" s="69">
        <v>15045.67</v>
      </c>
      <c r="N1197" s="69">
        <v>0</v>
      </c>
      <c r="O1197" s="70"/>
      <c r="P1197" s="68">
        <v>8223</v>
      </c>
      <c r="Q1197" s="69">
        <v>2800</v>
      </c>
      <c r="R1197" s="70">
        <v>9189.4050000000007</v>
      </c>
      <c r="S1197" s="71">
        <v>0</v>
      </c>
      <c r="T1197" s="71"/>
      <c r="U1197" s="71">
        <v>-50.531012499999996</v>
      </c>
      <c r="V1197" s="68">
        <v>15930</v>
      </c>
      <c r="W1197" s="69">
        <v>14400</v>
      </c>
      <c r="X1197" s="69">
        <v>0</v>
      </c>
      <c r="Y1197" s="69">
        <v>0</v>
      </c>
      <c r="Z1197" s="70">
        <v>-303</v>
      </c>
      <c r="AA1197" s="71">
        <v>0</v>
      </c>
      <c r="AB1197" s="72">
        <f t="shared" si="370"/>
        <v>87367.543987499987</v>
      </c>
      <c r="AC1197" s="71">
        <v>89257</v>
      </c>
      <c r="AD1197" s="71">
        <v>110743</v>
      </c>
      <c r="AE1197" s="71">
        <v>40765</v>
      </c>
      <c r="AF1197" s="71">
        <v>358</v>
      </c>
      <c r="AG1197" s="71">
        <v>260</v>
      </c>
      <c r="AH1197" s="72">
        <f t="shared" si="356"/>
        <v>241383</v>
      </c>
      <c r="AI1197" s="73">
        <f t="shared" si="357"/>
        <v>63380.543987499987</v>
      </c>
      <c r="AJ1197" s="74">
        <f t="shared" si="371"/>
        <v>23987</v>
      </c>
      <c r="AK1197" s="75">
        <v>7629.7</v>
      </c>
      <c r="AL1197" s="75">
        <v>22511.601920000001</v>
      </c>
      <c r="AM1197" s="75">
        <v>0</v>
      </c>
      <c r="AN1197" s="74">
        <f t="shared" si="358"/>
        <v>23987</v>
      </c>
      <c r="AO1197" s="40">
        <f t="shared" si="359"/>
        <v>65270</v>
      </c>
      <c r="AP1197" s="64">
        <v>36620</v>
      </c>
      <c r="AQ1197" s="75">
        <f t="shared" si="372"/>
        <v>59115.698080000002</v>
      </c>
      <c r="AR1197" s="75">
        <f t="shared" si="373"/>
        <v>6154.3019200000017</v>
      </c>
      <c r="AS1197" s="75">
        <f t="shared" si="374"/>
        <v>23987</v>
      </c>
      <c r="AT1197" s="41">
        <f t="shared" si="375"/>
        <v>59115.698080000002</v>
      </c>
      <c r="AX1197" s="40">
        <f t="shared" si="360"/>
        <v>15045.67</v>
      </c>
      <c r="AY1197" s="40">
        <f t="shared" si="361"/>
        <v>0</v>
      </c>
      <c r="AZ1197" s="40">
        <f t="shared" si="362"/>
        <v>9189.4050000000007</v>
      </c>
      <c r="BA1197" s="40">
        <f>+'load Info'!S1197</f>
        <v>0</v>
      </c>
      <c r="BB1197" s="40">
        <f t="shared" si="363"/>
        <v>0</v>
      </c>
      <c r="BE1197" s="41">
        <f t="shared" si="364"/>
        <v>0</v>
      </c>
      <c r="BF1197" s="41">
        <f t="shared" si="365"/>
        <v>0</v>
      </c>
      <c r="BG1197" s="41">
        <f t="shared" si="366"/>
        <v>0</v>
      </c>
      <c r="BH1197" s="41">
        <f t="shared" si="367"/>
        <v>0</v>
      </c>
      <c r="BI1197" s="41">
        <f t="shared" si="368"/>
        <v>0</v>
      </c>
      <c r="BJ1197" s="40">
        <f t="shared" si="369"/>
        <v>0</v>
      </c>
    </row>
    <row r="1198" spans="2:62" x14ac:dyDescent="0.25">
      <c r="B1198" s="63">
        <f t="shared" si="354"/>
        <v>4</v>
      </c>
      <c r="C1198" s="63"/>
      <c r="D1198" s="64">
        <v>36621</v>
      </c>
      <c r="E1198" s="65">
        <v>14</v>
      </c>
      <c r="F1198" s="65">
        <v>13</v>
      </c>
      <c r="G1198" s="65">
        <v>43</v>
      </c>
      <c r="H1198" s="65">
        <v>58</v>
      </c>
      <c r="I1198" s="66">
        <f t="shared" si="355"/>
        <v>50.5</v>
      </c>
      <c r="J1198" s="67" t="s">
        <v>50</v>
      </c>
      <c r="K1198" s="68">
        <v>25951</v>
      </c>
      <c r="L1198" s="69">
        <v>15152</v>
      </c>
      <c r="M1198" s="69">
        <v>8007.67</v>
      </c>
      <c r="N1198" s="69">
        <v>0</v>
      </c>
      <c r="O1198" s="70"/>
      <c r="P1198" s="68">
        <v>21721</v>
      </c>
      <c r="Q1198" s="69">
        <v>8920</v>
      </c>
      <c r="R1198" s="70">
        <v>6538.7174999999997</v>
      </c>
      <c r="S1198" s="71">
        <v>0</v>
      </c>
      <c r="T1198" s="71"/>
      <c r="U1198" s="71">
        <v>-92.949293749999995</v>
      </c>
      <c r="V1198" s="68">
        <v>15930</v>
      </c>
      <c r="W1198" s="69">
        <v>14400</v>
      </c>
      <c r="X1198" s="69">
        <v>0</v>
      </c>
      <c r="Y1198" s="69">
        <v>0</v>
      </c>
      <c r="Z1198" s="70">
        <v>-303</v>
      </c>
      <c r="AA1198" s="71">
        <v>0</v>
      </c>
      <c r="AB1198" s="72">
        <f t="shared" si="370"/>
        <v>116224.43820624999</v>
      </c>
      <c r="AC1198" s="71">
        <v>116120</v>
      </c>
      <c r="AD1198" s="71">
        <v>80613</v>
      </c>
      <c r="AE1198" s="71">
        <v>38732</v>
      </c>
      <c r="AF1198" s="71">
        <v>345</v>
      </c>
      <c r="AG1198" s="71">
        <v>541</v>
      </c>
      <c r="AH1198" s="72">
        <f t="shared" si="356"/>
        <v>236351</v>
      </c>
      <c r="AI1198" s="73">
        <f t="shared" si="357"/>
        <v>92152.438206249994</v>
      </c>
      <c r="AJ1198" s="74">
        <f t="shared" si="371"/>
        <v>24072</v>
      </c>
      <c r="AK1198" s="75">
        <v>8466.4</v>
      </c>
      <c r="AL1198" s="75">
        <v>23531.986550000001</v>
      </c>
      <c r="AM1198" s="75">
        <v>0</v>
      </c>
      <c r="AN1198" s="74">
        <f t="shared" si="358"/>
        <v>24072</v>
      </c>
      <c r="AO1198" s="40">
        <f t="shared" si="359"/>
        <v>92048</v>
      </c>
      <c r="AP1198" s="64">
        <v>36621</v>
      </c>
      <c r="AQ1198" s="75">
        <f t="shared" si="372"/>
        <v>84121.613450000004</v>
      </c>
      <c r="AR1198" s="75">
        <f t="shared" si="373"/>
        <v>7926.3865500000029</v>
      </c>
      <c r="AS1198" s="75">
        <f t="shared" si="374"/>
        <v>24072</v>
      </c>
      <c r="AT1198" s="41">
        <f t="shared" si="375"/>
        <v>84121.613450000004</v>
      </c>
      <c r="AX1198" s="40">
        <f t="shared" si="360"/>
        <v>8007.67</v>
      </c>
      <c r="AY1198" s="40">
        <f t="shared" si="361"/>
        <v>0</v>
      </c>
      <c r="AZ1198" s="40">
        <f t="shared" si="362"/>
        <v>6538.7174999999997</v>
      </c>
      <c r="BA1198" s="40">
        <f>+'load Info'!S1198</f>
        <v>0</v>
      </c>
      <c r="BB1198" s="40">
        <f t="shared" si="363"/>
        <v>0</v>
      </c>
      <c r="BE1198" s="41">
        <f t="shared" si="364"/>
        <v>0</v>
      </c>
      <c r="BF1198" s="41">
        <f t="shared" si="365"/>
        <v>0</v>
      </c>
      <c r="BG1198" s="41">
        <f t="shared" si="366"/>
        <v>0</v>
      </c>
      <c r="BH1198" s="41">
        <f t="shared" si="367"/>
        <v>0</v>
      </c>
      <c r="BI1198" s="41">
        <f t="shared" si="368"/>
        <v>0</v>
      </c>
      <c r="BJ1198" s="40">
        <f t="shared" si="369"/>
        <v>0</v>
      </c>
    </row>
    <row r="1199" spans="2:62" x14ac:dyDescent="0.25">
      <c r="B1199" s="63">
        <f t="shared" si="354"/>
        <v>4</v>
      </c>
      <c r="C1199" s="63"/>
      <c r="D1199" s="64">
        <v>36622</v>
      </c>
      <c r="E1199" s="65">
        <v>2</v>
      </c>
      <c r="F1199" s="65">
        <v>0</v>
      </c>
      <c r="G1199" s="65">
        <v>47</v>
      </c>
      <c r="H1199" s="65">
        <v>79</v>
      </c>
      <c r="I1199" s="66">
        <f t="shared" si="355"/>
        <v>63</v>
      </c>
      <c r="J1199" s="67" t="s">
        <v>50</v>
      </c>
      <c r="K1199" s="68">
        <v>25951</v>
      </c>
      <c r="L1199" s="69">
        <v>9199</v>
      </c>
      <c r="M1199" s="69">
        <v>-9703.33</v>
      </c>
      <c r="N1199" s="69">
        <v>0</v>
      </c>
      <c r="O1199" s="70"/>
      <c r="P1199" s="68">
        <v>21721</v>
      </c>
      <c r="Q1199" s="69">
        <v>8800</v>
      </c>
      <c r="R1199" s="70">
        <v>-12693.5425</v>
      </c>
      <c r="S1199" s="71">
        <v>0</v>
      </c>
      <c r="T1199" s="71"/>
      <c r="U1199" s="71">
        <v>-44.56864375</v>
      </c>
      <c r="V1199" s="68">
        <v>15930</v>
      </c>
      <c r="W1199" s="69">
        <v>14400</v>
      </c>
      <c r="X1199" s="69">
        <v>0</v>
      </c>
      <c r="Y1199" s="69">
        <v>0</v>
      </c>
      <c r="Z1199" s="70">
        <v>-303</v>
      </c>
      <c r="AA1199" s="71">
        <v>0</v>
      </c>
      <c r="AB1199" s="72">
        <f t="shared" si="370"/>
        <v>73256.558856250005</v>
      </c>
      <c r="AC1199" s="71">
        <v>68961</v>
      </c>
      <c r="AD1199" s="71">
        <v>65247</v>
      </c>
      <c r="AE1199" s="71">
        <v>33406</v>
      </c>
      <c r="AF1199" s="71">
        <v>0</v>
      </c>
      <c r="AG1199" s="71">
        <v>192</v>
      </c>
      <c r="AH1199" s="72">
        <f t="shared" si="356"/>
        <v>167806</v>
      </c>
      <c r="AI1199" s="73">
        <f t="shared" si="357"/>
        <v>55257.558856250005</v>
      </c>
      <c r="AJ1199" s="74">
        <f t="shared" si="371"/>
        <v>17999</v>
      </c>
      <c r="AK1199" s="75">
        <v>5408.2</v>
      </c>
      <c r="AL1199" s="75">
        <v>21156.226790000001</v>
      </c>
      <c r="AM1199" s="75">
        <v>0</v>
      </c>
      <c r="AN1199" s="74">
        <f t="shared" si="358"/>
        <v>17999</v>
      </c>
      <c r="AO1199" s="40">
        <f t="shared" si="359"/>
        <v>50962</v>
      </c>
      <c r="AP1199" s="64">
        <v>36622</v>
      </c>
      <c r="AQ1199" s="75">
        <f t="shared" si="372"/>
        <v>42396.573210000002</v>
      </c>
      <c r="AR1199" s="75">
        <f t="shared" si="373"/>
        <v>8565.4267900000013</v>
      </c>
      <c r="AS1199" s="75">
        <f t="shared" si="374"/>
        <v>17999</v>
      </c>
      <c r="AT1199" s="41">
        <f t="shared" si="375"/>
        <v>42396.573210000002</v>
      </c>
      <c r="AX1199" s="40">
        <f t="shared" si="360"/>
        <v>-9703.33</v>
      </c>
      <c r="AY1199" s="40">
        <f t="shared" si="361"/>
        <v>0</v>
      </c>
      <c r="AZ1199" s="40">
        <f t="shared" si="362"/>
        <v>-12693.5425</v>
      </c>
      <c r="BA1199" s="40">
        <f>+'load Info'!S1199</f>
        <v>0</v>
      </c>
      <c r="BB1199" s="40">
        <f t="shared" si="363"/>
        <v>0</v>
      </c>
      <c r="BE1199" s="41">
        <f t="shared" si="364"/>
        <v>-9703.33</v>
      </c>
      <c r="BF1199" s="41">
        <f t="shared" si="365"/>
        <v>0</v>
      </c>
      <c r="BG1199" s="41">
        <f t="shared" si="366"/>
        <v>-12693.5425</v>
      </c>
      <c r="BH1199" s="41">
        <f t="shared" si="367"/>
        <v>0</v>
      </c>
      <c r="BI1199" s="41">
        <f t="shared" si="368"/>
        <v>0</v>
      </c>
      <c r="BJ1199" s="40">
        <f t="shared" si="369"/>
        <v>-22396.872499999998</v>
      </c>
    </row>
    <row r="1200" spans="2:62" x14ac:dyDescent="0.25">
      <c r="B1200" s="63">
        <f t="shared" si="354"/>
        <v>4</v>
      </c>
      <c r="C1200" s="63"/>
      <c r="D1200" s="64">
        <v>36623</v>
      </c>
      <c r="E1200" s="65">
        <v>0</v>
      </c>
      <c r="F1200" s="65">
        <v>0</v>
      </c>
      <c r="G1200" s="65">
        <v>54</v>
      </c>
      <c r="H1200" s="65">
        <v>76</v>
      </c>
      <c r="I1200" s="66">
        <f t="shared" si="355"/>
        <v>65</v>
      </c>
      <c r="J1200" s="67" t="s">
        <v>50</v>
      </c>
      <c r="K1200" s="68">
        <v>25951</v>
      </c>
      <c r="L1200" s="69">
        <v>6308</v>
      </c>
      <c r="M1200" s="69">
        <v>-13558.33</v>
      </c>
      <c r="N1200" s="69">
        <v>0</v>
      </c>
      <c r="O1200" s="70"/>
      <c r="P1200" s="68">
        <v>21721</v>
      </c>
      <c r="Q1200" s="69">
        <v>8800</v>
      </c>
      <c r="R1200" s="70">
        <v>-16269.46</v>
      </c>
      <c r="S1200" s="71">
        <v>0</v>
      </c>
      <c r="T1200" s="71"/>
      <c r="U1200" s="71">
        <v>-35.62885</v>
      </c>
      <c r="V1200" s="68">
        <v>15930</v>
      </c>
      <c r="W1200" s="69">
        <v>14400</v>
      </c>
      <c r="X1200" s="69">
        <v>0</v>
      </c>
      <c r="Y1200" s="69">
        <v>0</v>
      </c>
      <c r="Z1200" s="70">
        <v>-303</v>
      </c>
      <c r="AA1200" s="71">
        <v>0</v>
      </c>
      <c r="AB1200" s="72">
        <f t="shared" si="370"/>
        <v>62943.581149999998</v>
      </c>
      <c r="AC1200" s="71">
        <v>59884</v>
      </c>
      <c r="AD1200" s="71">
        <v>33098</v>
      </c>
      <c r="AE1200" s="71">
        <v>20285</v>
      </c>
      <c r="AF1200" s="71">
        <v>0</v>
      </c>
      <c r="AG1200" s="71">
        <v>87</v>
      </c>
      <c r="AH1200" s="72">
        <f t="shared" si="356"/>
        <v>113354</v>
      </c>
      <c r="AI1200" s="73">
        <f t="shared" si="357"/>
        <v>47835.581149999998</v>
      </c>
      <c r="AJ1200" s="74">
        <f t="shared" si="371"/>
        <v>15108</v>
      </c>
      <c r="AK1200" s="75">
        <v>4948.1000000000004</v>
      </c>
      <c r="AL1200" s="75">
        <v>19842.315790000001</v>
      </c>
      <c r="AM1200" s="75">
        <v>0</v>
      </c>
      <c r="AN1200" s="74">
        <f t="shared" si="358"/>
        <v>15108</v>
      </c>
      <c r="AO1200" s="40">
        <f t="shared" si="359"/>
        <v>44776</v>
      </c>
      <c r="AP1200" s="64">
        <v>36623</v>
      </c>
      <c r="AQ1200" s="75">
        <f t="shared" si="372"/>
        <v>35093.584210000001</v>
      </c>
      <c r="AR1200" s="75">
        <f t="shared" si="373"/>
        <v>9682.4157899999991</v>
      </c>
      <c r="AS1200" s="75">
        <f t="shared" si="374"/>
        <v>15108</v>
      </c>
      <c r="AT1200" s="41">
        <f t="shared" si="375"/>
        <v>35093.584210000001</v>
      </c>
      <c r="AX1200" s="40">
        <f t="shared" si="360"/>
        <v>-13558.33</v>
      </c>
      <c r="AY1200" s="40">
        <f t="shared" si="361"/>
        <v>0</v>
      </c>
      <c r="AZ1200" s="40">
        <f t="shared" si="362"/>
        <v>-16269.46</v>
      </c>
      <c r="BA1200" s="40">
        <f>+'load Info'!S1200</f>
        <v>0</v>
      </c>
      <c r="BB1200" s="40">
        <f t="shared" si="363"/>
        <v>0</v>
      </c>
      <c r="BE1200" s="41">
        <f t="shared" si="364"/>
        <v>-13558.33</v>
      </c>
      <c r="BF1200" s="41">
        <f t="shared" si="365"/>
        <v>0</v>
      </c>
      <c r="BG1200" s="41">
        <f t="shared" si="366"/>
        <v>-16269.46</v>
      </c>
      <c r="BH1200" s="41">
        <f t="shared" si="367"/>
        <v>0</v>
      </c>
      <c r="BI1200" s="41">
        <f t="shared" si="368"/>
        <v>0</v>
      </c>
      <c r="BJ1200" s="40">
        <f t="shared" si="369"/>
        <v>-29827.79</v>
      </c>
    </row>
    <row r="1201" spans="2:62" x14ac:dyDescent="0.25">
      <c r="B1201" s="63">
        <f t="shared" si="354"/>
        <v>4</v>
      </c>
      <c r="C1201" s="63"/>
      <c r="D1201" s="64">
        <v>36624</v>
      </c>
      <c r="E1201" s="65">
        <v>1</v>
      </c>
      <c r="F1201" s="65">
        <v>7</v>
      </c>
      <c r="G1201" s="65">
        <v>47</v>
      </c>
      <c r="H1201" s="65">
        <v>81</v>
      </c>
      <c r="I1201" s="66">
        <f t="shared" si="355"/>
        <v>64</v>
      </c>
      <c r="J1201" s="67" t="s">
        <v>50</v>
      </c>
      <c r="K1201" s="68">
        <v>25951</v>
      </c>
      <c r="L1201" s="69">
        <v>6308</v>
      </c>
      <c r="M1201" s="69">
        <v>-224.32999999998719</v>
      </c>
      <c r="N1201" s="69">
        <v>0</v>
      </c>
      <c r="O1201" s="70"/>
      <c r="P1201" s="68">
        <v>21721</v>
      </c>
      <c r="Q1201" s="69">
        <v>8800</v>
      </c>
      <c r="R1201" s="70">
        <v>-18633.355</v>
      </c>
      <c r="S1201" s="71">
        <v>0</v>
      </c>
      <c r="T1201" s="71"/>
      <c r="U1201" s="71">
        <v>-29.719112499999994</v>
      </c>
      <c r="V1201" s="68">
        <v>15930</v>
      </c>
      <c r="W1201" s="69">
        <v>14400</v>
      </c>
      <c r="X1201" s="69">
        <v>0</v>
      </c>
      <c r="Y1201" s="69">
        <v>0</v>
      </c>
      <c r="Z1201" s="70">
        <v>-303</v>
      </c>
      <c r="AA1201" s="71">
        <v>0</v>
      </c>
      <c r="AB1201" s="72">
        <f t="shared" si="370"/>
        <v>73919.595887500007</v>
      </c>
      <c r="AC1201" s="71">
        <v>76258</v>
      </c>
      <c r="AD1201" s="71">
        <v>10804</v>
      </c>
      <c r="AE1201" s="71">
        <v>1526</v>
      </c>
      <c r="AF1201" s="71">
        <v>0</v>
      </c>
      <c r="AG1201" s="71">
        <v>178</v>
      </c>
      <c r="AH1201" s="72">
        <f t="shared" si="356"/>
        <v>88766</v>
      </c>
      <c r="AI1201" s="73">
        <f t="shared" si="357"/>
        <v>58811.595887500007</v>
      </c>
      <c r="AJ1201" s="74">
        <f t="shared" si="371"/>
        <v>15108</v>
      </c>
      <c r="AK1201" s="75">
        <v>4457.1000000000004</v>
      </c>
      <c r="AL1201" s="75">
        <v>19457.301050000002</v>
      </c>
      <c r="AM1201" s="75">
        <v>0</v>
      </c>
      <c r="AN1201" s="74">
        <f t="shared" si="358"/>
        <v>15108</v>
      </c>
      <c r="AO1201" s="40">
        <f t="shared" si="359"/>
        <v>61150</v>
      </c>
      <c r="AP1201" s="64">
        <v>36624</v>
      </c>
      <c r="AQ1201" s="75">
        <f t="shared" si="372"/>
        <v>52343.598949999992</v>
      </c>
      <c r="AR1201" s="75">
        <f t="shared" si="373"/>
        <v>8806.4010500000004</v>
      </c>
      <c r="AS1201" s="75">
        <f t="shared" si="374"/>
        <v>15108</v>
      </c>
      <c r="AT1201" s="41">
        <f t="shared" si="375"/>
        <v>52343.598949999992</v>
      </c>
      <c r="AX1201" s="40">
        <f t="shared" si="360"/>
        <v>-224.32999999998719</v>
      </c>
      <c r="AY1201" s="40">
        <f t="shared" si="361"/>
        <v>0</v>
      </c>
      <c r="AZ1201" s="40">
        <f t="shared" si="362"/>
        <v>-18633.355</v>
      </c>
      <c r="BA1201" s="40">
        <f>+'load Info'!S1201</f>
        <v>0</v>
      </c>
      <c r="BB1201" s="40">
        <f t="shared" si="363"/>
        <v>0</v>
      </c>
      <c r="BE1201" s="41">
        <f t="shared" si="364"/>
        <v>-224.32999999998719</v>
      </c>
      <c r="BF1201" s="41">
        <f t="shared" si="365"/>
        <v>0</v>
      </c>
      <c r="BG1201" s="41">
        <f t="shared" si="366"/>
        <v>-18633.355</v>
      </c>
      <c r="BH1201" s="41">
        <f t="shared" si="367"/>
        <v>0</v>
      </c>
      <c r="BI1201" s="41">
        <f t="shared" si="368"/>
        <v>0</v>
      </c>
      <c r="BJ1201" s="40">
        <f t="shared" si="369"/>
        <v>-18857.684999999987</v>
      </c>
    </row>
    <row r="1202" spans="2:62" x14ac:dyDescent="0.25">
      <c r="B1202" s="63">
        <f t="shared" si="354"/>
        <v>4</v>
      </c>
      <c r="C1202" s="63"/>
      <c r="D1202" s="64">
        <v>36625</v>
      </c>
      <c r="E1202" s="65">
        <v>16</v>
      </c>
      <c r="F1202" s="65">
        <v>14</v>
      </c>
      <c r="G1202" s="65">
        <v>40</v>
      </c>
      <c r="H1202" s="65">
        <v>57</v>
      </c>
      <c r="I1202" s="66">
        <f t="shared" si="355"/>
        <v>48.5</v>
      </c>
      <c r="J1202" s="67" t="s">
        <v>50</v>
      </c>
      <c r="K1202" s="68">
        <v>25951</v>
      </c>
      <c r="L1202" s="69">
        <v>6308</v>
      </c>
      <c r="M1202" s="69">
        <v>23164.67</v>
      </c>
      <c r="N1202" s="69">
        <v>0</v>
      </c>
      <c r="O1202" s="70"/>
      <c r="P1202" s="68">
        <v>21721</v>
      </c>
      <c r="Q1202" s="69">
        <v>8800</v>
      </c>
      <c r="R1202" s="70">
        <v>2535.4349999999999</v>
      </c>
      <c r="S1202" s="71">
        <v>0</v>
      </c>
      <c r="T1202" s="71"/>
      <c r="U1202" s="71">
        <v>-82.641087499999998</v>
      </c>
      <c r="V1202" s="68">
        <v>15930</v>
      </c>
      <c r="W1202" s="69">
        <v>14400</v>
      </c>
      <c r="X1202" s="69">
        <v>0</v>
      </c>
      <c r="Y1202" s="69">
        <v>0</v>
      </c>
      <c r="Z1202" s="70">
        <v>-303</v>
      </c>
      <c r="AA1202" s="71">
        <v>0</v>
      </c>
      <c r="AB1202" s="72">
        <f t="shared" si="370"/>
        <v>118424.4639125</v>
      </c>
      <c r="AC1202" s="71">
        <v>117031</v>
      </c>
      <c r="AD1202" s="71">
        <v>53050</v>
      </c>
      <c r="AE1202" s="71">
        <v>1611</v>
      </c>
      <c r="AF1202" s="71">
        <v>0</v>
      </c>
      <c r="AG1202" s="71">
        <v>516</v>
      </c>
      <c r="AH1202" s="72">
        <f t="shared" si="356"/>
        <v>172208</v>
      </c>
      <c r="AI1202" s="73">
        <f t="shared" si="357"/>
        <v>103316.4639125</v>
      </c>
      <c r="AJ1202" s="74">
        <f t="shared" si="371"/>
        <v>15108</v>
      </c>
      <c r="AK1202" s="75">
        <v>5903.7</v>
      </c>
      <c r="AL1202" s="75">
        <v>21545.23069</v>
      </c>
      <c r="AM1202" s="75">
        <v>0</v>
      </c>
      <c r="AN1202" s="74">
        <f t="shared" si="358"/>
        <v>15108</v>
      </c>
      <c r="AO1202" s="40">
        <f t="shared" si="359"/>
        <v>101923</v>
      </c>
      <c r="AP1202" s="64">
        <v>36625</v>
      </c>
      <c r="AQ1202" s="75">
        <f t="shared" si="372"/>
        <v>89582.069310000006</v>
      </c>
      <c r="AR1202" s="75">
        <f t="shared" si="373"/>
        <v>12340.930690000001</v>
      </c>
      <c r="AS1202" s="75">
        <f t="shared" si="374"/>
        <v>15108</v>
      </c>
      <c r="AT1202" s="41">
        <f t="shared" si="375"/>
        <v>89582.069310000006</v>
      </c>
      <c r="AX1202" s="40">
        <f t="shared" si="360"/>
        <v>23164.67</v>
      </c>
      <c r="AY1202" s="40">
        <f t="shared" si="361"/>
        <v>0</v>
      </c>
      <c r="AZ1202" s="40">
        <f t="shared" si="362"/>
        <v>2535.4349999999999</v>
      </c>
      <c r="BA1202" s="40">
        <f>+'load Info'!S1202</f>
        <v>0</v>
      </c>
      <c r="BB1202" s="40">
        <f t="shared" si="363"/>
        <v>0</v>
      </c>
      <c r="BE1202" s="41">
        <f t="shared" si="364"/>
        <v>0</v>
      </c>
      <c r="BF1202" s="41">
        <f t="shared" si="365"/>
        <v>0</v>
      </c>
      <c r="BG1202" s="41">
        <f t="shared" si="366"/>
        <v>0</v>
      </c>
      <c r="BH1202" s="41">
        <f t="shared" si="367"/>
        <v>0</v>
      </c>
      <c r="BI1202" s="41">
        <f t="shared" si="368"/>
        <v>0</v>
      </c>
      <c r="BJ1202" s="40">
        <f t="shared" si="369"/>
        <v>0</v>
      </c>
    </row>
    <row r="1203" spans="2:62" x14ac:dyDescent="0.25">
      <c r="B1203" s="63">
        <f t="shared" si="354"/>
        <v>4</v>
      </c>
      <c r="C1203" s="63"/>
      <c r="D1203" s="64">
        <v>36626</v>
      </c>
      <c r="E1203" s="65">
        <v>11</v>
      </c>
      <c r="F1203" s="65">
        <v>7</v>
      </c>
      <c r="G1203" s="65">
        <v>41</v>
      </c>
      <c r="H1203" s="65">
        <v>66</v>
      </c>
      <c r="I1203" s="66">
        <f t="shared" si="355"/>
        <v>53.5</v>
      </c>
      <c r="J1203" s="67" t="s">
        <v>50</v>
      </c>
      <c r="K1203" s="68">
        <v>25951</v>
      </c>
      <c r="L1203" s="69">
        <v>6308</v>
      </c>
      <c r="M1203" s="69">
        <v>-6256.3299999999945</v>
      </c>
      <c r="N1203" s="69">
        <v>0</v>
      </c>
      <c r="O1203" s="70"/>
      <c r="P1203" s="68">
        <v>21721</v>
      </c>
      <c r="Q1203" s="69">
        <v>8800</v>
      </c>
      <c r="R1203" s="70">
        <v>-1491.6075000000019</v>
      </c>
      <c r="S1203" s="71">
        <v>0</v>
      </c>
      <c r="T1203" s="71"/>
      <c r="U1203" s="71">
        <v>-72.57348125</v>
      </c>
      <c r="V1203" s="68">
        <v>15930</v>
      </c>
      <c r="W1203" s="69">
        <v>14400</v>
      </c>
      <c r="X1203" s="69">
        <v>0</v>
      </c>
      <c r="Y1203" s="69">
        <v>0</v>
      </c>
      <c r="Z1203" s="70">
        <v>-303</v>
      </c>
      <c r="AA1203" s="71">
        <v>0</v>
      </c>
      <c r="AB1203" s="72">
        <f t="shared" si="370"/>
        <v>84986.489018749999</v>
      </c>
      <c r="AC1203" s="71">
        <v>84251</v>
      </c>
      <c r="AD1203" s="71">
        <v>75669</v>
      </c>
      <c r="AE1203" s="71">
        <v>3129</v>
      </c>
      <c r="AF1203" s="71">
        <v>0</v>
      </c>
      <c r="AG1203" s="71">
        <v>271</v>
      </c>
      <c r="AH1203" s="72">
        <f t="shared" si="356"/>
        <v>163320</v>
      </c>
      <c r="AI1203" s="73">
        <f t="shared" si="357"/>
        <v>69878.489018749999</v>
      </c>
      <c r="AJ1203" s="74">
        <f t="shared" si="371"/>
        <v>15108</v>
      </c>
      <c r="AK1203" s="75">
        <v>6142.8</v>
      </c>
      <c r="AL1203" s="75">
        <v>22247.597840000002</v>
      </c>
      <c r="AM1203" s="75">
        <v>0</v>
      </c>
      <c r="AN1203" s="74">
        <f t="shared" si="358"/>
        <v>15108</v>
      </c>
      <c r="AO1203" s="40">
        <f t="shared" si="359"/>
        <v>69143</v>
      </c>
      <c r="AP1203" s="64">
        <v>36626</v>
      </c>
      <c r="AQ1203" s="75">
        <f t="shared" si="372"/>
        <v>55860.602159999995</v>
      </c>
      <c r="AR1203" s="75">
        <f t="shared" si="373"/>
        <v>13282.397840000001</v>
      </c>
      <c r="AS1203" s="75">
        <f t="shared" si="374"/>
        <v>15108</v>
      </c>
      <c r="AT1203" s="41">
        <f t="shared" si="375"/>
        <v>55860.602159999995</v>
      </c>
      <c r="AX1203" s="40">
        <f t="shared" si="360"/>
        <v>-6256.3299999999945</v>
      </c>
      <c r="AY1203" s="40">
        <f t="shared" si="361"/>
        <v>0</v>
      </c>
      <c r="AZ1203" s="40">
        <f t="shared" si="362"/>
        <v>-1491.6075000000019</v>
      </c>
      <c r="BA1203" s="40">
        <f>+'load Info'!S1203</f>
        <v>0</v>
      </c>
      <c r="BB1203" s="40">
        <f t="shared" si="363"/>
        <v>0</v>
      </c>
      <c r="BE1203" s="41">
        <f t="shared" si="364"/>
        <v>-6256.3299999999945</v>
      </c>
      <c r="BF1203" s="41">
        <f t="shared" si="365"/>
        <v>0</v>
      </c>
      <c r="BG1203" s="41">
        <f t="shared" si="366"/>
        <v>-1491.6075000000019</v>
      </c>
      <c r="BH1203" s="41">
        <f t="shared" si="367"/>
        <v>0</v>
      </c>
      <c r="BI1203" s="41">
        <f t="shared" si="368"/>
        <v>0</v>
      </c>
      <c r="BJ1203" s="40">
        <f t="shared" si="369"/>
        <v>-7747.9374999999964</v>
      </c>
    </row>
    <row r="1204" spans="2:62" x14ac:dyDescent="0.25">
      <c r="B1204" s="63">
        <f t="shared" si="354"/>
        <v>4</v>
      </c>
      <c r="C1204" s="63"/>
      <c r="D1204" s="64">
        <v>36627</v>
      </c>
      <c r="E1204" s="65">
        <v>0</v>
      </c>
      <c r="F1204" s="65">
        <v>0</v>
      </c>
      <c r="G1204" s="65">
        <v>54</v>
      </c>
      <c r="H1204" s="65">
        <v>76</v>
      </c>
      <c r="I1204" s="66">
        <f t="shared" si="355"/>
        <v>65</v>
      </c>
      <c r="J1204" s="67" t="s">
        <v>50</v>
      </c>
      <c r="K1204" s="68">
        <v>25951</v>
      </c>
      <c r="L1204" s="69">
        <v>7558</v>
      </c>
      <c r="M1204" s="69">
        <v>-15962.83</v>
      </c>
      <c r="N1204" s="69">
        <v>0</v>
      </c>
      <c r="O1204" s="70"/>
      <c r="P1204" s="68">
        <v>21721</v>
      </c>
      <c r="Q1204" s="69">
        <v>12500</v>
      </c>
      <c r="R1204" s="70">
        <v>-17348.924999999999</v>
      </c>
      <c r="S1204" s="71">
        <v>0</v>
      </c>
      <c r="T1204" s="71"/>
      <c r="U1204" s="71">
        <v>-42.180187500000002</v>
      </c>
      <c r="V1204" s="68">
        <v>15930</v>
      </c>
      <c r="W1204" s="69">
        <v>14400</v>
      </c>
      <c r="X1204" s="69">
        <v>0</v>
      </c>
      <c r="Y1204" s="69">
        <v>0</v>
      </c>
      <c r="Z1204" s="70">
        <v>-303</v>
      </c>
      <c r="AA1204" s="71">
        <v>0</v>
      </c>
      <c r="AB1204" s="72">
        <f t="shared" si="370"/>
        <v>64403.064812499993</v>
      </c>
      <c r="AC1204" s="71">
        <v>61418</v>
      </c>
      <c r="AD1204" s="71">
        <v>51441</v>
      </c>
      <c r="AE1204" s="71">
        <v>0</v>
      </c>
      <c r="AF1204" s="71">
        <v>0</v>
      </c>
      <c r="AG1204" s="71">
        <v>201</v>
      </c>
      <c r="AH1204" s="72">
        <f t="shared" si="356"/>
        <v>113060</v>
      </c>
      <c r="AI1204" s="73">
        <f t="shared" si="357"/>
        <v>44345.064812499993</v>
      </c>
      <c r="AJ1204" s="74">
        <f t="shared" si="371"/>
        <v>20058</v>
      </c>
      <c r="AK1204" s="75">
        <v>5420.9</v>
      </c>
      <c r="AL1204" s="75">
        <v>20398.851060000001</v>
      </c>
      <c r="AM1204" s="75">
        <v>0</v>
      </c>
      <c r="AN1204" s="74">
        <f t="shared" si="358"/>
        <v>20058</v>
      </c>
      <c r="AO1204" s="40">
        <f t="shared" si="359"/>
        <v>41360</v>
      </c>
      <c r="AP1204" s="64">
        <v>36627</v>
      </c>
      <c r="AQ1204" s="75">
        <f t="shared" si="372"/>
        <v>35598.248939999998</v>
      </c>
      <c r="AR1204" s="75">
        <f t="shared" si="373"/>
        <v>5761.7510600000023</v>
      </c>
      <c r="AS1204" s="75">
        <f t="shared" si="374"/>
        <v>20058</v>
      </c>
      <c r="AT1204" s="41">
        <f t="shared" si="375"/>
        <v>35598.248939999998</v>
      </c>
      <c r="AX1204" s="40">
        <f t="shared" si="360"/>
        <v>-15962.83</v>
      </c>
      <c r="AY1204" s="40">
        <f t="shared" si="361"/>
        <v>0</v>
      </c>
      <c r="AZ1204" s="40">
        <f t="shared" si="362"/>
        <v>-17348.924999999999</v>
      </c>
      <c r="BA1204" s="40">
        <f>+'load Info'!S1204</f>
        <v>0</v>
      </c>
      <c r="BB1204" s="40">
        <f t="shared" si="363"/>
        <v>0</v>
      </c>
      <c r="BE1204" s="41">
        <f t="shared" si="364"/>
        <v>-15962.83</v>
      </c>
      <c r="BF1204" s="41">
        <f t="shared" si="365"/>
        <v>0</v>
      </c>
      <c r="BG1204" s="41">
        <f t="shared" si="366"/>
        <v>-17348.924999999999</v>
      </c>
      <c r="BH1204" s="41">
        <f t="shared" si="367"/>
        <v>0</v>
      </c>
      <c r="BI1204" s="41">
        <f t="shared" si="368"/>
        <v>0</v>
      </c>
      <c r="BJ1204" s="40">
        <f t="shared" si="369"/>
        <v>-33311.754999999997</v>
      </c>
    </row>
    <row r="1205" spans="2:62" x14ac:dyDescent="0.25">
      <c r="B1205" s="63">
        <f t="shared" si="354"/>
        <v>4</v>
      </c>
      <c r="C1205" s="63"/>
      <c r="D1205" s="64">
        <v>36628</v>
      </c>
      <c r="E1205" s="65">
        <v>5</v>
      </c>
      <c r="F1205" s="65">
        <v>12</v>
      </c>
      <c r="G1205" s="65">
        <v>50</v>
      </c>
      <c r="H1205" s="65">
        <v>70</v>
      </c>
      <c r="I1205" s="66">
        <f t="shared" si="355"/>
        <v>60</v>
      </c>
      <c r="J1205" s="67" t="s">
        <v>50</v>
      </c>
      <c r="K1205" s="68">
        <v>25951</v>
      </c>
      <c r="L1205" s="69">
        <v>9953</v>
      </c>
      <c r="M1205" s="69">
        <v>-3099.25</v>
      </c>
      <c r="N1205" s="69">
        <v>0</v>
      </c>
      <c r="O1205" s="70"/>
      <c r="P1205" s="68">
        <v>21721</v>
      </c>
      <c r="Q1205" s="69">
        <v>11500</v>
      </c>
      <c r="R1205" s="70">
        <v>-4824.1850000000004</v>
      </c>
      <c r="S1205" s="71">
        <v>0</v>
      </c>
      <c r="T1205" s="71"/>
      <c r="U1205" s="71">
        <v>-70.992037499999995</v>
      </c>
      <c r="V1205" s="68">
        <v>15930</v>
      </c>
      <c r="W1205" s="69">
        <v>14400</v>
      </c>
      <c r="X1205" s="69">
        <v>0</v>
      </c>
      <c r="Y1205" s="69">
        <v>0</v>
      </c>
      <c r="Z1205" s="70">
        <v>-303</v>
      </c>
      <c r="AA1205" s="71">
        <v>0</v>
      </c>
      <c r="AB1205" s="72">
        <f t="shared" si="370"/>
        <v>91157.572962500009</v>
      </c>
      <c r="AC1205" s="71">
        <v>92933</v>
      </c>
      <c r="AD1205" s="71">
        <v>53077</v>
      </c>
      <c r="AE1205" s="71">
        <v>395</v>
      </c>
      <c r="AF1205" s="71">
        <v>0</v>
      </c>
      <c r="AG1205" s="71">
        <v>582</v>
      </c>
      <c r="AH1205" s="72">
        <f t="shared" si="356"/>
        <v>146987</v>
      </c>
      <c r="AI1205" s="73">
        <f t="shared" si="357"/>
        <v>69704.572962500009</v>
      </c>
      <c r="AJ1205" s="74">
        <f t="shared" si="371"/>
        <v>21453</v>
      </c>
      <c r="AK1205" s="75">
        <v>6895</v>
      </c>
      <c r="AL1205" s="75">
        <v>21751.43938</v>
      </c>
      <c r="AM1205" s="75">
        <v>0</v>
      </c>
      <c r="AN1205" s="74">
        <f t="shared" si="358"/>
        <v>21453</v>
      </c>
      <c r="AO1205" s="40">
        <f t="shared" si="359"/>
        <v>71480</v>
      </c>
      <c r="AP1205" s="64">
        <v>36628</v>
      </c>
      <c r="AQ1205" s="75">
        <f t="shared" si="372"/>
        <v>64286.560620000004</v>
      </c>
      <c r="AR1205" s="75">
        <f t="shared" si="373"/>
        <v>7193.4393799999998</v>
      </c>
      <c r="AS1205" s="75">
        <f t="shared" si="374"/>
        <v>21453</v>
      </c>
      <c r="AT1205" s="41">
        <f t="shared" si="375"/>
        <v>64286.560620000004</v>
      </c>
      <c r="AX1205" s="40">
        <f t="shared" si="360"/>
        <v>-3099.25</v>
      </c>
      <c r="AY1205" s="40">
        <f t="shared" si="361"/>
        <v>0</v>
      </c>
      <c r="AZ1205" s="40">
        <f t="shared" si="362"/>
        <v>-4824.1850000000004</v>
      </c>
      <c r="BA1205" s="40">
        <f>+'load Info'!S1205</f>
        <v>0</v>
      </c>
      <c r="BB1205" s="40">
        <f t="shared" si="363"/>
        <v>0</v>
      </c>
      <c r="BE1205" s="41">
        <f t="shared" si="364"/>
        <v>-3099.25</v>
      </c>
      <c r="BF1205" s="41">
        <f t="shared" si="365"/>
        <v>0</v>
      </c>
      <c r="BG1205" s="41">
        <f t="shared" si="366"/>
        <v>-4824.1850000000004</v>
      </c>
      <c r="BH1205" s="41">
        <f t="shared" si="367"/>
        <v>0</v>
      </c>
      <c r="BI1205" s="41">
        <f t="shared" si="368"/>
        <v>0</v>
      </c>
      <c r="BJ1205" s="40">
        <f t="shared" si="369"/>
        <v>-7923.4350000000004</v>
      </c>
    </row>
    <row r="1206" spans="2:62" x14ac:dyDescent="0.25">
      <c r="B1206" s="63">
        <f t="shared" si="354"/>
        <v>4</v>
      </c>
      <c r="C1206" s="63"/>
      <c r="D1206" s="64">
        <v>36629</v>
      </c>
      <c r="E1206" s="65">
        <v>17</v>
      </c>
      <c r="F1206" s="65">
        <v>17</v>
      </c>
      <c r="G1206" s="65">
        <v>46</v>
      </c>
      <c r="H1206" s="65">
        <v>50</v>
      </c>
      <c r="I1206" s="66">
        <f t="shared" si="355"/>
        <v>48</v>
      </c>
      <c r="J1206" s="67" t="s">
        <v>50</v>
      </c>
      <c r="K1206" s="68">
        <v>25951</v>
      </c>
      <c r="L1206" s="69">
        <v>9978</v>
      </c>
      <c r="M1206" s="69">
        <v>25208.75</v>
      </c>
      <c r="N1206" s="69">
        <v>0</v>
      </c>
      <c r="O1206" s="70"/>
      <c r="P1206" s="68">
        <v>21721</v>
      </c>
      <c r="Q1206" s="69">
        <v>12501</v>
      </c>
      <c r="R1206" s="70">
        <v>10339.125</v>
      </c>
      <c r="S1206" s="71">
        <v>0</v>
      </c>
      <c r="T1206" s="71"/>
      <c r="U1206" s="71">
        <v>-111.4028125</v>
      </c>
      <c r="V1206" s="68">
        <v>15930</v>
      </c>
      <c r="W1206" s="69">
        <v>14400</v>
      </c>
      <c r="X1206" s="69">
        <v>0</v>
      </c>
      <c r="Y1206" s="69">
        <v>0</v>
      </c>
      <c r="Z1206" s="70">
        <v>-303</v>
      </c>
      <c r="AA1206" s="71">
        <v>0</v>
      </c>
      <c r="AB1206" s="72">
        <f t="shared" si="370"/>
        <v>135614.47218749998</v>
      </c>
      <c r="AC1206" s="71">
        <v>139385</v>
      </c>
      <c r="AD1206" s="71">
        <v>84801</v>
      </c>
      <c r="AE1206" s="71">
        <v>306</v>
      </c>
      <c r="AF1206" s="71">
        <v>4</v>
      </c>
      <c r="AG1206" s="71">
        <v>691</v>
      </c>
      <c r="AH1206" s="72">
        <f t="shared" si="356"/>
        <v>225187</v>
      </c>
      <c r="AI1206" s="73">
        <f t="shared" si="357"/>
        <v>113135.47218749998</v>
      </c>
      <c r="AJ1206" s="74">
        <f t="shared" si="371"/>
        <v>22479</v>
      </c>
      <c r="AK1206" s="75">
        <v>7344</v>
      </c>
      <c r="AL1206" s="75">
        <v>23225.388139999999</v>
      </c>
      <c r="AM1206" s="75">
        <v>0</v>
      </c>
      <c r="AN1206" s="74">
        <f t="shared" si="358"/>
        <v>22479</v>
      </c>
      <c r="AO1206" s="40">
        <f t="shared" si="359"/>
        <v>116906</v>
      </c>
      <c r="AP1206" s="64">
        <v>36629</v>
      </c>
      <c r="AQ1206" s="75">
        <f t="shared" si="372"/>
        <v>108815.61186</v>
      </c>
      <c r="AR1206" s="75">
        <f t="shared" si="373"/>
        <v>8090.3881399999991</v>
      </c>
      <c r="AS1206" s="75">
        <f t="shared" si="374"/>
        <v>22479</v>
      </c>
      <c r="AT1206" s="41">
        <f t="shared" si="375"/>
        <v>108815.61186</v>
      </c>
      <c r="AX1206" s="40">
        <f t="shared" si="360"/>
        <v>25208.75</v>
      </c>
      <c r="AY1206" s="40">
        <f t="shared" si="361"/>
        <v>0</v>
      </c>
      <c r="AZ1206" s="40">
        <f t="shared" si="362"/>
        <v>10339.125</v>
      </c>
      <c r="BA1206" s="40">
        <f>+'load Info'!S1206</f>
        <v>0</v>
      </c>
      <c r="BB1206" s="40">
        <f t="shared" si="363"/>
        <v>0</v>
      </c>
      <c r="BE1206" s="41">
        <f t="shared" si="364"/>
        <v>0</v>
      </c>
      <c r="BF1206" s="41">
        <f t="shared" si="365"/>
        <v>0</v>
      </c>
      <c r="BG1206" s="41">
        <f t="shared" si="366"/>
        <v>0</v>
      </c>
      <c r="BH1206" s="41">
        <f t="shared" si="367"/>
        <v>0</v>
      </c>
      <c r="BI1206" s="41">
        <f t="shared" si="368"/>
        <v>0</v>
      </c>
      <c r="BJ1206" s="40">
        <f t="shared" si="369"/>
        <v>0</v>
      </c>
    </row>
    <row r="1207" spans="2:62" x14ac:dyDescent="0.25">
      <c r="B1207" s="63">
        <f t="shared" si="354"/>
        <v>4</v>
      </c>
      <c r="C1207" s="63"/>
      <c r="D1207" s="64">
        <v>36630</v>
      </c>
      <c r="E1207" s="65">
        <v>12</v>
      </c>
      <c r="F1207" s="65">
        <v>9</v>
      </c>
      <c r="G1207" s="65">
        <v>48</v>
      </c>
      <c r="H1207" s="65">
        <v>57</v>
      </c>
      <c r="I1207" s="66">
        <f t="shared" si="355"/>
        <v>52.5</v>
      </c>
      <c r="J1207" s="67" t="s">
        <v>50</v>
      </c>
      <c r="K1207" s="68">
        <v>25951</v>
      </c>
      <c r="L1207" s="69">
        <v>10653</v>
      </c>
      <c r="M1207" s="69">
        <v>-2646</v>
      </c>
      <c r="N1207" s="69">
        <v>0</v>
      </c>
      <c r="O1207" s="70"/>
      <c r="P1207" s="68">
        <v>21721</v>
      </c>
      <c r="Q1207" s="69">
        <v>12501</v>
      </c>
      <c r="R1207" s="70">
        <v>-2321.447500000002</v>
      </c>
      <c r="S1207" s="71">
        <v>0</v>
      </c>
      <c r="T1207" s="71"/>
      <c r="U1207" s="71">
        <v>-79.751381249999994</v>
      </c>
      <c r="V1207" s="68">
        <v>15930</v>
      </c>
      <c r="W1207" s="69">
        <v>14400</v>
      </c>
      <c r="X1207" s="69">
        <v>0</v>
      </c>
      <c r="Y1207" s="69">
        <v>0</v>
      </c>
      <c r="Z1207" s="70">
        <v>-303</v>
      </c>
      <c r="AA1207" s="71">
        <v>0</v>
      </c>
      <c r="AB1207" s="72">
        <f t="shared" si="370"/>
        <v>95805.801118749994</v>
      </c>
      <c r="AC1207" s="71">
        <v>97394</v>
      </c>
      <c r="AD1207" s="71">
        <v>26817</v>
      </c>
      <c r="AE1207" s="71">
        <v>326</v>
      </c>
      <c r="AF1207" s="71">
        <v>0</v>
      </c>
      <c r="AG1207" s="71">
        <v>252</v>
      </c>
      <c r="AH1207" s="72">
        <f t="shared" si="356"/>
        <v>124789</v>
      </c>
      <c r="AI1207" s="73">
        <f t="shared" si="357"/>
        <v>72651.801118749994</v>
      </c>
      <c r="AJ1207" s="74">
        <f t="shared" si="371"/>
        <v>23154</v>
      </c>
      <c r="AK1207" s="75">
        <v>5782.2</v>
      </c>
      <c r="AL1207" s="75">
        <v>20882.190050000001</v>
      </c>
      <c r="AM1207" s="75">
        <v>0</v>
      </c>
      <c r="AN1207" s="74">
        <f t="shared" si="358"/>
        <v>23154</v>
      </c>
      <c r="AO1207" s="40">
        <f t="shared" si="359"/>
        <v>74240</v>
      </c>
      <c r="AP1207" s="64">
        <v>36630</v>
      </c>
      <c r="AQ1207" s="75">
        <f t="shared" si="372"/>
        <v>70729.609949999998</v>
      </c>
      <c r="AR1207" s="75">
        <f t="shared" si="373"/>
        <v>3510.3900500000018</v>
      </c>
      <c r="AS1207" s="75">
        <f t="shared" si="374"/>
        <v>23154</v>
      </c>
      <c r="AT1207" s="41">
        <f t="shared" si="375"/>
        <v>70729.609949999998</v>
      </c>
      <c r="AX1207" s="40">
        <f t="shared" si="360"/>
        <v>-2646</v>
      </c>
      <c r="AY1207" s="40">
        <f t="shared" si="361"/>
        <v>0</v>
      </c>
      <c r="AZ1207" s="40">
        <f t="shared" si="362"/>
        <v>-2321.447500000002</v>
      </c>
      <c r="BA1207" s="40">
        <f>+'load Info'!S1207</f>
        <v>0</v>
      </c>
      <c r="BB1207" s="40">
        <f t="shared" si="363"/>
        <v>0</v>
      </c>
      <c r="BE1207" s="41">
        <f t="shared" si="364"/>
        <v>-2646</v>
      </c>
      <c r="BF1207" s="41">
        <f t="shared" si="365"/>
        <v>0</v>
      </c>
      <c r="BG1207" s="41">
        <f t="shared" si="366"/>
        <v>-2321.447500000002</v>
      </c>
      <c r="BH1207" s="41">
        <f t="shared" si="367"/>
        <v>0</v>
      </c>
      <c r="BI1207" s="41">
        <f t="shared" si="368"/>
        <v>0</v>
      </c>
      <c r="BJ1207" s="40">
        <f t="shared" si="369"/>
        <v>-4967.447500000002</v>
      </c>
    </row>
    <row r="1208" spans="2:62" x14ac:dyDescent="0.25">
      <c r="B1208" s="63">
        <f t="shared" si="354"/>
        <v>4</v>
      </c>
      <c r="C1208" s="63"/>
      <c r="D1208" s="64">
        <v>36631</v>
      </c>
      <c r="E1208" s="65">
        <v>4</v>
      </c>
      <c r="F1208" s="65">
        <v>1</v>
      </c>
      <c r="G1208" s="65">
        <v>55</v>
      </c>
      <c r="H1208" s="65">
        <v>67</v>
      </c>
      <c r="I1208" s="66">
        <f t="shared" si="355"/>
        <v>61</v>
      </c>
      <c r="J1208" s="67" t="s">
        <v>50</v>
      </c>
      <c r="K1208" s="68">
        <v>25951</v>
      </c>
      <c r="L1208" s="69">
        <v>9978</v>
      </c>
      <c r="M1208" s="69">
        <v>-11948.25</v>
      </c>
      <c r="N1208" s="69">
        <v>0</v>
      </c>
      <c r="O1208" s="70"/>
      <c r="P1208" s="68">
        <v>21721</v>
      </c>
      <c r="Q1208" s="69">
        <v>12398</v>
      </c>
      <c r="R1208" s="70">
        <v>-18310.577499999999</v>
      </c>
      <c r="S1208" s="71">
        <v>0</v>
      </c>
      <c r="T1208" s="71"/>
      <c r="U1208" s="71">
        <v>-39.521056250000001</v>
      </c>
      <c r="V1208" s="68">
        <v>15930</v>
      </c>
      <c r="W1208" s="69">
        <v>14400</v>
      </c>
      <c r="X1208" s="69">
        <v>0</v>
      </c>
      <c r="Y1208" s="69">
        <v>0</v>
      </c>
      <c r="Z1208" s="70">
        <v>-303</v>
      </c>
      <c r="AA1208" s="71">
        <v>0</v>
      </c>
      <c r="AB1208" s="72">
        <f t="shared" si="370"/>
        <v>69776.651443750001</v>
      </c>
      <c r="AC1208" s="71">
        <v>66509</v>
      </c>
      <c r="AD1208" s="71">
        <v>0</v>
      </c>
      <c r="AE1208" s="71">
        <v>0</v>
      </c>
      <c r="AF1208" s="71">
        <v>1</v>
      </c>
      <c r="AG1208" s="71">
        <v>40</v>
      </c>
      <c r="AH1208" s="72">
        <f t="shared" si="356"/>
        <v>66550</v>
      </c>
      <c r="AI1208" s="73">
        <f t="shared" si="357"/>
        <v>47400.651443750001</v>
      </c>
      <c r="AJ1208" s="74">
        <f t="shared" si="371"/>
        <v>22376</v>
      </c>
      <c r="AK1208" s="75">
        <v>4058.6</v>
      </c>
      <c r="AL1208" s="75">
        <v>18352.009299999998</v>
      </c>
      <c r="AM1208" s="75">
        <v>0</v>
      </c>
      <c r="AN1208" s="74">
        <f t="shared" si="358"/>
        <v>22376</v>
      </c>
      <c r="AO1208" s="40">
        <f t="shared" si="359"/>
        <v>44133</v>
      </c>
      <c r="AP1208" s="64">
        <v>36631</v>
      </c>
      <c r="AQ1208" s="75">
        <f t="shared" si="372"/>
        <v>44098.390700000004</v>
      </c>
      <c r="AR1208" s="75">
        <f t="shared" si="373"/>
        <v>34.609299999996438</v>
      </c>
      <c r="AS1208" s="75">
        <f t="shared" si="374"/>
        <v>22376</v>
      </c>
      <c r="AT1208" s="41">
        <f t="shared" si="375"/>
        <v>44098.390700000004</v>
      </c>
      <c r="AX1208" s="40">
        <f t="shared" si="360"/>
        <v>-11948.25</v>
      </c>
      <c r="AY1208" s="40">
        <f t="shared" si="361"/>
        <v>0</v>
      </c>
      <c r="AZ1208" s="40">
        <f t="shared" si="362"/>
        <v>-18310.577499999999</v>
      </c>
      <c r="BA1208" s="40">
        <f>+'load Info'!S1208</f>
        <v>0</v>
      </c>
      <c r="BB1208" s="40">
        <f t="shared" si="363"/>
        <v>0</v>
      </c>
      <c r="BE1208" s="41">
        <f t="shared" si="364"/>
        <v>-11948.25</v>
      </c>
      <c r="BF1208" s="41">
        <f t="shared" si="365"/>
        <v>0</v>
      </c>
      <c r="BG1208" s="41">
        <f t="shared" si="366"/>
        <v>-18310.577499999999</v>
      </c>
      <c r="BH1208" s="41">
        <f t="shared" si="367"/>
        <v>0</v>
      </c>
      <c r="BI1208" s="41">
        <f t="shared" si="368"/>
        <v>0</v>
      </c>
      <c r="BJ1208" s="40">
        <f t="shared" si="369"/>
        <v>-30258.827499999999</v>
      </c>
    </row>
    <row r="1209" spans="2:62" x14ac:dyDescent="0.25">
      <c r="B1209" s="63">
        <f t="shared" si="354"/>
        <v>4</v>
      </c>
      <c r="C1209" s="63"/>
      <c r="D1209" s="64">
        <v>36632</v>
      </c>
      <c r="E1209" s="65">
        <v>0</v>
      </c>
      <c r="F1209" s="65">
        <v>1</v>
      </c>
      <c r="G1209" s="65">
        <v>59</v>
      </c>
      <c r="H1209" s="65">
        <v>73</v>
      </c>
      <c r="I1209" s="66">
        <f t="shared" si="355"/>
        <v>66</v>
      </c>
      <c r="J1209" s="67" t="s">
        <v>50</v>
      </c>
      <c r="K1209" s="68">
        <v>25951</v>
      </c>
      <c r="L1209" s="69">
        <v>9978</v>
      </c>
      <c r="M1209" s="69">
        <v>-15498.25</v>
      </c>
      <c r="N1209" s="69">
        <v>0</v>
      </c>
      <c r="O1209" s="70"/>
      <c r="P1209" s="68">
        <v>21721</v>
      </c>
      <c r="Q1209" s="69">
        <v>12220</v>
      </c>
      <c r="R1209" s="70">
        <v>-19886.952499999999</v>
      </c>
      <c r="S1209" s="71">
        <v>0</v>
      </c>
      <c r="T1209" s="71"/>
      <c r="U1209" s="71">
        <v>-35.135118750000004</v>
      </c>
      <c r="V1209" s="68">
        <v>15930</v>
      </c>
      <c r="W1209" s="69">
        <v>14400</v>
      </c>
      <c r="X1209" s="69">
        <v>0</v>
      </c>
      <c r="Y1209" s="69">
        <v>0</v>
      </c>
      <c r="Z1209" s="70">
        <v>-303</v>
      </c>
      <c r="AA1209" s="71">
        <v>0</v>
      </c>
      <c r="AB1209" s="72">
        <f t="shared" si="370"/>
        <v>64476.662381250004</v>
      </c>
      <c r="AC1209" s="71">
        <v>59542</v>
      </c>
      <c r="AD1209" s="71">
        <v>24788</v>
      </c>
      <c r="AE1209" s="71">
        <v>754</v>
      </c>
      <c r="AF1209" s="71">
        <v>0</v>
      </c>
      <c r="AG1209" s="71">
        <v>1</v>
      </c>
      <c r="AH1209" s="72">
        <f t="shared" si="356"/>
        <v>85085</v>
      </c>
      <c r="AI1209" s="73">
        <f t="shared" si="357"/>
        <v>42278.662381250004</v>
      </c>
      <c r="AJ1209" s="74">
        <f t="shared" si="371"/>
        <v>22198</v>
      </c>
      <c r="AK1209" s="75">
        <v>4274.8</v>
      </c>
      <c r="AL1209" s="75">
        <v>19694.486400000002</v>
      </c>
      <c r="AM1209" s="75">
        <v>0</v>
      </c>
      <c r="AN1209" s="74">
        <f t="shared" si="358"/>
        <v>22198</v>
      </c>
      <c r="AO1209" s="40">
        <f t="shared" si="359"/>
        <v>37344</v>
      </c>
      <c r="AP1209" s="64">
        <v>36632</v>
      </c>
      <c r="AQ1209" s="75">
        <f t="shared" si="372"/>
        <v>35572.713599999995</v>
      </c>
      <c r="AR1209" s="75">
        <f t="shared" si="373"/>
        <v>1771.2864000000009</v>
      </c>
      <c r="AS1209" s="75">
        <f t="shared" si="374"/>
        <v>22198</v>
      </c>
      <c r="AT1209" s="41">
        <f t="shared" si="375"/>
        <v>35572.713599999995</v>
      </c>
      <c r="AX1209" s="40">
        <f t="shared" si="360"/>
        <v>-15498.25</v>
      </c>
      <c r="AY1209" s="40">
        <f t="shared" si="361"/>
        <v>0</v>
      </c>
      <c r="AZ1209" s="40">
        <f t="shared" si="362"/>
        <v>-19886.952499999999</v>
      </c>
      <c r="BA1209" s="40">
        <f>+'load Info'!S1209</f>
        <v>0</v>
      </c>
      <c r="BB1209" s="40">
        <f t="shared" si="363"/>
        <v>0</v>
      </c>
      <c r="BE1209" s="41">
        <f t="shared" si="364"/>
        <v>-15498.25</v>
      </c>
      <c r="BF1209" s="41">
        <f t="shared" si="365"/>
        <v>0</v>
      </c>
      <c r="BG1209" s="41">
        <f t="shared" si="366"/>
        <v>-19886.952499999999</v>
      </c>
      <c r="BH1209" s="41">
        <f t="shared" si="367"/>
        <v>0</v>
      </c>
      <c r="BI1209" s="41">
        <f t="shared" si="368"/>
        <v>0</v>
      </c>
      <c r="BJ1209" s="40">
        <f t="shared" si="369"/>
        <v>-35385.202499999999</v>
      </c>
    </row>
    <row r="1210" spans="2:62" x14ac:dyDescent="0.25">
      <c r="B1210" s="63">
        <f t="shared" si="354"/>
        <v>4</v>
      </c>
      <c r="C1210" s="63"/>
      <c r="D1210" s="64">
        <v>36633</v>
      </c>
      <c r="E1210" s="65">
        <v>1</v>
      </c>
      <c r="F1210" s="65">
        <v>6</v>
      </c>
      <c r="G1210" s="65">
        <v>55</v>
      </c>
      <c r="H1210" s="65">
        <v>72</v>
      </c>
      <c r="I1210" s="66">
        <f t="shared" si="355"/>
        <v>63.5</v>
      </c>
      <c r="J1210" s="67" t="s">
        <v>50</v>
      </c>
      <c r="K1210" s="68">
        <v>25608</v>
      </c>
      <c r="L1210" s="69">
        <v>9978</v>
      </c>
      <c r="M1210" s="69">
        <v>-8213.25</v>
      </c>
      <c r="N1210" s="69">
        <v>0</v>
      </c>
      <c r="O1210" s="70"/>
      <c r="P1210" s="68">
        <v>21721</v>
      </c>
      <c r="Q1210" s="69">
        <v>11900</v>
      </c>
      <c r="R1210" s="70">
        <v>-19477.73</v>
      </c>
      <c r="S1210" s="71">
        <v>0</v>
      </c>
      <c r="T1210" s="71"/>
      <c r="U1210" s="71">
        <v>-35.358175000000003</v>
      </c>
      <c r="V1210" s="68">
        <v>15930</v>
      </c>
      <c r="W1210" s="69">
        <v>14400</v>
      </c>
      <c r="X1210" s="69">
        <v>0</v>
      </c>
      <c r="Y1210" s="69">
        <v>0</v>
      </c>
      <c r="Z1210" s="70">
        <v>-303</v>
      </c>
      <c r="AA1210" s="71">
        <v>0</v>
      </c>
      <c r="AB1210" s="72">
        <f t="shared" si="370"/>
        <v>71507.661825000003</v>
      </c>
      <c r="AC1210" s="71">
        <v>67632</v>
      </c>
      <c r="AD1210" s="71">
        <v>84093</v>
      </c>
      <c r="AE1210" s="71">
        <v>24878</v>
      </c>
      <c r="AF1210" s="71">
        <v>0</v>
      </c>
      <c r="AG1210" s="71">
        <v>140</v>
      </c>
      <c r="AH1210" s="72">
        <f t="shared" si="356"/>
        <v>176743</v>
      </c>
      <c r="AI1210" s="73">
        <f t="shared" si="357"/>
        <v>49629.661825000003</v>
      </c>
      <c r="AJ1210" s="74">
        <f t="shared" si="371"/>
        <v>21878</v>
      </c>
      <c r="AK1210" s="75">
        <v>5609.8</v>
      </c>
      <c r="AL1210" s="75">
        <v>20930.594809999999</v>
      </c>
      <c r="AM1210" s="75">
        <v>0</v>
      </c>
      <c r="AN1210" s="74">
        <f t="shared" si="358"/>
        <v>21878</v>
      </c>
      <c r="AO1210" s="40">
        <f t="shared" si="359"/>
        <v>45754</v>
      </c>
      <c r="AP1210" s="64">
        <v>36633</v>
      </c>
      <c r="AQ1210" s="75">
        <f t="shared" si="372"/>
        <v>41091.605190000002</v>
      </c>
      <c r="AR1210" s="75">
        <f t="shared" si="373"/>
        <v>4662.394809999998</v>
      </c>
      <c r="AS1210" s="75">
        <f t="shared" si="374"/>
        <v>21878</v>
      </c>
      <c r="AT1210" s="41">
        <f t="shared" si="375"/>
        <v>41091.605190000002</v>
      </c>
      <c r="AX1210" s="40">
        <f t="shared" si="360"/>
        <v>-8213.25</v>
      </c>
      <c r="AY1210" s="40">
        <f t="shared" si="361"/>
        <v>0</v>
      </c>
      <c r="AZ1210" s="40">
        <f t="shared" si="362"/>
        <v>-19477.73</v>
      </c>
      <c r="BA1210" s="40">
        <f>+'load Info'!S1210</f>
        <v>0</v>
      </c>
      <c r="BB1210" s="40">
        <f t="shared" si="363"/>
        <v>0</v>
      </c>
      <c r="BE1210" s="41">
        <f t="shared" si="364"/>
        <v>-8213.25</v>
      </c>
      <c r="BF1210" s="41">
        <f t="shared" si="365"/>
        <v>0</v>
      </c>
      <c r="BG1210" s="41">
        <f t="shared" si="366"/>
        <v>-19477.73</v>
      </c>
      <c r="BH1210" s="41">
        <f t="shared" si="367"/>
        <v>0</v>
      </c>
      <c r="BI1210" s="41">
        <f t="shared" si="368"/>
        <v>0</v>
      </c>
      <c r="BJ1210" s="40">
        <f t="shared" si="369"/>
        <v>-27690.98</v>
      </c>
    </row>
    <row r="1211" spans="2:62" x14ac:dyDescent="0.25">
      <c r="B1211" s="63">
        <f t="shared" si="354"/>
        <v>4</v>
      </c>
      <c r="C1211" s="63"/>
      <c r="D1211" s="64">
        <v>36634</v>
      </c>
      <c r="E1211" s="65">
        <v>10</v>
      </c>
      <c r="F1211" s="65">
        <v>13</v>
      </c>
      <c r="G1211" s="65">
        <v>50</v>
      </c>
      <c r="H1211" s="65">
        <v>59</v>
      </c>
      <c r="I1211" s="66">
        <f t="shared" si="355"/>
        <v>54.5</v>
      </c>
      <c r="J1211" s="67" t="s">
        <v>50</v>
      </c>
      <c r="K1211" s="68">
        <v>25599</v>
      </c>
      <c r="L1211" s="69">
        <v>9978</v>
      </c>
      <c r="M1211" s="69">
        <v>8117.75</v>
      </c>
      <c r="N1211" s="69">
        <v>0</v>
      </c>
      <c r="O1211" s="70"/>
      <c r="P1211" s="68">
        <v>21721</v>
      </c>
      <c r="Q1211" s="69">
        <v>13501</v>
      </c>
      <c r="R1211" s="70">
        <v>1612.8574999999983</v>
      </c>
      <c r="S1211" s="71">
        <v>0</v>
      </c>
      <c r="T1211" s="71"/>
      <c r="U1211" s="71">
        <v>-92.087143749999996</v>
      </c>
      <c r="V1211" s="68">
        <v>15930</v>
      </c>
      <c r="W1211" s="69">
        <v>14400</v>
      </c>
      <c r="X1211" s="69">
        <v>0</v>
      </c>
      <c r="Y1211" s="69">
        <v>0</v>
      </c>
      <c r="Z1211" s="70">
        <v>-303</v>
      </c>
      <c r="AA1211" s="71">
        <v>0</v>
      </c>
      <c r="AB1211" s="72">
        <f t="shared" si="370"/>
        <v>110464.52035625</v>
      </c>
      <c r="AC1211" s="71">
        <v>120332</v>
      </c>
      <c r="AD1211" s="71">
        <v>95230</v>
      </c>
      <c r="AE1211" s="71">
        <v>35029</v>
      </c>
      <c r="AF1211" s="71">
        <v>0</v>
      </c>
      <c r="AG1211" s="71">
        <v>697</v>
      </c>
      <c r="AH1211" s="72">
        <f t="shared" si="356"/>
        <v>251288</v>
      </c>
      <c r="AI1211" s="73">
        <f t="shared" si="357"/>
        <v>86985.520356249996</v>
      </c>
      <c r="AJ1211" s="74">
        <f t="shared" si="371"/>
        <v>23479</v>
      </c>
      <c r="AK1211" s="75">
        <v>6909.2</v>
      </c>
      <c r="AL1211" s="75">
        <v>26671.329320000001</v>
      </c>
      <c r="AM1211" s="75">
        <v>0</v>
      </c>
      <c r="AN1211" s="74">
        <f t="shared" si="358"/>
        <v>23479</v>
      </c>
      <c r="AO1211" s="40">
        <f t="shared" si="359"/>
        <v>96853</v>
      </c>
      <c r="AP1211" s="64">
        <v>36634</v>
      </c>
      <c r="AQ1211" s="75">
        <f t="shared" si="372"/>
        <v>86751.470679999999</v>
      </c>
      <c r="AR1211" s="75">
        <f t="shared" si="373"/>
        <v>10101.529320000001</v>
      </c>
      <c r="AS1211" s="75">
        <f t="shared" si="374"/>
        <v>23479</v>
      </c>
      <c r="AT1211" s="41">
        <f t="shared" si="375"/>
        <v>86751.470679999999</v>
      </c>
      <c r="AX1211" s="40">
        <f t="shared" si="360"/>
        <v>8117.75</v>
      </c>
      <c r="AY1211" s="40">
        <f t="shared" si="361"/>
        <v>0</v>
      </c>
      <c r="AZ1211" s="40">
        <f t="shared" si="362"/>
        <v>1612.8574999999983</v>
      </c>
      <c r="BA1211" s="40">
        <f>+'load Info'!S1211</f>
        <v>0</v>
      </c>
      <c r="BB1211" s="40">
        <f t="shared" si="363"/>
        <v>0</v>
      </c>
      <c r="BE1211" s="41">
        <f t="shared" si="364"/>
        <v>0</v>
      </c>
      <c r="BF1211" s="41">
        <f t="shared" si="365"/>
        <v>0</v>
      </c>
      <c r="BG1211" s="41">
        <f t="shared" si="366"/>
        <v>0</v>
      </c>
      <c r="BH1211" s="41">
        <f t="shared" si="367"/>
        <v>0</v>
      </c>
      <c r="BI1211" s="41">
        <f t="shared" si="368"/>
        <v>0</v>
      </c>
      <c r="BJ1211" s="40">
        <f t="shared" si="369"/>
        <v>0</v>
      </c>
    </row>
    <row r="1212" spans="2:62" x14ac:dyDescent="0.25">
      <c r="B1212" s="63">
        <f t="shared" si="354"/>
        <v>4</v>
      </c>
      <c r="C1212" s="63"/>
      <c r="D1212" s="64">
        <v>36635</v>
      </c>
      <c r="E1212" s="65">
        <v>13</v>
      </c>
      <c r="F1212" s="65">
        <v>13</v>
      </c>
      <c r="G1212" s="65">
        <v>49</v>
      </c>
      <c r="H1212" s="65">
        <v>54</v>
      </c>
      <c r="I1212" s="66">
        <f t="shared" si="355"/>
        <v>51.5</v>
      </c>
      <c r="J1212" s="67" t="s">
        <v>50</v>
      </c>
      <c r="K1212" s="68">
        <v>25599</v>
      </c>
      <c r="L1212" s="69">
        <v>9886</v>
      </c>
      <c r="M1212" s="69">
        <v>16192.67</v>
      </c>
      <c r="N1212" s="69">
        <v>0</v>
      </c>
      <c r="O1212" s="70"/>
      <c r="P1212" s="68">
        <v>21721</v>
      </c>
      <c r="Q1212" s="69">
        <v>14901</v>
      </c>
      <c r="R1212" s="70">
        <v>16274.912499999999</v>
      </c>
      <c r="S1212" s="71">
        <v>0</v>
      </c>
      <c r="T1212" s="71"/>
      <c r="U1212" s="71">
        <v>-132.24228124999999</v>
      </c>
      <c r="V1212" s="68">
        <v>15930</v>
      </c>
      <c r="W1212" s="69">
        <v>14400</v>
      </c>
      <c r="X1212" s="69">
        <v>0</v>
      </c>
      <c r="Y1212" s="69">
        <v>0</v>
      </c>
      <c r="Z1212" s="70">
        <v>-303</v>
      </c>
      <c r="AA1212" s="71">
        <v>0</v>
      </c>
      <c r="AB1212" s="72">
        <f t="shared" si="370"/>
        <v>134469.34021875</v>
      </c>
      <c r="AC1212" s="71">
        <v>136730</v>
      </c>
      <c r="AD1212" s="71">
        <v>85990</v>
      </c>
      <c r="AE1212" s="71">
        <v>39325</v>
      </c>
      <c r="AF1212" s="71">
        <v>0</v>
      </c>
      <c r="AG1212" s="71">
        <v>306</v>
      </c>
      <c r="AH1212" s="72">
        <f t="shared" si="356"/>
        <v>262351</v>
      </c>
      <c r="AI1212" s="73">
        <f t="shared" si="357"/>
        <v>109682.34021875</v>
      </c>
      <c r="AJ1212" s="74">
        <f t="shared" si="371"/>
        <v>24787</v>
      </c>
      <c r="AK1212" s="75">
        <v>6990.1</v>
      </c>
      <c r="AL1212" s="75">
        <v>30130.403639999997</v>
      </c>
      <c r="AM1212" s="75">
        <v>0</v>
      </c>
      <c r="AN1212" s="74">
        <f t="shared" si="358"/>
        <v>24787</v>
      </c>
      <c r="AO1212" s="40">
        <f t="shared" si="359"/>
        <v>111943</v>
      </c>
      <c r="AP1212" s="64">
        <v>36635</v>
      </c>
      <c r="AQ1212" s="75">
        <f t="shared" si="372"/>
        <v>99609.49635999999</v>
      </c>
      <c r="AR1212" s="75">
        <f t="shared" si="373"/>
        <v>12333.503639999995</v>
      </c>
      <c r="AS1212" s="75">
        <f t="shared" si="374"/>
        <v>24787</v>
      </c>
      <c r="AT1212" s="41">
        <f t="shared" si="375"/>
        <v>99609.49635999999</v>
      </c>
      <c r="AX1212" s="40">
        <f t="shared" si="360"/>
        <v>16192.67</v>
      </c>
      <c r="AY1212" s="40">
        <f t="shared" si="361"/>
        <v>0</v>
      </c>
      <c r="AZ1212" s="40">
        <f t="shared" si="362"/>
        <v>16274.912499999999</v>
      </c>
      <c r="BA1212" s="40">
        <f>+'load Info'!S1212</f>
        <v>0</v>
      </c>
      <c r="BB1212" s="40">
        <f t="shared" si="363"/>
        <v>0</v>
      </c>
      <c r="BE1212" s="41">
        <f t="shared" si="364"/>
        <v>0</v>
      </c>
      <c r="BF1212" s="41">
        <f t="shared" si="365"/>
        <v>0</v>
      </c>
      <c r="BG1212" s="41">
        <f t="shared" si="366"/>
        <v>0</v>
      </c>
      <c r="BH1212" s="41">
        <f t="shared" si="367"/>
        <v>0</v>
      </c>
      <c r="BI1212" s="41">
        <f t="shared" si="368"/>
        <v>0</v>
      </c>
      <c r="BJ1212" s="40">
        <f t="shared" si="369"/>
        <v>0</v>
      </c>
    </row>
    <row r="1213" spans="2:62" x14ac:dyDescent="0.25">
      <c r="B1213" s="63">
        <f t="shared" si="354"/>
        <v>4</v>
      </c>
      <c r="C1213" s="63"/>
      <c r="D1213" s="64">
        <v>36636</v>
      </c>
      <c r="E1213" s="65">
        <v>7</v>
      </c>
      <c r="F1213" s="65">
        <v>12</v>
      </c>
      <c r="G1213" s="65">
        <v>50</v>
      </c>
      <c r="H1213" s="65">
        <v>66</v>
      </c>
      <c r="I1213" s="66">
        <f t="shared" si="355"/>
        <v>58</v>
      </c>
      <c r="J1213" s="67" t="s">
        <v>50</v>
      </c>
      <c r="K1213" s="68">
        <v>25599</v>
      </c>
      <c r="L1213" s="69">
        <v>9978</v>
      </c>
      <c r="M1213" s="69">
        <v>-8153.25</v>
      </c>
      <c r="N1213" s="69">
        <v>0</v>
      </c>
      <c r="O1213" s="70"/>
      <c r="P1213" s="68">
        <v>21721</v>
      </c>
      <c r="Q1213" s="69">
        <v>15901</v>
      </c>
      <c r="R1213" s="70">
        <v>-10015.155000000001</v>
      </c>
      <c r="S1213" s="71">
        <v>0</v>
      </c>
      <c r="T1213" s="71"/>
      <c r="U1213" s="71">
        <v>-69.017112499999996</v>
      </c>
      <c r="V1213" s="68">
        <v>15930</v>
      </c>
      <c r="W1213" s="69">
        <v>14400</v>
      </c>
      <c r="X1213" s="69">
        <v>-575</v>
      </c>
      <c r="Y1213" s="69">
        <v>0</v>
      </c>
      <c r="Z1213" s="70">
        <v>-298</v>
      </c>
      <c r="AA1213" s="71">
        <v>0</v>
      </c>
      <c r="AB1213" s="72">
        <f t="shared" si="370"/>
        <v>84418.577887499996</v>
      </c>
      <c r="AC1213" s="71">
        <v>85415</v>
      </c>
      <c r="AD1213" s="71">
        <v>64004</v>
      </c>
      <c r="AE1213" s="71">
        <v>32383</v>
      </c>
      <c r="AF1213" s="71">
        <v>0</v>
      </c>
      <c r="AG1213" s="71">
        <v>79</v>
      </c>
      <c r="AH1213" s="72">
        <f t="shared" si="356"/>
        <v>181881</v>
      </c>
      <c r="AI1213" s="73">
        <f t="shared" si="357"/>
        <v>58539.577887499996</v>
      </c>
      <c r="AJ1213" s="74">
        <f t="shared" si="371"/>
        <v>25879</v>
      </c>
      <c r="AK1213" s="75">
        <v>5632.8</v>
      </c>
      <c r="AL1213" s="75">
        <v>29127.372670000001</v>
      </c>
      <c r="AM1213" s="75">
        <v>0</v>
      </c>
      <c r="AN1213" s="74">
        <f t="shared" si="358"/>
        <v>25879</v>
      </c>
      <c r="AO1213" s="40">
        <f t="shared" si="359"/>
        <v>59536</v>
      </c>
      <c r="AP1213" s="64">
        <v>36636</v>
      </c>
      <c r="AQ1213" s="75">
        <f t="shared" si="372"/>
        <v>50654.82733</v>
      </c>
      <c r="AR1213" s="75">
        <f t="shared" si="373"/>
        <v>8881.1726699999999</v>
      </c>
      <c r="AS1213" s="75">
        <f t="shared" si="374"/>
        <v>25879</v>
      </c>
      <c r="AT1213" s="41">
        <f t="shared" si="375"/>
        <v>50654.82733</v>
      </c>
      <c r="AX1213" s="40">
        <f t="shared" si="360"/>
        <v>-8153.25</v>
      </c>
      <c r="AY1213" s="40">
        <f t="shared" si="361"/>
        <v>0</v>
      </c>
      <c r="AZ1213" s="40">
        <f t="shared" si="362"/>
        <v>-10015.155000000001</v>
      </c>
      <c r="BA1213" s="40">
        <f>+'load Info'!S1213</f>
        <v>0</v>
      </c>
      <c r="BB1213" s="40">
        <f t="shared" si="363"/>
        <v>-575</v>
      </c>
      <c r="BE1213" s="41">
        <f t="shared" si="364"/>
        <v>-8153.25</v>
      </c>
      <c r="BF1213" s="41">
        <f t="shared" si="365"/>
        <v>0</v>
      </c>
      <c r="BG1213" s="41">
        <f t="shared" si="366"/>
        <v>-10015.155000000001</v>
      </c>
      <c r="BH1213" s="41">
        <f t="shared" si="367"/>
        <v>0</v>
      </c>
      <c r="BI1213" s="41">
        <f t="shared" si="368"/>
        <v>-575</v>
      </c>
      <c r="BJ1213" s="40">
        <f t="shared" si="369"/>
        <v>-18743.404999999999</v>
      </c>
    </row>
    <row r="1214" spans="2:62" x14ac:dyDescent="0.25">
      <c r="B1214" s="63">
        <f t="shared" si="354"/>
        <v>4</v>
      </c>
      <c r="C1214" s="63"/>
      <c r="D1214" s="64">
        <v>36637</v>
      </c>
      <c r="E1214" s="65">
        <v>0</v>
      </c>
      <c r="F1214" s="65">
        <v>0</v>
      </c>
      <c r="G1214" s="65">
        <v>55</v>
      </c>
      <c r="H1214" s="65">
        <v>78</v>
      </c>
      <c r="I1214" s="66">
        <f t="shared" si="355"/>
        <v>66.5</v>
      </c>
      <c r="J1214" s="67" t="s">
        <v>50</v>
      </c>
      <c r="K1214" s="68">
        <v>25599</v>
      </c>
      <c r="L1214" s="69">
        <v>9978</v>
      </c>
      <c r="M1214" s="69">
        <v>-3067.25</v>
      </c>
      <c r="N1214" s="69">
        <v>0</v>
      </c>
      <c r="O1214" s="70"/>
      <c r="P1214" s="68">
        <v>21721</v>
      </c>
      <c r="Q1214" s="69">
        <v>15901</v>
      </c>
      <c r="R1214" s="70">
        <v>-26589.487500000003</v>
      </c>
      <c r="S1214" s="71">
        <v>0</v>
      </c>
      <c r="T1214" s="71"/>
      <c r="U1214" s="71">
        <v>-27.581281249999993</v>
      </c>
      <c r="V1214" s="68">
        <v>15930</v>
      </c>
      <c r="W1214" s="69">
        <v>14400</v>
      </c>
      <c r="X1214" s="69">
        <v>-575</v>
      </c>
      <c r="Y1214" s="69">
        <v>-4025</v>
      </c>
      <c r="Z1214" s="70">
        <v>-257</v>
      </c>
      <c r="AA1214" s="71">
        <v>0</v>
      </c>
      <c r="AB1214" s="72">
        <f t="shared" si="370"/>
        <v>68987.681218749989</v>
      </c>
      <c r="AC1214" s="71">
        <v>69059</v>
      </c>
      <c r="AD1214" s="71">
        <v>3911</v>
      </c>
      <c r="AE1214" s="71">
        <v>20426</v>
      </c>
      <c r="AF1214" s="71">
        <v>0</v>
      </c>
      <c r="AG1214" s="71">
        <v>79</v>
      </c>
      <c r="AH1214" s="72">
        <f t="shared" si="356"/>
        <v>93475</v>
      </c>
      <c r="AI1214" s="73">
        <f t="shared" si="357"/>
        <v>43108.681218749989</v>
      </c>
      <c r="AJ1214" s="74">
        <f t="shared" si="371"/>
        <v>25879</v>
      </c>
      <c r="AK1214" s="75">
        <v>4140.2</v>
      </c>
      <c r="AL1214" s="75">
        <v>27459.839809999998</v>
      </c>
      <c r="AM1214" s="75">
        <v>0</v>
      </c>
      <c r="AN1214" s="74">
        <f t="shared" si="358"/>
        <v>25879</v>
      </c>
      <c r="AO1214" s="40">
        <f t="shared" si="359"/>
        <v>43180</v>
      </c>
      <c r="AP1214" s="64">
        <v>36637</v>
      </c>
      <c r="AQ1214" s="75">
        <f t="shared" si="372"/>
        <v>37458.960190000005</v>
      </c>
      <c r="AR1214" s="75">
        <f t="shared" si="373"/>
        <v>5721.0398099999984</v>
      </c>
      <c r="AS1214" s="75">
        <f t="shared" si="374"/>
        <v>25879</v>
      </c>
      <c r="AT1214" s="41">
        <f t="shared" si="375"/>
        <v>37458.960190000005</v>
      </c>
      <c r="AX1214" s="40">
        <f t="shared" si="360"/>
        <v>-3067.25</v>
      </c>
      <c r="AY1214" s="40">
        <f t="shared" si="361"/>
        <v>0</v>
      </c>
      <c r="AZ1214" s="40">
        <f t="shared" si="362"/>
        <v>-26589.487500000003</v>
      </c>
      <c r="BA1214" s="40">
        <f>+'load Info'!S1214</f>
        <v>0</v>
      </c>
      <c r="BB1214" s="40">
        <f t="shared" si="363"/>
        <v>-575</v>
      </c>
      <c r="BE1214" s="41">
        <f t="shared" si="364"/>
        <v>-3067.25</v>
      </c>
      <c r="BF1214" s="41">
        <f t="shared" si="365"/>
        <v>0</v>
      </c>
      <c r="BG1214" s="41">
        <f t="shared" si="366"/>
        <v>-26589.487500000003</v>
      </c>
      <c r="BH1214" s="41">
        <f t="shared" si="367"/>
        <v>0</v>
      </c>
      <c r="BI1214" s="41">
        <f t="shared" si="368"/>
        <v>-575</v>
      </c>
      <c r="BJ1214" s="40">
        <f t="shared" si="369"/>
        <v>-30231.737500000003</v>
      </c>
    </row>
    <row r="1215" spans="2:62" x14ac:dyDescent="0.25">
      <c r="B1215" s="63">
        <f t="shared" si="354"/>
        <v>4</v>
      </c>
      <c r="C1215" s="63"/>
      <c r="D1215" s="64">
        <v>36638</v>
      </c>
      <c r="E1215" s="65">
        <v>8</v>
      </c>
      <c r="F1215" s="65">
        <v>7</v>
      </c>
      <c r="G1215" s="65">
        <v>52</v>
      </c>
      <c r="H1215" s="65">
        <v>61</v>
      </c>
      <c r="I1215" s="66">
        <f t="shared" si="355"/>
        <v>56.5</v>
      </c>
      <c r="J1215" s="67" t="s">
        <v>50</v>
      </c>
      <c r="K1215" s="68">
        <v>25599</v>
      </c>
      <c r="L1215" s="69">
        <v>9978</v>
      </c>
      <c r="M1215" s="69">
        <v>-7150.25</v>
      </c>
      <c r="N1215" s="69">
        <v>0</v>
      </c>
      <c r="O1215" s="70"/>
      <c r="P1215" s="68">
        <v>21721</v>
      </c>
      <c r="Q1215" s="69">
        <v>18701</v>
      </c>
      <c r="R1215" s="70">
        <v>-11764.535</v>
      </c>
      <c r="S1215" s="71">
        <v>0</v>
      </c>
      <c r="T1215" s="71"/>
      <c r="U1215" s="71">
        <v>-71.643662500000005</v>
      </c>
      <c r="V1215" s="68">
        <v>15930</v>
      </c>
      <c r="W1215" s="69">
        <v>14400</v>
      </c>
      <c r="X1215" s="69">
        <v>-575</v>
      </c>
      <c r="Y1215" s="69">
        <v>0</v>
      </c>
      <c r="Z1215" s="70">
        <v>-298</v>
      </c>
      <c r="AA1215" s="71">
        <v>0</v>
      </c>
      <c r="AB1215" s="72">
        <f t="shared" si="370"/>
        <v>86469.571337500005</v>
      </c>
      <c r="AC1215" s="71">
        <v>86978</v>
      </c>
      <c r="AD1215" s="71">
        <v>0</v>
      </c>
      <c r="AE1215" s="71">
        <v>125</v>
      </c>
      <c r="AF1215" s="71">
        <v>9</v>
      </c>
      <c r="AG1215" s="71">
        <v>79</v>
      </c>
      <c r="AH1215" s="72">
        <f t="shared" si="356"/>
        <v>87191</v>
      </c>
      <c r="AI1215" s="73">
        <f t="shared" si="357"/>
        <v>57790.571337500005</v>
      </c>
      <c r="AJ1215" s="74">
        <f t="shared" si="371"/>
        <v>28679</v>
      </c>
      <c r="AK1215" s="75">
        <v>4339.8999999999996</v>
      </c>
      <c r="AL1215" s="75">
        <v>24812.441650000001</v>
      </c>
      <c r="AM1215" s="75">
        <v>0</v>
      </c>
      <c r="AN1215" s="74">
        <f t="shared" si="358"/>
        <v>28679</v>
      </c>
      <c r="AO1215" s="40">
        <f t="shared" si="359"/>
        <v>58299</v>
      </c>
      <c r="AP1215" s="64">
        <v>36638</v>
      </c>
      <c r="AQ1215" s="75">
        <f t="shared" si="372"/>
        <v>57825.658350000005</v>
      </c>
      <c r="AR1215" s="75">
        <f t="shared" si="373"/>
        <v>473.34165000000212</v>
      </c>
      <c r="AS1215" s="75">
        <f t="shared" si="374"/>
        <v>28679</v>
      </c>
      <c r="AT1215" s="41">
        <f t="shared" si="375"/>
        <v>57825.658350000005</v>
      </c>
      <c r="AX1215" s="40">
        <f t="shared" si="360"/>
        <v>-7150.25</v>
      </c>
      <c r="AY1215" s="40">
        <f t="shared" si="361"/>
        <v>0</v>
      </c>
      <c r="AZ1215" s="40">
        <f t="shared" si="362"/>
        <v>-11764.535</v>
      </c>
      <c r="BA1215" s="40">
        <f>+'load Info'!S1215</f>
        <v>0</v>
      </c>
      <c r="BB1215" s="40">
        <f t="shared" si="363"/>
        <v>-575</v>
      </c>
      <c r="BE1215" s="41">
        <f t="shared" si="364"/>
        <v>-7150.25</v>
      </c>
      <c r="BF1215" s="41">
        <f t="shared" si="365"/>
        <v>0</v>
      </c>
      <c r="BG1215" s="41">
        <f t="shared" si="366"/>
        <v>-11764.535</v>
      </c>
      <c r="BH1215" s="41">
        <f t="shared" si="367"/>
        <v>0</v>
      </c>
      <c r="BI1215" s="41">
        <f t="shared" si="368"/>
        <v>-575</v>
      </c>
      <c r="BJ1215" s="40">
        <f t="shared" si="369"/>
        <v>-19489.785</v>
      </c>
    </row>
    <row r="1216" spans="2:62" x14ac:dyDescent="0.25">
      <c r="B1216" s="63">
        <f t="shared" si="354"/>
        <v>4</v>
      </c>
      <c r="C1216" s="63"/>
      <c r="D1216" s="64">
        <v>36639</v>
      </c>
      <c r="E1216" s="65">
        <v>8</v>
      </c>
      <c r="F1216" s="65">
        <v>9</v>
      </c>
      <c r="G1216" s="65">
        <v>51</v>
      </c>
      <c r="H1216" s="65">
        <v>63</v>
      </c>
      <c r="I1216" s="66">
        <f t="shared" si="355"/>
        <v>57</v>
      </c>
      <c r="J1216" s="67" t="s">
        <v>50</v>
      </c>
      <c r="K1216" s="68">
        <v>25599</v>
      </c>
      <c r="L1216" s="69">
        <v>9978</v>
      </c>
      <c r="M1216" s="69">
        <v>-7494.25</v>
      </c>
      <c r="N1216" s="69">
        <v>0</v>
      </c>
      <c r="O1216" s="70"/>
      <c r="P1216" s="68">
        <v>21721</v>
      </c>
      <c r="Q1216" s="69">
        <v>15901</v>
      </c>
      <c r="R1216" s="70">
        <v>-11751.485000000001</v>
      </c>
      <c r="S1216" s="71">
        <v>0</v>
      </c>
      <c r="T1216" s="71"/>
      <c r="U1216" s="71">
        <v>-64.676287500000001</v>
      </c>
      <c r="V1216" s="68">
        <v>15930</v>
      </c>
      <c r="W1216" s="69">
        <v>14400</v>
      </c>
      <c r="X1216" s="69">
        <v>-575</v>
      </c>
      <c r="Y1216" s="69">
        <v>0</v>
      </c>
      <c r="Z1216" s="70">
        <v>-298</v>
      </c>
      <c r="AA1216" s="71">
        <v>0</v>
      </c>
      <c r="AB1216" s="72">
        <f t="shared" si="370"/>
        <v>83345.588712500001</v>
      </c>
      <c r="AC1216" s="71">
        <v>83300</v>
      </c>
      <c r="AD1216" s="71">
        <v>11986</v>
      </c>
      <c r="AE1216" s="71">
        <v>7224</v>
      </c>
      <c r="AF1216" s="71">
        <v>7</v>
      </c>
      <c r="AG1216" s="71">
        <v>80</v>
      </c>
      <c r="AH1216" s="72">
        <f t="shared" si="356"/>
        <v>102597</v>
      </c>
      <c r="AI1216" s="73">
        <f t="shared" si="357"/>
        <v>57466.588712500001</v>
      </c>
      <c r="AJ1216" s="74">
        <f t="shared" si="371"/>
        <v>25879</v>
      </c>
      <c r="AK1216" s="75">
        <v>4916.7</v>
      </c>
      <c r="AL1216" s="75">
        <v>24704.870070000001</v>
      </c>
      <c r="AM1216" s="75">
        <v>0</v>
      </c>
      <c r="AN1216" s="74">
        <f t="shared" si="358"/>
        <v>25879</v>
      </c>
      <c r="AO1216" s="40">
        <f t="shared" si="359"/>
        <v>57421</v>
      </c>
      <c r="AP1216" s="64">
        <v>36639</v>
      </c>
      <c r="AQ1216" s="75">
        <f t="shared" si="372"/>
        <v>53678.429929999998</v>
      </c>
      <c r="AR1216" s="75">
        <f t="shared" si="373"/>
        <v>3742.5700700000016</v>
      </c>
      <c r="AS1216" s="75">
        <f t="shared" si="374"/>
        <v>25879</v>
      </c>
      <c r="AT1216" s="41">
        <f t="shared" si="375"/>
        <v>53678.429929999998</v>
      </c>
      <c r="AX1216" s="40">
        <f t="shared" si="360"/>
        <v>-7494.25</v>
      </c>
      <c r="AY1216" s="40">
        <f t="shared" si="361"/>
        <v>0</v>
      </c>
      <c r="AZ1216" s="40">
        <f t="shared" si="362"/>
        <v>-11751.485000000001</v>
      </c>
      <c r="BA1216" s="40">
        <f>+'load Info'!S1216</f>
        <v>0</v>
      </c>
      <c r="BB1216" s="40">
        <f t="shared" si="363"/>
        <v>-575</v>
      </c>
      <c r="BE1216" s="41">
        <f t="shared" si="364"/>
        <v>-7494.25</v>
      </c>
      <c r="BF1216" s="41">
        <f t="shared" si="365"/>
        <v>0</v>
      </c>
      <c r="BG1216" s="41">
        <f t="shared" si="366"/>
        <v>-11751.485000000001</v>
      </c>
      <c r="BH1216" s="41">
        <f t="shared" si="367"/>
        <v>0</v>
      </c>
      <c r="BI1216" s="41">
        <f t="shared" si="368"/>
        <v>-575</v>
      </c>
      <c r="BJ1216" s="40">
        <f t="shared" si="369"/>
        <v>-19820.735000000001</v>
      </c>
    </row>
    <row r="1217" spans="2:62" x14ac:dyDescent="0.25">
      <c r="B1217" s="63">
        <f t="shared" si="354"/>
        <v>4</v>
      </c>
      <c r="C1217" s="63"/>
      <c r="D1217" s="64">
        <v>36640</v>
      </c>
      <c r="E1217" s="65">
        <v>9</v>
      </c>
      <c r="F1217" s="65">
        <v>8</v>
      </c>
      <c r="G1217" s="65">
        <v>48</v>
      </c>
      <c r="H1217" s="65">
        <v>63</v>
      </c>
      <c r="I1217" s="66">
        <f t="shared" si="355"/>
        <v>55.5</v>
      </c>
      <c r="J1217" s="67" t="s">
        <v>50</v>
      </c>
      <c r="K1217" s="68">
        <v>25599</v>
      </c>
      <c r="L1217" s="69">
        <v>9978</v>
      </c>
      <c r="M1217" s="69">
        <v>-1320.25</v>
      </c>
      <c r="N1217" s="69">
        <v>0</v>
      </c>
      <c r="O1217" s="70"/>
      <c r="P1217" s="68">
        <v>21721</v>
      </c>
      <c r="Q1217" s="69">
        <v>15901</v>
      </c>
      <c r="R1217" s="70">
        <v>-15684.2925</v>
      </c>
      <c r="S1217" s="71">
        <v>0</v>
      </c>
      <c r="T1217" s="71"/>
      <c r="U1217" s="71">
        <v>-54.844268750000005</v>
      </c>
      <c r="V1217" s="68">
        <v>15930</v>
      </c>
      <c r="W1217" s="69">
        <v>14400</v>
      </c>
      <c r="X1217" s="69">
        <v>-575</v>
      </c>
      <c r="Y1217" s="69">
        <v>0</v>
      </c>
      <c r="Z1217" s="70">
        <v>-298</v>
      </c>
      <c r="AA1217" s="71">
        <v>0</v>
      </c>
      <c r="AB1217" s="72">
        <f t="shared" si="370"/>
        <v>85596.613231249998</v>
      </c>
      <c r="AC1217" s="71">
        <v>84069</v>
      </c>
      <c r="AD1217" s="71">
        <v>7557</v>
      </c>
      <c r="AE1217" s="71">
        <v>26074</v>
      </c>
      <c r="AF1217" s="71">
        <v>0</v>
      </c>
      <c r="AG1217" s="71">
        <v>102</v>
      </c>
      <c r="AH1217" s="72">
        <f t="shared" si="356"/>
        <v>117802</v>
      </c>
      <c r="AI1217" s="73">
        <f t="shared" si="357"/>
        <v>59717.613231249998</v>
      </c>
      <c r="AJ1217" s="74">
        <f t="shared" si="371"/>
        <v>25879</v>
      </c>
      <c r="AK1217" s="75">
        <v>5963.7</v>
      </c>
      <c r="AL1217" s="75">
        <v>26526.73402</v>
      </c>
      <c r="AM1217" s="75">
        <v>0</v>
      </c>
      <c r="AN1217" s="74">
        <f t="shared" si="358"/>
        <v>25879</v>
      </c>
      <c r="AO1217" s="40">
        <f t="shared" si="359"/>
        <v>58190</v>
      </c>
      <c r="AP1217" s="64">
        <v>36640</v>
      </c>
      <c r="AQ1217" s="75">
        <f t="shared" si="372"/>
        <v>51578.565979999999</v>
      </c>
      <c r="AR1217" s="75">
        <f t="shared" si="373"/>
        <v>6611.4340200000006</v>
      </c>
      <c r="AS1217" s="75">
        <f t="shared" si="374"/>
        <v>25879</v>
      </c>
      <c r="AT1217" s="41">
        <f t="shared" si="375"/>
        <v>51578.565979999999</v>
      </c>
      <c r="AX1217" s="40">
        <f t="shared" si="360"/>
        <v>-1320.25</v>
      </c>
      <c r="AY1217" s="40">
        <f t="shared" si="361"/>
        <v>0</v>
      </c>
      <c r="AZ1217" s="40">
        <f t="shared" si="362"/>
        <v>-15684.2925</v>
      </c>
      <c r="BA1217" s="40">
        <f>+'load Info'!S1217</f>
        <v>0</v>
      </c>
      <c r="BB1217" s="40">
        <f t="shared" si="363"/>
        <v>-575</v>
      </c>
      <c r="BE1217" s="41">
        <f t="shared" si="364"/>
        <v>-1320.25</v>
      </c>
      <c r="BF1217" s="41">
        <f t="shared" si="365"/>
        <v>0</v>
      </c>
      <c r="BG1217" s="41">
        <f t="shared" si="366"/>
        <v>-15684.2925</v>
      </c>
      <c r="BH1217" s="41">
        <f t="shared" si="367"/>
        <v>0</v>
      </c>
      <c r="BI1217" s="41">
        <f t="shared" si="368"/>
        <v>-575</v>
      </c>
      <c r="BJ1217" s="40">
        <f t="shared" si="369"/>
        <v>-17579.5425</v>
      </c>
    </row>
    <row r="1218" spans="2:62" x14ac:dyDescent="0.25">
      <c r="B1218" s="63">
        <f t="shared" si="354"/>
        <v>4</v>
      </c>
      <c r="C1218" s="63"/>
      <c r="D1218" s="64">
        <v>36641</v>
      </c>
      <c r="E1218" s="65">
        <v>14</v>
      </c>
      <c r="F1218" s="65">
        <v>15</v>
      </c>
      <c r="G1218" s="65">
        <v>47</v>
      </c>
      <c r="H1218" s="65">
        <v>55</v>
      </c>
      <c r="I1218" s="66">
        <f t="shared" si="355"/>
        <v>51</v>
      </c>
      <c r="J1218" s="67" t="s">
        <v>50</v>
      </c>
      <c r="K1218" s="68">
        <v>25599</v>
      </c>
      <c r="L1218" s="69">
        <v>9978</v>
      </c>
      <c r="M1218" s="69">
        <v>34744.75</v>
      </c>
      <c r="N1218" s="69">
        <v>0</v>
      </c>
      <c r="O1218" s="70"/>
      <c r="P1218" s="68">
        <v>21721</v>
      </c>
      <c r="Q1218" s="69">
        <v>15626</v>
      </c>
      <c r="R1218" s="70">
        <v>8902.3349999999991</v>
      </c>
      <c r="S1218" s="71">
        <v>0</v>
      </c>
      <c r="T1218" s="71"/>
      <c r="U1218" s="71">
        <v>-115.62333750000001</v>
      </c>
      <c r="V1218" s="68">
        <v>15930</v>
      </c>
      <c r="W1218" s="69">
        <v>14400</v>
      </c>
      <c r="X1218" s="69">
        <v>-575</v>
      </c>
      <c r="Y1218" s="69">
        <v>0</v>
      </c>
      <c r="Z1218" s="70">
        <v>-298</v>
      </c>
      <c r="AA1218" s="71">
        <v>0</v>
      </c>
      <c r="AB1218" s="72">
        <f t="shared" si="370"/>
        <v>145912.46166249999</v>
      </c>
      <c r="AC1218" s="71">
        <v>147442</v>
      </c>
      <c r="AD1218" s="71">
        <v>341</v>
      </c>
      <c r="AE1218" s="71">
        <v>25391</v>
      </c>
      <c r="AF1218" s="71">
        <v>6328</v>
      </c>
      <c r="AG1218" s="71">
        <v>524</v>
      </c>
      <c r="AH1218" s="72">
        <f t="shared" si="356"/>
        <v>180026</v>
      </c>
      <c r="AI1218" s="73">
        <f t="shared" si="357"/>
        <v>120308.46166249999</v>
      </c>
      <c r="AJ1218" s="74">
        <f t="shared" si="371"/>
        <v>25604</v>
      </c>
      <c r="AK1218" s="75">
        <v>7041.2</v>
      </c>
      <c r="AL1218" s="75">
        <v>28327.313829999999</v>
      </c>
      <c r="AM1218" s="75">
        <v>0</v>
      </c>
      <c r="AN1218" s="74">
        <f t="shared" si="358"/>
        <v>25604</v>
      </c>
      <c r="AO1218" s="40">
        <f t="shared" si="359"/>
        <v>121838</v>
      </c>
      <c r="AP1218" s="64">
        <v>36641</v>
      </c>
      <c r="AQ1218" s="75">
        <f t="shared" si="372"/>
        <v>112073.48616999999</v>
      </c>
      <c r="AR1218" s="75">
        <f t="shared" si="373"/>
        <v>9764.5138299999962</v>
      </c>
      <c r="AS1218" s="75">
        <f t="shared" si="374"/>
        <v>25604</v>
      </c>
      <c r="AT1218" s="41">
        <f t="shared" si="375"/>
        <v>112073.48616999999</v>
      </c>
      <c r="AX1218" s="40">
        <f t="shared" si="360"/>
        <v>34744.75</v>
      </c>
      <c r="AY1218" s="40">
        <f t="shared" si="361"/>
        <v>0</v>
      </c>
      <c r="AZ1218" s="40">
        <f t="shared" si="362"/>
        <v>8902.3349999999991</v>
      </c>
      <c r="BA1218" s="40">
        <f>+'load Info'!S1218</f>
        <v>0</v>
      </c>
      <c r="BB1218" s="40">
        <f t="shared" si="363"/>
        <v>-575</v>
      </c>
      <c r="BE1218" s="41">
        <f t="shared" si="364"/>
        <v>0</v>
      </c>
      <c r="BF1218" s="41">
        <f t="shared" si="365"/>
        <v>0</v>
      </c>
      <c r="BG1218" s="41">
        <f t="shared" si="366"/>
        <v>0</v>
      </c>
      <c r="BH1218" s="41">
        <f t="shared" si="367"/>
        <v>0</v>
      </c>
      <c r="BI1218" s="41">
        <f t="shared" si="368"/>
        <v>-575</v>
      </c>
      <c r="BJ1218" s="40">
        <f t="shared" si="369"/>
        <v>-575</v>
      </c>
    </row>
    <row r="1219" spans="2:62" x14ac:dyDescent="0.25">
      <c r="B1219" s="63">
        <f t="shared" si="354"/>
        <v>4</v>
      </c>
      <c r="C1219" s="63"/>
      <c r="D1219" s="64">
        <v>36642</v>
      </c>
      <c r="E1219" s="65">
        <v>15</v>
      </c>
      <c r="F1219" s="65">
        <v>17</v>
      </c>
      <c r="G1219" s="65">
        <v>45</v>
      </c>
      <c r="H1219" s="65">
        <v>54</v>
      </c>
      <c r="I1219" s="66">
        <f t="shared" si="355"/>
        <v>49.5</v>
      </c>
      <c r="J1219" s="67" t="s">
        <v>50</v>
      </c>
      <c r="K1219" s="68">
        <v>44896</v>
      </c>
      <c r="L1219" s="69">
        <v>12378</v>
      </c>
      <c r="M1219" s="69">
        <v>-1144.25</v>
      </c>
      <c r="N1219" s="69">
        <v>0</v>
      </c>
      <c r="O1219" s="70"/>
      <c r="P1219" s="68">
        <v>36721</v>
      </c>
      <c r="Q1219" s="69">
        <v>16512</v>
      </c>
      <c r="R1219" s="70">
        <v>-15136.997500000005</v>
      </c>
      <c r="S1219" s="71">
        <v>0</v>
      </c>
      <c r="T1219" s="71"/>
      <c r="U1219" s="71">
        <v>-95.240006249999993</v>
      </c>
      <c r="V1219" s="68">
        <v>15930</v>
      </c>
      <c r="W1219" s="69">
        <v>14400</v>
      </c>
      <c r="X1219" s="69">
        <v>-575</v>
      </c>
      <c r="Y1219" s="69">
        <v>2499</v>
      </c>
      <c r="Z1219" s="70">
        <v>-323</v>
      </c>
      <c r="AA1219" s="71">
        <v>0</v>
      </c>
      <c r="AB1219" s="72">
        <f t="shared" si="370"/>
        <v>126061.51249375001</v>
      </c>
      <c r="AC1219" s="71">
        <v>123906</v>
      </c>
      <c r="AD1219" s="71">
        <v>0</v>
      </c>
      <c r="AE1219" s="71">
        <v>6281</v>
      </c>
      <c r="AF1219" s="71">
        <v>6595</v>
      </c>
      <c r="AG1219" s="71">
        <v>471</v>
      </c>
      <c r="AH1219" s="72">
        <f t="shared" si="356"/>
        <v>137253</v>
      </c>
      <c r="AI1219" s="73">
        <f t="shared" si="357"/>
        <v>97171.512493750008</v>
      </c>
      <c r="AJ1219" s="74">
        <f t="shared" si="371"/>
        <v>28890</v>
      </c>
      <c r="AK1219" s="75">
        <v>7061.5</v>
      </c>
      <c r="AL1219" s="75">
        <v>25873.047980000003</v>
      </c>
      <c r="AM1219" s="75">
        <v>0</v>
      </c>
      <c r="AN1219" s="74">
        <f t="shared" si="358"/>
        <v>28890</v>
      </c>
      <c r="AO1219" s="40">
        <f t="shared" si="359"/>
        <v>95016</v>
      </c>
      <c r="AP1219" s="64">
        <v>36642</v>
      </c>
      <c r="AQ1219" s="75">
        <f t="shared" si="372"/>
        <v>90971.452019999997</v>
      </c>
      <c r="AR1219" s="75">
        <f t="shared" si="373"/>
        <v>4044.547980000003</v>
      </c>
      <c r="AS1219" s="75">
        <f t="shared" si="374"/>
        <v>28890</v>
      </c>
      <c r="AT1219" s="41">
        <f t="shared" si="375"/>
        <v>90971.452019999997</v>
      </c>
      <c r="AX1219" s="40">
        <f t="shared" si="360"/>
        <v>-1144.25</v>
      </c>
      <c r="AY1219" s="40">
        <f t="shared" si="361"/>
        <v>0</v>
      </c>
      <c r="AZ1219" s="40">
        <f t="shared" si="362"/>
        <v>-15136.997500000005</v>
      </c>
      <c r="BA1219" s="40">
        <f>+'load Info'!S1219</f>
        <v>0</v>
      </c>
      <c r="BB1219" s="40">
        <f t="shared" si="363"/>
        <v>-575</v>
      </c>
      <c r="BE1219" s="41">
        <f t="shared" si="364"/>
        <v>-1144.25</v>
      </c>
      <c r="BF1219" s="41">
        <f t="shared" si="365"/>
        <v>0</v>
      </c>
      <c r="BG1219" s="41">
        <f t="shared" si="366"/>
        <v>-15136.997500000005</v>
      </c>
      <c r="BH1219" s="41">
        <f t="shared" si="367"/>
        <v>0</v>
      </c>
      <c r="BI1219" s="41">
        <f t="shared" si="368"/>
        <v>-575</v>
      </c>
      <c r="BJ1219" s="40">
        <f t="shared" si="369"/>
        <v>-16856.247500000005</v>
      </c>
    </row>
    <row r="1220" spans="2:62" x14ac:dyDescent="0.25">
      <c r="B1220" s="63">
        <f t="shared" si="354"/>
        <v>4</v>
      </c>
      <c r="C1220" s="63"/>
      <c r="D1220" s="64">
        <v>36643</v>
      </c>
      <c r="E1220" s="65">
        <v>14</v>
      </c>
      <c r="F1220" s="65">
        <v>13</v>
      </c>
      <c r="G1220" s="65">
        <v>41</v>
      </c>
      <c r="H1220" s="65">
        <v>60</v>
      </c>
      <c r="I1220" s="66">
        <f t="shared" si="355"/>
        <v>50.5</v>
      </c>
      <c r="J1220" s="67" t="s">
        <v>50</v>
      </c>
      <c r="K1220" s="68">
        <v>44896</v>
      </c>
      <c r="L1220" s="69">
        <v>12378</v>
      </c>
      <c r="M1220" s="69">
        <v>-12800.25</v>
      </c>
      <c r="N1220" s="69">
        <v>0</v>
      </c>
      <c r="O1220" s="70"/>
      <c r="P1220" s="68">
        <v>36721</v>
      </c>
      <c r="Q1220" s="69">
        <v>22024</v>
      </c>
      <c r="R1220" s="70">
        <v>-17589.3675</v>
      </c>
      <c r="S1220" s="71">
        <v>0</v>
      </c>
      <c r="T1220" s="71"/>
      <c r="U1220" s="71">
        <v>-102.88908125</v>
      </c>
      <c r="V1220" s="68">
        <v>15930</v>
      </c>
      <c r="W1220" s="69">
        <v>14400</v>
      </c>
      <c r="X1220" s="69">
        <v>-575</v>
      </c>
      <c r="Y1220" s="69">
        <v>2499</v>
      </c>
      <c r="Z1220" s="70">
        <v>-323</v>
      </c>
      <c r="AA1220" s="71">
        <v>0</v>
      </c>
      <c r="AB1220" s="72">
        <f t="shared" si="370"/>
        <v>117457.49341875</v>
      </c>
      <c r="AC1220" s="71">
        <v>115675</v>
      </c>
      <c r="AD1220" s="71">
        <v>0</v>
      </c>
      <c r="AE1220" s="71">
        <v>62</v>
      </c>
      <c r="AF1220" s="71">
        <v>6894</v>
      </c>
      <c r="AG1220" s="71">
        <v>437</v>
      </c>
      <c r="AH1220" s="72">
        <f t="shared" si="356"/>
        <v>123068</v>
      </c>
      <c r="AI1220" s="73">
        <f t="shared" si="357"/>
        <v>83055.493418750004</v>
      </c>
      <c r="AJ1220" s="74">
        <f t="shared" si="371"/>
        <v>34402</v>
      </c>
      <c r="AK1220" s="75">
        <v>6608.8</v>
      </c>
      <c r="AL1220" s="75">
        <v>25322.71298</v>
      </c>
      <c r="AM1220" s="75">
        <v>0</v>
      </c>
      <c r="AN1220" s="74">
        <f t="shared" si="358"/>
        <v>34402</v>
      </c>
      <c r="AO1220" s="40">
        <f t="shared" si="359"/>
        <v>81273</v>
      </c>
      <c r="AP1220" s="64">
        <v>36643</v>
      </c>
      <c r="AQ1220" s="75">
        <f t="shared" si="372"/>
        <v>83743.48702</v>
      </c>
      <c r="AR1220" s="75">
        <f t="shared" si="373"/>
        <v>-2470.4870200000005</v>
      </c>
      <c r="AS1220" s="75">
        <f t="shared" si="374"/>
        <v>34402</v>
      </c>
      <c r="AT1220" s="41">
        <f t="shared" si="375"/>
        <v>86213.974040000001</v>
      </c>
      <c r="AX1220" s="40">
        <f t="shared" si="360"/>
        <v>-12800.25</v>
      </c>
      <c r="AY1220" s="40">
        <f t="shared" si="361"/>
        <v>0</v>
      </c>
      <c r="AZ1220" s="40">
        <f t="shared" si="362"/>
        <v>-17589.3675</v>
      </c>
      <c r="BA1220" s="40">
        <f>+'load Info'!S1220</f>
        <v>0</v>
      </c>
      <c r="BB1220" s="40">
        <f t="shared" si="363"/>
        <v>-575</v>
      </c>
      <c r="BE1220" s="41">
        <f t="shared" si="364"/>
        <v>-12800.25</v>
      </c>
      <c r="BF1220" s="41">
        <f t="shared" si="365"/>
        <v>0</v>
      </c>
      <c r="BG1220" s="41">
        <f t="shared" si="366"/>
        <v>-17589.3675</v>
      </c>
      <c r="BH1220" s="41">
        <f t="shared" si="367"/>
        <v>0</v>
      </c>
      <c r="BI1220" s="41">
        <f t="shared" si="368"/>
        <v>-575</v>
      </c>
      <c r="BJ1220" s="40">
        <f t="shared" si="369"/>
        <v>-30964.6175</v>
      </c>
    </row>
    <row r="1221" spans="2:62" x14ac:dyDescent="0.25">
      <c r="B1221" s="63">
        <f t="shared" si="354"/>
        <v>4</v>
      </c>
      <c r="C1221" s="63"/>
      <c r="D1221" s="64">
        <v>36644</v>
      </c>
      <c r="E1221" s="65">
        <v>11</v>
      </c>
      <c r="F1221" s="65">
        <v>13</v>
      </c>
      <c r="G1221" s="65">
        <v>45</v>
      </c>
      <c r="H1221" s="65">
        <v>63</v>
      </c>
      <c r="I1221" s="66">
        <f t="shared" si="355"/>
        <v>54</v>
      </c>
      <c r="J1221" s="67" t="s">
        <v>50</v>
      </c>
      <c r="K1221" s="68">
        <v>44896</v>
      </c>
      <c r="L1221" s="69">
        <v>12100</v>
      </c>
      <c r="M1221" s="69">
        <v>-16300.56</v>
      </c>
      <c r="N1221" s="69">
        <v>0</v>
      </c>
      <c r="O1221" s="70"/>
      <c r="P1221" s="68">
        <v>21721</v>
      </c>
      <c r="Q1221" s="69">
        <v>25946</v>
      </c>
      <c r="R1221" s="70">
        <v>-18582.47</v>
      </c>
      <c r="S1221" s="71">
        <v>0</v>
      </c>
      <c r="T1221" s="71"/>
      <c r="U1221" s="71">
        <v>-72.711325000000002</v>
      </c>
      <c r="V1221" s="68">
        <v>15930</v>
      </c>
      <c r="W1221" s="69">
        <v>14400</v>
      </c>
      <c r="X1221" s="69">
        <v>-2101</v>
      </c>
      <c r="Y1221" s="69">
        <v>0</v>
      </c>
      <c r="Z1221" s="70">
        <v>-282</v>
      </c>
      <c r="AA1221" s="71">
        <v>0</v>
      </c>
      <c r="AB1221" s="72">
        <f t="shared" si="370"/>
        <v>97654.258675000005</v>
      </c>
      <c r="AC1221" s="71">
        <v>96993</v>
      </c>
      <c r="AD1221" s="71">
        <v>0</v>
      </c>
      <c r="AE1221" s="71">
        <v>183</v>
      </c>
      <c r="AF1221" s="71">
        <v>6149</v>
      </c>
      <c r="AG1221" s="71">
        <v>264</v>
      </c>
      <c r="AH1221" s="72">
        <f t="shared" si="356"/>
        <v>103589</v>
      </c>
      <c r="AI1221" s="73">
        <f t="shared" si="357"/>
        <v>59608.258675000005</v>
      </c>
      <c r="AJ1221" s="74">
        <f t="shared" si="371"/>
        <v>38046</v>
      </c>
      <c r="AK1221" s="75">
        <v>5686</v>
      </c>
      <c r="AL1221" s="75">
        <v>23199.104889999999</v>
      </c>
      <c r="AM1221" s="75">
        <v>0</v>
      </c>
      <c r="AN1221" s="74">
        <f t="shared" si="358"/>
        <v>38046</v>
      </c>
      <c r="AO1221" s="40">
        <f t="shared" si="359"/>
        <v>58947</v>
      </c>
      <c r="AP1221" s="64">
        <v>36644</v>
      </c>
      <c r="AQ1221" s="75">
        <f t="shared" si="372"/>
        <v>68107.895109999998</v>
      </c>
      <c r="AR1221" s="75">
        <f t="shared" si="373"/>
        <v>-9160.8951100000013</v>
      </c>
      <c r="AS1221" s="75">
        <f t="shared" si="374"/>
        <v>38046</v>
      </c>
      <c r="AT1221" s="41">
        <f t="shared" si="375"/>
        <v>77268.790219999995</v>
      </c>
      <c r="AX1221" s="40">
        <f t="shared" si="360"/>
        <v>-16300.56</v>
      </c>
      <c r="AY1221" s="40">
        <f t="shared" si="361"/>
        <v>0</v>
      </c>
      <c r="AZ1221" s="40">
        <f t="shared" si="362"/>
        <v>-18582.47</v>
      </c>
      <c r="BA1221" s="40">
        <f>+'load Info'!S1221</f>
        <v>0</v>
      </c>
      <c r="BB1221" s="40">
        <f t="shared" si="363"/>
        <v>-2101</v>
      </c>
      <c r="BE1221" s="41">
        <f t="shared" si="364"/>
        <v>-16300.56</v>
      </c>
      <c r="BF1221" s="41">
        <f t="shared" si="365"/>
        <v>0</v>
      </c>
      <c r="BG1221" s="41">
        <f t="shared" si="366"/>
        <v>-18582.47</v>
      </c>
      <c r="BH1221" s="41">
        <f t="shared" si="367"/>
        <v>0</v>
      </c>
      <c r="BI1221" s="41">
        <f t="shared" si="368"/>
        <v>-2101</v>
      </c>
      <c r="BJ1221" s="40">
        <f t="shared" si="369"/>
        <v>-36984.03</v>
      </c>
    </row>
    <row r="1222" spans="2:62" x14ac:dyDescent="0.25">
      <c r="B1222" s="63">
        <f t="shared" si="354"/>
        <v>4</v>
      </c>
      <c r="C1222" s="63"/>
      <c r="D1222" s="64">
        <v>36645</v>
      </c>
      <c r="E1222" s="65">
        <v>9</v>
      </c>
      <c r="F1222" s="65">
        <v>8</v>
      </c>
      <c r="G1222" s="65">
        <v>49</v>
      </c>
      <c r="H1222" s="65">
        <v>62</v>
      </c>
      <c r="I1222" s="66">
        <f t="shared" si="355"/>
        <v>55.5</v>
      </c>
      <c r="J1222" s="67" t="s">
        <v>50</v>
      </c>
      <c r="K1222" s="68">
        <v>44896</v>
      </c>
      <c r="L1222" s="69">
        <v>12100</v>
      </c>
      <c r="M1222" s="69">
        <v>-17201.25</v>
      </c>
      <c r="N1222" s="69">
        <v>0</v>
      </c>
      <c r="O1222" s="70"/>
      <c r="P1222" s="68">
        <v>21721</v>
      </c>
      <c r="Q1222" s="69">
        <v>17246</v>
      </c>
      <c r="R1222" s="70">
        <v>-21692.922500000001</v>
      </c>
      <c r="S1222" s="71">
        <v>0</v>
      </c>
      <c r="T1222" s="71"/>
      <c r="U1222" s="71">
        <v>-43.185193749999996</v>
      </c>
      <c r="V1222" s="68">
        <v>15930</v>
      </c>
      <c r="W1222" s="69">
        <v>14400</v>
      </c>
      <c r="X1222" s="69">
        <v>-2101</v>
      </c>
      <c r="Y1222" s="69">
        <v>0</v>
      </c>
      <c r="Z1222" s="70">
        <v>-282</v>
      </c>
      <c r="AA1222" s="71">
        <v>0</v>
      </c>
      <c r="AB1222" s="72">
        <f t="shared" si="370"/>
        <v>84972.642306249996</v>
      </c>
      <c r="AC1222" s="71">
        <v>85071</v>
      </c>
      <c r="AD1222" s="71">
        <v>0</v>
      </c>
      <c r="AE1222" s="71">
        <v>120</v>
      </c>
      <c r="AF1222" s="71">
        <v>4060</v>
      </c>
      <c r="AG1222" s="71">
        <v>42</v>
      </c>
      <c r="AH1222" s="72">
        <f t="shared" si="356"/>
        <v>89293</v>
      </c>
      <c r="AI1222" s="73">
        <f t="shared" si="357"/>
        <v>55626.642306249996</v>
      </c>
      <c r="AJ1222" s="74">
        <f t="shared" si="371"/>
        <v>29346</v>
      </c>
      <c r="AK1222" s="75">
        <v>4831.1000000000004</v>
      </c>
      <c r="AL1222" s="75">
        <v>21497.593420000001</v>
      </c>
      <c r="AM1222" s="75">
        <v>0</v>
      </c>
      <c r="AN1222" s="74">
        <f t="shared" si="358"/>
        <v>29346</v>
      </c>
      <c r="AO1222" s="40">
        <f t="shared" si="359"/>
        <v>55725</v>
      </c>
      <c r="AP1222" s="64">
        <v>36645</v>
      </c>
      <c r="AQ1222" s="75">
        <f t="shared" si="372"/>
        <v>58742.306579999989</v>
      </c>
      <c r="AR1222" s="75">
        <f t="shared" si="373"/>
        <v>-3017.3065799999968</v>
      </c>
      <c r="AS1222" s="75">
        <f t="shared" si="374"/>
        <v>29346</v>
      </c>
      <c r="AT1222" s="41">
        <f t="shared" si="375"/>
        <v>61759.613159999986</v>
      </c>
      <c r="AX1222" s="40">
        <f t="shared" si="360"/>
        <v>-17201.25</v>
      </c>
      <c r="AY1222" s="40">
        <f t="shared" si="361"/>
        <v>0</v>
      </c>
      <c r="AZ1222" s="40">
        <f t="shared" si="362"/>
        <v>-21692.922500000001</v>
      </c>
      <c r="BA1222" s="40">
        <f>+'load Info'!S1222</f>
        <v>0</v>
      </c>
      <c r="BB1222" s="40">
        <f t="shared" si="363"/>
        <v>-2101</v>
      </c>
      <c r="BE1222" s="41">
        <f t="shared" si="364"/>
        <v>-17201.25</v>
      </c>
      <c r="BF1222" s="41">
        <f t="shared" si="365"/>
        <v>0</v>
      </c>
      <c r="BG1222" s="41">
        <f t="shared" si="366"/>
        <v>-21692.922500000001</v>
      </c>
      <c r="BH1222" s="41">
        <f t="shared" si="367"/>
        <v>0</v>
      </c>
      <c r="BI1222" s="41">
        <f t="shared" si="368"/>
        <v>-2101</v>
      </c>
      <c r="BJ1222" s="40">
        <f t="shared" si="369"/>
        <v>-40995.172500000001</v>
      </c>
    </row>
    <row r="1223" spans="2:62" x14ac:dyDescent="0.25">
      <c r="B1223" s="63">
        <f t="shared" si="354"/>
        <v>4</v>
      </c>
      <c r="C1223" s="63"/>
      <c r="D1223" s="64">
        <v>36646</v>
      </c>
      <c r="E1223" s="65">
        <v>5</v>
      </c>
      <c r="F1223" s="65">
        <v>8</v>
      </c>
      <c r="G1223" s="65">
        <v>50</v>
      </c>
      <c r="H1223" s="65">
        <v>69</v>
      </c>
      <c r="I1223" s="66">
        <f t="shared" si="355"/>
        <v>59.5</v>
      </c>
      <c r="J1223" s="67" t="s">
        <v>50</v>
      </c>
      <c r="K1223" s="68">
        <v>44896</v>
      </c>
      <c r="L1223" s="69">
        <v>12100</v>
      </c>
      <c r="M1223" s="69">
        <v>-17822.25</v>
      </c>
      <c r="N1223" s="69">
        <v>0</v>
      </c>
      <c r="O1223" s="70"/>
      <c r="P1223" s="68">
        <v>21721</v>
      </c>
      <c r="Q1223" s="69">
        <v>17246</v>
      </c>
      <c r="R1223" s="70">
        <v>-27515.442500000001</v>
      </c>
      <c r="S1223" s="71">
        <v>0</v>
      </c>
      <c r="T1223" s="71"/>
      <c r="U1223" s="71">
        <v>-28.62889375</v>
      </c>
      <c r="V1223" s="68">
        <v>15930</v>
      </c>
      <c r="W1223" s="69">
        <v>14400</v>
      </c>
      <c r="X1223" s="69">
        <v>-2101</v>
      </c>
      <c r="Y1223" s="69">
        <v>0</v>
      </c>
      <c r="Z1223" s="70">
        <v>-282</v>
      </c>
      <c r="AA1223" s="71">
        <v>0</v>
      </c>
      <c r="AB1223" s="72">
        <f t="shared" si="370"/>
        <v>78543.678606250003</v>
      </c>
      <c r="AC1223" s="71">
        <v>76296</v>
      </c>
      <c r="AD1223" s="71">
        <v>16413</v>
      </c>
      <c r="AE1223" s="71">
        <v>7921</v>
      </c>
      <c r="AF1223" s="71">
        <v>2849</v>
      </c>
      <c r="AG1223" s="71">
        <v>76</v>
      </c>
      <c r="AH1223" s="72">
        <f t="shared" si="356"/>
        <v>103555</v>
      </c>
      <c r="AI1223" s="73">
        <f t="shared" si="357"/>
        <v>49197.678606250003</v>
      </c>
      <c r="AJ1223" s="74">
        <f t="shared" si="371"/>
        <v>29346</v>
      </c>
      <c r="AK1223" s="75">
        <v>5136.7</v>
      </c>
      <c r="AL1223" s="75">
        <v>23249.3819</v>
      </c>
      <c r="AM1223" s="75">
        <v>0</v>
      </c>
      <c r="AN1223" s="74">
        <f t="shared" si="358"/>
        <v>29346</v>
      </c>
      <c r="AO1223" s="40">
        <f t="shared" si="359"/>
        <v>46950</v>
      </c>
      <c r="AP1223" s="64">
        <v>36646</v>
      </c>
      <c r="AQ1223" s="75">
        <f t="shared" si="372"/>
        <v>47909.918100000003</v>
      </c>
      <c r="AR1223" s="75">
        <f t="shared" si="373"/>
        <v>-959.91809999999896</v>
      </c>
      <c r="AS1223" s="75">
        <f t="shared" si="374"/>
        <v>29346</v>
      </c>
      <c r="AT1223" s="41">
        <f t="shared" si="375"/>
        <v>48869.836200000005</v>
      </c>
      <c r="AX1223" s="40">
        <f t="shared" si="360"/>
        <v>-17822.25</v>
      </c>
      <c r="AY1223" s="40">
        <f t="shared" si="361"/>
        <v>0</v>
      </c>
      <c r="AZ1223" s="40">
        <f t="shared" si="362"/>
        <v>-27515.442500000001</v>
      </c>
      <c r="BA1223" s="40">
        <f>+'load Info'!S1223</f>
        <v>0</v>
      </c>
      <c r="BB1223" s="40">
        <f t="shared" si="363"/>
        <v>-2101</v>
      </c>
      <c r="BE1223" s="41">
        <f t="shared" si="364"/>
        <v>-17822.25</v>
      </c>
      <c r="BF1223" s="41">
        <f t="shared" si="365"/>
        <v>0</v>
      </c>
      <c r="BG1223" s="41">
        <f t="shared" si="366"/>
        <v>-27515.442500000001</v>
      </c>
      <c r="BH1223" s="41">
        <f t="shared" si="367"/>
        <v>0</v>
      </c>
      <c r="BI1223" s="41">
        <f t="shared" si="368"/>
        <v>-2101</v>
      </c>
      <c r="BJ1223" s="40">
        <f t="shared" si="369"/>
        <v>-47438.692500000005</v>
      </c>
    </row>
    <row r="1224" spans="2:62" x14ac:dyDescent="0.25">
      <c r="B1224" s="63">
        <f t="shared" si="354"/>
        <v>5</v>
      </c>
      <c r="C1224" s="63"/>
      <c r="D1224" s="64">
        <v>36647</v>
      </c>
      <c r="E1224" s="65">
        <v>2</v>
      </c>
      <c r="F1224" s="65">
        <v>0</v>
      </c>
      <c r="G1224" s="65">
        <v>45</v>
      </c>
      <c r="H1224" s="65">
        <v>81</v>
      </c>
      <c r="I1224" s="66">
        <f t="shared" si="355"/>
        <v>63</v>
      </c>
      <c r="J1224" s="67" t="s">
        <v>50</v>
      </c>
      <c r="K1224" s="68">
        <v>36911</v>
      </c>
      <c r="L1224" s="69">
        <v>8761</v>
      </c>
      <c r="M1224" s="69">
        <v>-20738</v>
      </c>
      <c r="N1224" s="69">
        <v>0</v>
      </c>
      <c r="O1224" s="70"/>
      <c r="P1224" s="68">
        <v>7746</v>
      </c>
      <c r="Q1224" s="69">
        <v>7519</v>
      </c>
      <c r="R1224" s="70">
        <v>-13759.245000000001</v>
      </c>
      <c r="S1224" s="71">
        <v>0</v>
      </c>
      <c r="T1224" s="71"/>
      <c r="U1224" s="71">
        <v>-3.7643875000000002</v>
      </c>
      <c r="V1224" s="68">
        <v>15930</v>
      </c>
      <c r="W1224" s="69">
        <v>14400</v>
      </c>
      <c r="X1224" s="69">
        <v>-575</v>
      </c>
      <c r="Y1224" s="69">
        <v>-2245</v>
      </c>
      <c r="Z1224" s="70">
        <v>-275</v>
      </c>
      <c r="AA1224" s="71">
        <v>0</v>
      </c>
      <c r="AB1224" s="72">
        <f t="shared" si="370"/>
        <v>53670.990612499998</v>
      </c>
      <c r="AC1224" s="71">
        <v>59655</v>
      </c>
      <c r="AD1224" s="71">
        <v>52625</v>
      </c>
      <c r="AE1224" s="71">
        <v>30909</v>
      </c>
      <c r="AF1224" s="71">
        <v>245</v>
      </c>
      <c r="AG1224" s="71">
        <v>0</v>
      </c>
      <c r="AH1224" s="72">
        <f t="shared" si="356"/>
        <v>143434</v>
      </c>
      <c r="AI1224" s="73">
        <f t="shared" si="357"/>
        <v>37390.990612499998</v>
      </c>
      <c r="AJ1224" s="74">
        <f t="shared" si="371"/>
        <v>16280</v>
      </c>
      <c r="AK1224" s="75">
        <v>6068</v>
      </c>
      <c r="AL1224" s="75">
        <v>24207.803650000002</v>
      </c>
      <c r="AM1224" s="75">
        <v>0</v>
      </c>
      <c r="AN1224" s="74">
        <f t="shared" si="358"/>
        <v>16280</v>
      </c>
      <c r="AO1224" s="40">
        <f t="shared" si="359"/>
        <v>43375</v>
      </c>
      <c r="AP1224" s="64">
        <v>36647</v>
      </c>
      <c r="AQ1224" s="75">
        <f t="shared" si="372"/>
        <v>29379.196349999998</v>
      </c>
      <c r="AR1224" s="75">
        <f t="shared" si="373"/>
        <v>13995.803650000002</v>
      </c>
      <c r="AS1224" s="75">
        <f t="shared" si="374"/>
        <v>16280</v>
      </c>
      <c r="AT1224" s="41">
        <f t="shared" si="375"/>
        <v>29379.196349999998</v>
      </c>
      <c r="AX1224" s="40">
        <f t="shared" si="360"/>
        <v>-20738</v>
      </c>
      <c r="AY1224" s="40">
        <f t="shared" si="361"/>
        <v>0</v>
      </c>
      <c r="AZ1224" s="40">
        <f t="shared" si="362"/>
        <v>-13759.245000000001</v>
      </c>
      <c r="BA1224" s="40">
        <f>+'load Info'!S1224</f>
        <v>0</v>
      </c>
      <c r="BB1224" s="40">
        <f t="shared" si="363"/>
        <v>-575</v>
      </c>
      <c r="BE1224" s="41">
        <f t="shared" si="364"/>
        <v>-20738</v>
      </c>
      <c r="BF1224" s="41">
        <f t="shared" si="365"/>
        <v>0</v>
      </c>
      <c r="BG1224" s="41">
        <f t="shared" si="366"/>
        <v>-13759.245000000001</v>
      </c>
      <c r="BH1224" s="41">
        <f t="shared" si="367"/>
        <v>0</v>
      </c>
      <c r="BI1224" s="41">
        <f t="shared" si="368"/>
        <v>-575</v>
      </c>
      <c r="BJ1224" s="40">
        <f t="shared" si="369"/>
        <v>-35072.245000000003</v>
      </c>
    </row>
    <row r="1225" spans="2:62" x14ac:dyDescent="0.25">
      <c r="B1225" s="63">
        <f t="shared" ref="B1225:B1254" si="376">+MONTH(D1225)</f>
        <v>5</v>
      </c>
      <c r="C1225" s="63"/>
      <c r="D1225" s="64">
        <v>36648</v>
      </c>
      <c r="E1225" s="65">
        <v>0</v>
      </c>
      <c r="F1225" s="65">
        <v>0</v>
      </c>
      <c r="G1225" s="65">
        <v>56</v>
      </c>
      <c r="H1225" s="65">
        <v>75</v>
      </c>
      <c r="I1225" s="66">
        <f t="shared" ref="I1225:I1254" si="377">AVERAGE(G1225:H1225)</f>
        <v>65.5</v>
      </c>
      <c r="J1225" s="67" t="s">
        <v>50</v>
      </c>
      <c r="K1225" s="68">
        <v>36911</v>
      </c>
      <c r="L1225" s="69">
        <v>9689</v>
      </c>
      <c r="M1225" s="69">
        <v>-19587</v>
      </c>
      <c r="N1225" s="69">
        <v>0</v>
      </c>
      <c r="O1225" s="70"/>
      <c r="P1225" s="68">
        <v>7746</v>
      </c>
      <c r="Q1225" s="69">
        <v>13519</v>
      </c>
      <c r="R1225" s="70">
        <v>-19173.785</v>
      </c>
      <c r="S1225" s="71">
        <v>0</v>
      </c>
      <c r="T1225" s="71"/>
      <c r="U1225" s="71">
        <v>-5.2280375000000001</v>
      </c>
      <c r="V1225" s="68">
        <v>15930</v>
      </c>
      <c r="W1225" s="69">
        <v>14400</v>
      </c>
      <c r="X1225" s="69">
        <v>-575</v>
      </c>
      <c r="Y1225" s="69">
        <v>-2245</v>
      </c>
      <c r="Z1225" s="70">
        <v>-275</v>
      </c>
      <c r="AA1225" s="71">
        <v>0</v>
      </c>
      <c r="AB1225" s="72">
        <f t="shared" si="370"/>
        <v>56333.986962499999</v>
      </c>
      <c r="AC1225" s="71">
        <v>61643</v>
      </c>
      <c r="AD1225" s="71">
        <v>32201</v>
      </c>
      <c r="AE1225" s="71">
        <v>33345</v>
      </c>
      <c r="AF1225" s="71">
        <v>0</v>
      </c>
      <c r="AG1225" s="71">
        <v>11</v>
      </c>
      <c r="AH1225" s="72">
        <f t="shared" ref="AH1225:AH1254" si="378">SUM(AC1225:AG1225)</f>
        <v>127200</v>
      </c>
      <c r="AI1225" s="73">
        <f t="shared" ref="AI1225:AI1254" si="379">+AB1225-L1225-Q1225</f>
        <v>33125.986962499999</v>
      </c>
      <c r="AJ1225" s="74">
        <f t="shared" si="371"/>
        <v>23208</v>
      </c>
      <c r="AK1225" s="75">
        <v>6607.5</v>
      </c>
      <c r="AL1225" s="75">
        <v>21300.91346</v>
      </c>
      <c r="AM1225" s="75">
        <v>0</v>
      </c>
      <c r="AN1225" s="74">
        <f t="shared" ref="AN1225:AN1254" si="380">+AJ1225-AM1225</f>
        <v>23208</v>
      </c>
      <c r="AO1225" s="40">
        <f t="shared" ref="AO1225:AO1254" si="381">AC1225-AJ1225</f>
        <v>38435</v>
      </c>
      <c r="AP1225" s="64">
        <v>36648</v>
      </c>
      <c r="AQ1225" s="75">
        <f t="shared" si="372"/>
        <v>33734.586540000004</v>
      </c>
      <c r="AR1225" s="75">
        <f t="shared" si="373"/>
        <v>4700.4134599999998</v>
      </c>
      <c r="AS1225" s="75">
        <f t="shared" si="374"/>
        <v>23208</v>
      </c>
      <c r="AT1225" s="41">
        <f t="shared" si="375"/>
        <v>33734.586540000004</v>
      </c>
      <c r="AX1225" s="40">
        <f t="shared" ref="AX1225:AX1254" si="382">+M1225</f>
        <v>-19587</v>
      </c>
      <c r="AY1225" s="40">
        <f t="shared" ref="AY1225:AY1254" si="383">+N1225</f>
        <v>0</v>
      </c>
      <c r="AZ1225" s="40">
        <f t="shared" ref="AZ1225:AZ1254" si="384">+R1225</f>
        <v>-19173.785</v>
      </c>
      <c r="BA1225" s="40">
        <f>+'load Info'!S1225</f>
        <v>0</v>
      </c>
      <c r="BB1225" s="40">
        <f t="shared" ref="BB1225:BB1254" si="385">+X1225</f>
        <v>-575</v>
      </c>
      <c r="BE1225" s="41">
        <f t="shared" ref="BE1225:BE1254" si="386">IF(AX1225&lt;0,AX1225,0)</f>
        <v>-19587</v>
      </c>
      <c r="BF1225" s="41">
        <f t="shared" ref="BF1225:BF1254" si="387">IF(AY1225&lt;0,AY1225,0)</f>
        <v>0</v>
      </c>
      <c r="BG1225" s="41">
        <f t="shared" ref="BG1225:BG1254" si="388">IF(AZ1225&lt;0,AZ1225,0)</f>
        <v>-19173.785</v>
      </c>
      <c r="BH1225" s="41">
        <f t="shared" ref="BH1225:BH1254" si="389">IF(BA1225&lt;0,BA1225,0)</f>
        <v>0</v>
      </c>
      <c r="BI1225" s="41">
        <f t="shared" ref="BI1225:BI1254" si="390">IF(BB1225&lt;0,BB1225,0)</f>
        <v>-575</v>
      </c>
      <c r="BJ1225" s="40">
        <f t="shared" ref="BJ1225:BJ1254" si="391">SUM(BE1225:BI1225)</f>
        <v>-39335.785000000003</v>
      </c>
    </row>
    <row r="1226" spans="2:62" x14ac:dyDescent="0.25">
      <c r="B1226" s="63">
        <f t="shared" si="376"/>
        <v>5</v>
      </c>
      <c r="C1226" s="63"/>
      <c r="D1226" s="64">
        <v>36649</v>
      </c>
      <c r="E1226" s="65">
        <v>3</v>
      </c>
      <c r="F1226" s="65">
        <v>0</v>
      </c>
      <c r="G1226" s="65">
        <v>54</v>
      </c>
      <c r="H1226" s="65">
        <v>69</v>
      </c>
      <c r="I1226" s="66">
        <f t="shared" si="377"/>
        <v>61.5</v>
      </c>
      <c r="J1226" s="67" t="s">
        <v>50</v>
      </c>
      <c r="K1226" s="68">
        <v>36911</v>
      </c>
      <c r="L1226" s="69">
        <v>8761</v>
      </c>
      <c r="M1226" s="69">
        <v>-17734</v>
      </c>
      <c r="N1226" s="69">
        <v>0</v>
      </c>
      <c r="O1226" s="70"/>
      <c r="P1226" s="68">
        <v>7746</v>
      </c>
      <c r="Q1226" s="69">
        <v>16333</v>
      </c>
      <c r="R1226" s="70">
        <v>-21717.11</v>
      </c>
      <c r="S1226" s="71">
        <v>0</v>
      </c>
      <c r="T1226" s="71"/>
      <c r="U1226" s="71">
        <v>-5.904725</v>
      </c>
      <c r="V1226" s="68">
        <v>15930</v>
      </c>
      <c r="W1226" s="69">
        <v>14400</v>
      </c>
      <c r="X1226" s="69">
        <v>-575</v>
      </c>
      <c r="Y1226" s="69">
        <v>-2245</v>
      </c>
      <c r="Z1226" s="70">
        <v>-275</v>
      </c>
      <c r="AA1226" s="71">
        <v>0</v>
      </c>
      <c r="AB1226" s="72">
        <f t="shared" ref="AB1226:AB1254" si="392">SUM(K1226:Z1226)</f>
        <v>57528.985274999999</v>
      </c>
      <c r="AC1226" s="71">
        <v>63006</v>
      </c>
      <c r="AD1226" s="71">
        <v>31105</v>
      </c>
      <c r="AE1226" s="71">
        <v>33401</v>
      </c>
      <c r="AF1226" s="71">
        <v>0</v>
      </c>
      <c r="AG1226" s="71">
        <v>0</v>
      </c>
      <c r="AH1226" s="72">
        <f t="shared" si="378"/>
        <v>127512</v>
      </c>
      <c r="AI1226" s="73">
        <f t="shared" si="379"/>
        <v>32434.985274999999</v>
      </c>
      <c r="AJ1226" s="74">
        <f t="shared" si="371"/>
        <v>25094</v>
      </c>
      <c r="AK1226" s="75">
        <v>6575.8</v>
      </c>
      <c r="AL1226" s="75">
        <v>21351.64083</v>
      </c>
      <c r="AM1226" s="75">
        <v>0</v>
      </c>
      <c r="AN1226" s="74">
        <f t="shared" si="380"/>
        <v>25094</v>
      </c>
      <c r="AO1226" s="40">
        <f t="shared" si="381"/>
        <v>37912</v>
      </c>
      <c r="AP1226" s="64">
        <v>36649</v>
      </c>
      <c r="AQ1226" s="75">
        <f t="shared" si="372"/>
        <v>35078.559169999993</v>
      </c>
      <c r="AR1226" s="75">
        <f t="shared" si="373"/>
        <v>2833.4408299999996</v>
      </c>
      <c r="AS1226" s="75">
        <f t="shared" si="374"/>
        <v>25094</v>
      </c>
      <c r="AT1226" s="41">
        <f t="shared" si="375"/>
        <v>35078.559169999993</v>
      </c>
      <c r="AX1226" s="40">
        <f t="shared" si="382"/>
        <v>-17734</v>
      </c>
      <c r="AY1226" s="40">
        <f t="shared" si="383"/>
        <v>0</v>
      </c>
      <c r="AZ1226" s="40">
        <f t="shared" si="384"/>
        <v>-21717.11</v>
      </c>
      <c r="BA1226" s="40">
        <f>+'load Info'!S1226</f>
        <v>0</v>
      </c>
      <c r="BB1226" s="40">
        <f t="shared" si="385"/>
        <v>-575</v>
      </c>
      <c r="BE1226" s="41">
        <f t="shared" si="386"/>
        <v>-17734</v>
      </c>
      <c r="BF1226" s="41">
        <f t="shared" si="387"/>
        <v>0</v>
      </c>
      <c r="BG1226" s="41">
        <f t="shared" si="388"/>
        <v>-21717.11</v>
      </c>
      <c r="BH1226" s="41">
        <f t="shared" si="389"/>
        <v>0</v>
      </c>
      <c r="BI1226" s="41">
        <f t="shared" si="390"/>
        <v>-575</v>
      </c>
      <c r="BJ1226" s="40">
        <f t="shared" si="391"/>
        <v>-40026.11</v>
      </c>
    </row>
    <row r="1227" spans="2:62" x14ac:dyDescent="0.25">
      <c r="B1227" s="63">
        <f t="shared" si="376"/>
        <v>5</v>
      </c>
      <c r="C1227" s="63"/>
      <c r="D1227" s="64">
        <v>36650</v>
      </c>
      <c r="E1227" s="65">
        <v>0</v>
      </c>
      <c r="F1227" s="65">
        <v>0</v>
      </c>
      <c r="G1227" s="65">
        <v>54</v>
      </c>
      <c r="H1227" s="65">
        <v>75</v>
      </c>
      <c r="I1227" s="66">
        <f t="shared" si="377"/>
        <v>64.5</v>
      </c>
      <c r="J1227" s="67" t="s">
        <v>50</v>
      </c>
      <c r="K1227" s="68">
        <v>36911</v>
      </c>
      <c r="L1227" s="69">
        <v>9689</v>
      </c>
      <c r="M1227" s="69">
        <v>-24971</v>
      </c>
      <c r="N1227" s="69">
        <v>0</v>
      </c>
      <c r="O1227" s="70"/>
      <c r="P1227" s="68">
        <v>7746</v>
      </c>
      <c r="Q1227" s="69">
        <v>13519</v>
      </c>
      <c r="R1227" s="70">
        <v>-18781.807500000003</v>
      </c>
      <c r="S1227" s="71">
        <v>0</v>
      </c>
      <c r="T1227" s="71"/>
      <c r="U1227" s="71">
        <v>-6.2079812499999933</v>
      </c>
      <c r="V1227" s="68">
        <v>15930</v>
      </c>
      <c r="W1227" s="69">
        <v>14400</v>
      </c>
      <c r="X1227" s="69">
        <v>-575</v>
      </c>
      <c r="Y1227" s="69">
        <v>-2245</v>
      </c>
      <c r="Z1227" s="70">
        <v>-275</v>
      </c>
      <c r="AA1227" s="71">
        <v>0</v>
      </c>
      <c r="AB1227" s="72">
        <f t="shared" si="392"/>
        <v>51340.984518749996</v>
      </c>
      <c r="AC1227" s="71">
        <v>56132</v>
      </c>
      <c r="AD1227" s="71">
        <v>46517</v>
      </c>
      <c r="AE1227" s="71">
        <v>33655</v>
      </c>
      <c r="AF1227" s="71">
        <v>0</v>
      </c>
      <c r="AG1227" s="71">
        <v>0</v>
      </c>
      <c r="AH1227" s="72">
        <f t="shared" si="378"/>
        <v>136304</v>
      </c>
      <c r="AI1227" s="73">
        <f t="shared" si="379"/>
        <v>28132.984518749996</v>
      </c>
      <c r="AJ1227" s="74">
        <f t="shared" si="371"/>
        <v>23208</v>
      </c>
      <c r="AK1227" s="75">
        <v>6096.9</v>
      </c>
      <c r="AL1227" s="75">
        <v>21133.567920000001</v>
      </c>
      <c r="AM1227" s="75">
        <v>0</v>
      </c>
      <c r="AN1227" s="74">
        <f t="shared" si="380"/>
        <v>23208</v>
      </c>
      <c r="AO1227" s="40">
        <f t="shared" si="381"/>
        <v>32924</v>
      </c>
      <c r="AP1227" s="64">
        <v>36650</v>
      </c>
      <c r="AQ1227" s="75">
        <f t="shared" si="372"/>
        <v>28901.532079999997</v>
      </c>
      <c r="AR1227" s="75">
        <f t="shared" si="373"/>
        <v>4022.4679200000028</v>
      </c>
      <c r="AS1227" s="75">
        <f t="shared" si="374"/>
        <v>23208</v>
      </c>
      <c r="AT1227" s="41">
        <f t="shared" si="375"/>
        <v>28901.532079999997</v>
      </c>
      <c r="AX1227" s="40">
        <f t="shared" si="382"/>
        <v>-24971</v>
      </c>
      <c r="AY1227" s="40">
        <f t="shared" si="383"/>
        <v>0</v>
      </c>
      <c r="AZ1227" s="40">
        <f t="shared" si="384"/>
        <v>-18781.807500000003</v>
      </c>
      <c r="BA1227" s="40">
        <f>+'load Info'!S1227</f>
        <v>0</v>
      </c>
      <c r="BB1227" s="40">
        <f t="shared" si="385"/>
        <v>-575</v>
      </c>
      <c r="BE1227" s="41">
        <f t="shared" si="386"/>
        <v>-24971</v>
      </c>
      <c r="BF1227" s="41">
        <f t="shared" si="387"/>
        <v>0</v>
      </c>
      <c r="BG1227" s="41">
        <f t="shared" si="388"/>
        <v>-18781.807500000003</v>
      </c>
      <c r="BH1227" s="41">
        <f t="shared" si="389"/>
        <v>0</v>
      </c>
      <c r="BI1227" s="41">
        <f t="shared" si="390"/>
        <v>-575</v>
      </c>
      <c r="BJ1227" s="40">
        <f t="shared" si="391"/>
        <v>-44327.807500000003</v>
      </c>
    </row>
    <row r="1228" spans="2:62" x14ac:dyDescent="0.25">
      <c r="B1228" s="63">
        <f t="shared" si="376"/>
        <v>5</v>
      </c>
      <c r="C1228" s="63"/>
      <c r="D1228" s="64">
        <v>36651</v>
      </c>
      <c r="E1228" s="65">
        <v>0</v>
      </c>
      <c r="F1228" s="65">
        <v>0</v>
      </c>
      <c r="G1228" s="65">
        <v>59</v>
      </c>
      <c r="H1228" s="65">
        <v>85</v>
      </c>
      <c r="I1228" s="66">
        <f t="shared" si="377"/>
        <v>72</v>
      </c>
      <c r="J1228" s="67" t="s">
        <v>50</v>
      </c>
      <c r="K1228" s="68">
        <v>31911</v>
      </c>
      <c r="L1228" s="69">
        <v>9689</v>
      </c>
      <c r="M1228" s="69">
        <v>-17370</v>
      </c>
      <c r="N1228" s="69">
        <v>0</v>
      </c>
      <c r="O1228" s="70"/>
      <c r="P1228" s="68">
        <v>7746</v>
      </c>
      <c r="Q1228" s="69">
        <v>13019</v>
      </c>
      <c r="R1228" s="70">
        <v>-18366.017500000002</v>
      </c>
      <c r="S1228" s="71">
        <v>0</v>
      </c>
      <c r="T1228" s="71"/>
      <c r="U1228" s="71">
        <v>-5.9974562499999955</v>
      </c>
      <c r="V1228" s="68">
        <v>15930</v>
      </c>
      <c r="W1228" s="69">
        <v>14400</v>
      </c>
      <c r="X1228" s="69">
        <v>-4600</v>
      </c>
      <c r="Y1228" s="69">
        <v>0</v>
      </c>
      <c r="Z1228" s="70">
        <v>-257</v>
      </c>
      <c r="AA1228" s="71">
        <v>0</v>
      </c>
      <c r="AB1228" s="72">
        <f t="shared" si="392"/>
        <v>52095.985043749999</v>
      </c>
      <c r="AC1228" s="71">
        <v>52368</v>
      </c>
      <c r="AD1228" s="71">
        <v>56574</v>
      </c>
      <c r="AE1228" s="71">
        <v>33655</v>
      </c>
      <c r="AF1228" s="71">
        <v>0</v>
      </c>
      <c r="AG1228" s="71">
        <v>1</v>
      </c>
      <c r="AH1228" s="72">
        <f t="shared" si="378"/>
        <v>142598</v>
      </c>
      <c r="AI1228" s="73">
        <f t="shared" si="379"/>
        <v>29387.985043749999</v>
      </c>
      <c r="AJ1228" s="74">
        <f t="shared" si="371"/>
        <v>22708</v>
      </c>
      <c r="AK1228" s="75">
        <v>5259.2</v>
      </c>
      <c r="AL1228" s="75">
        <v>21242.749609999999</v>
      </c>
      <c r="AM1228" s="75">
        <v>0</v>
      </c>
      <c r="AN1228" s="74">
        <f t="shared" si="380"/>
        <v>22708</v>
      </c>
      <c r="AO1228" s="40">
        <f t="shared" si="381"/>
        <v>29660</v>
      </c>
      <c r="AP1228" s="64">
        <v>36651</v>
      </c>
      <c r="AQ1228" s="75">
        <f t="shared" si="372"/>
        <v>25866.050390000004</v>
      </c>
      <c r="AR1228" s="75">
        <f t="shared" si="373"/>
        <v>3793.9496099999997</v>
      </c>
      <c r="AS1228" s="75">
        <f t="shared" si="374"/>
        <v>22708</v>
      </c>
      <c r="AT1228" s="41">
        <f t="shared" si="375"/>
        <v>25866.050390000004</v>
      </c>
      <c r="AX1228" s="40">
        <f t="shared" si="382"/>
        <v>-17370</v>
      </c>
      <c r="AY1228" s="40">
        <f t="shared" si="383"/>
        <v>0</v>
      </c>
      <c r="AZ1228" s="40">
        <f t="shared" si="384"/>
        <v>-18366.017500000002</v>
      </c>
      <c r="BA1228" s="40">
        <f>+'load Info'!S1228</f>
        <v>0</v>
      </c>
      <c r="BB1228" s="40">
        <f t="shared" si="385"/>
        <v>-4600</v>
      </c>
      <c r="BE1228" s="41">
        <f t="shared" si="386"/>
        <v>-17370</v>
      </c>
      <c r="BF1228" s="41">
        <f t="shared" si="387"/>
        <v>0</v>
      </c>
      <c r="BG1228" s="41">
        <f t="shared" si="388"/>
        <v>-18366.017500000002</v>
      </c>
      <c r="BH1228" s="41">
        <f t="shared" si="389"/>
        <v>0</v>
      </c>
      <c r="BI1228" s="41">
        <f t="shared" si="390"/>
        <v>-4600</v>
      </c>
      <c r="BJ1228" s="40">
        <f t="shared" si="391"/>
        <v>-40336.017500000002</v>
      </c>
    </row>
    <row r="1229" spans="2:62" x14ac:dyDescent="0.25">
      <c r="B1229" s="63">
        <f t="shared" si="376"/>
        <v>5</v>
      </c>
      <c r="C1229" s="63"/>
      <c r="D1229" s="64">
        <v>36652</v>
      </c>
      <c r="E1229" s="65">
        <v>0</v>
      </c>
      <c r="F1229" s="65">
        <v>0</v>
      </c>
      <c r="G1229" s="65">
        <v>64</v>
      </c>
      <c r="H1229" s="65">
        <v>86</v>
      </c>
      <c r="I1229" s="66">
        <f t="shared" si="377"/>
        <v>75</v>
      </c>
      <c r="J1229" s="67" t="s">
        <v>50</v>
      </c>
      <c r="K1229" s="68">
        <v>31911</v>
      </c>
      <c r="L1229" s="69">
        <v>9689</v>
      </c>
      <c r="M1229" s="69">
        <v>-20551</v>
      </c>
      <c r="N1229" s="69">
        <v>0</v>
      </c>
      <c r="O1229" s="70"/>
      <c r="P1229" s="68">
        <v>7746</v>
      </c>
      <c r="Q1229" s="69">
        <v>13519</v>
      </c>
      <c r="R1229" s="70">
        <v>-18984.3125</v>
      </c>
      <c r="S1229" s="71">
        <v>0</v>
      </c>
      <c r="T1229" s="71"/>
      <c r="U1229" s="71">
        <v>-5.7017187500000004</v>
      </c>
      <c r="V1229" s="68">
        <v>15930</v>
      </c>
      <c r="W1229" s="69">
        <v>14400</v>
      </c>
      <c r="X1229" s="69">
        <v>-4025</v>
      </c>
      <c r="Y1229" s="69">
        <v>-1675</v>
      </c>
      <c r="Z1229" s="70">
        <v>-246</v>
      </c>
      <c r="AA1229" s="71">
        <v>0</v>
      </c>
      <c r="AB1229" s="72">
        <f t="shared" si="392"/>
        <v>47707.985781249998</v>
      </c>
      <c r="AC1229" s="71">
        <v>51275</v>
      </c>
      <c r="AD1229" s="71">
        <v>65093</v>
      </c>
      <c r="AE1229" s="71">
        <v>78318</v>
      </c>
      <c r="AF1229" s="71">
        <v>0</v>
      </c>
      <c r="AG1229" s="71">
        <v>0</v>
      </c>
      <c r="AH1229" s="72">
        <f t="shared" si="378"/>
        <v>194686</v>
      </c>
      <c r="AI1229" s="73">
        <f t="shared" si="379"/>
        <v>24499.985781249998</v>
      </c>
      <c r="AJ1229" s="74">
        <f t="shared" si="371"/>
        <v>23208</v>
      </c>
      <c r="AK1229" s="75">
        <v>3198</v>
      </c>
      <c r="AL1229" s="75">
        <v>22912.768059999999</v>
      </c>
      <c r="AM1229" s="75">
        <v>0</v>
      </c>
      <c r="AN1229" s="74">
        <f t="shared" si="380"/>
        <v>23208</v>
      </c>
      <c r="AO1229" s="40">
        <f t="shared" si="381"/>
        <v>28067</v>
      </c>
      <c r="AP1229" s="64">
        <v>36652</v>
      </c>
      <c r="AQ1229" s="75">
        <f t="shared" si="372"/>
        <v>25164.231940000001</v>
      </c>
      <c r="AR1229" s="75">
        <f t="shared" si="373"/>
        <v>2902.7680599999985</v>
      </c>
      <c r="AS1229" s="75">
        <f t="shared" si="374"/>
        <v>23208</v>
      </c>
      <c r="AT1229" s="41">
        <f t="shared" si="375"/>
        <v>25164.231940000001</v>
      </c>
      <c r="AX1229" s="40">
        <f t="shared" si="382"/>
        <v>-20551</v>
      </c>
      <c r="AY1229" s="40">
        <f t="shared" si="383"/>
        <v>0</v>
      </c>
      <c r="AZ1229" s="40">
        <f t="shared" si="384"/>
        <v>-18984.3125</v>
      </c>
      <c r="BA1229" s="40">
        <f>+'load Info'!S1229</f>
        <v>0</v>
      </c>
      <c r="BB1229" s="40">
        <f t="shared" si="385"/>
        <v>-4025</v>
      </c>
      <c r="BE1229" s="41">
        <f t="shared" si="386"/>
        <v>-20551</v>
      </c>
      <c r="BF1229" s="41">
        <f t="shared" si="387"/>
        <v>0</v>
      </c>
      <c r="BG1229" s="41">
        <f t="shared" si="388"/>
        <v>-18984.3125</v>
      </c>
      <c r="BH1229" s="41">
        <f t="shared" si="389"/>
        <v>0</v>
      </c>
      <c r="BI1229" s="41">
        <f t="shared" si="390"/>
        <v>-4025</v>
      </c>
      <c r="BJ1229" s="40">
        <f t="shared" si="391"/>
        <v>-43560.3125</v>
      </c>
    </row>
    <row r="1230" spans="2:62" x14ac:dyDescent="0.25">
      <c r="B1230" s="63">
        <f t="shared" si="376"/>
        <v>5</v>
      </c>
      <c r="C1230" s="63"/>
      <c r="D1230" s="64">
        <v>36653</v>
      </c>
      <c r="E1230" s="65">
        <v>0</v>
      </c>
      <c r="F1230" s="65">
        <v>0</v>
      </c>
      <c r="G1230" s="65">
        <v>65</v>
      </c>
      <c r="H1230" s="65">
        <v>92</v>
      </c>
      <c r="I1230" s="66">
        <f t="shared" si="377"/>
        <v>78.5</v>
      </c>
      <c r="J1230" s="67" t="s">
        <v>50</v>
      </c>
      <c r="K1230" s="68">
        <v>31911</v>
      </c>
      <c r="L1230" s="69">
        <v>9459</v>
      </c>
      <c r="M1230" s="69">
        <v>-18579.7</v>
      </c>
      <c r="N1230" s="69">
        <v>0</v>
      </c>
      <c r="O1230" s="70"/>
      <c r="P1230" s="68">
        <v>7746</v>
      </c>
      <c r="Q1230" s="69">
        <v>13519</v>
      </c>
      <c r="R1230" s="70">
        <v>-18956.2425</v>
      </c>
      <c r="S1230" s="71">
        <v>0</v>
      </c>
      <c r="T1230" s="71"/>
      <c r="U1230" s="71">
        <v>-5.7718937499999994</v>
      </c>
      <c r="V1230" s="68">
        <v>15930</v>
      </c>
      <c r="W1230" s="69">
        <v>14400</v>
      </c>
      <c r="X1230" s="69">
        <v>-2355</v>
      </c>
      <c r="Y1230" s="69">
        <v>0</v>
      </c>
      <c r="Z1230" s="70">
        <v>-280</v>
      </c>
      <c r="AA1230" s="71">
        <v>0</v>
      </c>
      <c r="AB1230" s="72">
        <f t="shared" si="392"/>
        <v>52788.285606250007</v>
      </c>
      <c r="AC1230" s="71">
        <v>53242</v>
      </c>
      <c r="AD1230" s="71">
        <v>58820</v>
      </c>
      <c r="AE1230" s="71">
        <v>59375</v>
      </c>
      <c r="AF1230" s="71">
        <v>0</v>
      </c>
      <c r="AG1230" s="71">
        <v>1</v>
      </c>
      <c r="AH1230" s="72">
        <f t="shared" si="378"/>
        <v>171438</v>
      </c>
      <c r="AI1230" s="73">
        <f t="shared" si="379"/>
        <v>29810.285606250007</v>
      </c>
      <c r="AJ1230" s="74">
        <f t="shared" si="371"/>
        <v>22978</v>
      </c>
      <c r="AK1230" s="75">
        <v>3861.1</v>
      </c>
      <c r="AL1230" s="75">
        <v>24249.045019999998</v>
      </c>
      <c r="AM1230" s="75">
        <v>0</v>
      </c>
      <c r="AN1230" s="74">
        <f t="shared" si="380"/>
        <v>22978</v>
      </c>
      <c r="AO1230" s="40">
        <f t="shared" si="381"/>
        <v>30264</v>
      </c>
      <c r="AP1230" s="64">
        <v>36653</v>
      </c>
      <c r="AQ1230" s="75">
        <f t="shared" si="372"/>
        <v>25131.854980000004</v>
      </c>
      <c r="AR1230" s="75">
        <f t="shared" si="373"/>
        <v>5132.1450199999963</v>
      </c>
      <c r="AS1230" s="75">
        <f t="shared" si="374"/>
        <v>22978</v>
      </c>
      <c r="AT1230" s="41">
        <f t="shared" si="375"/>
        <v>25131.854980000004</v>
      </c>
      <c r="AX1230" s="40">
        <f t="shared" si="382"/>
        <v>-18579.7</v>
      </c>
      <c r="AY1230" s="40">
        <f t="shared" si="383"/>
        <v>0</v>
      </c>
      <c r="AZ1230" s="40">
        <f t="shared" si="384"/>
        <v>-18956.2425</v>
      </c>
      <c r="BA1230" s="40">
        <f>+'load Info'!S1230</f>
        <v>0</v>
      </c>
      <c r="BB1230" s="40">
        <f t="shared" si="385"/>
        <v>-2355</v>
      </c>
      <c r="BE1230" s="41">
        <f t="shared" si="386"/>
        <v>-18579.7</v>
      </c>
      <c r="BF1230" s="41">
        <f t="shared" si="387"/>
        <v>0</v>
      </c>
      <c r="BG1230" s="41">
        <f t="shared" si="388"/>
        <v>-18956.2425</v>
      </c>
      <c r="BH1230" s="41">
        <f t="shared" si="389"/>
        <v>0</v>
      </c>
      <c r="BI1230" s="41">
        <f t="shared" si="390"/>
        <v>-2355</v>
      </c>
      <c r="BJ1230" s="40">
        <f t="shared" si="391"/>
        <v>-39890.942500000005</v>
      </c>
    </row>
    <row r="1231" spans="2:62" x14ac:dyDescent="0.25">
      <c r="B1231" s="63">
        <f t="shared" si="376"/>
        <v>5</v>
      </c>
      <c r="C1231" s="63"/>
      <c r="D1231" s="64">
        <v>36654</v>
      </c>
      <c r="E1231" s="65">
        <v>0</v>
      </c>
      <c r="F1231" s="65">
        <v>0</v>
      </c>
      <c r="G1231" s="65">
        <v>68</v>
      </c>
      <c r="H1231" s="65">
        <v>92</v>
      </c>
      <c r="I1231" s="66">
        <f t="shared" si="377"/>
        <v>80</v>
      </c>
      <c r="J1231" s="67" t="s">
        <v>50</v>
      </c>
      <c r="K1231" s="68">
        <v>31911</v>
      </c>
      <c r="L1231" s="69">
        <v>9689</v>
      </c>
      <c r="M1231" s="69">
        <v>-25229</v>
      </c>
      <c r="N1231" s="69">
        <v>0</v>
      </c>
      <c r="O1231" s="70"/>
      <c r="P1231" s="68">
        <v>7746</v>
      </c>
      <c r="Q1231" s="69">
        <v>13519</v>
      </c>
      <c r="R1231" s="70">
        <v>-19732.177499999998</v>
      </c>
      <c r="S1231" s="71">
        <v>0</v>
      </c>
      <c r="T1231" s="71"/>
      <c r="U1231" s="71">
        <v>-3.8320562500000053</v>
      </c>
      <c r="V1231" s="68">
        <v>15930</v>
      </c>
      <c r="W1231" s="69">
        <v>14400</v>
      </c>
      <c r="X1231" s="69">
        <v>-575</v>
      </c>
      <c r="Y1231" s="69">
        <v>-2245</v>
      </c>
      <c r="Z1231" s="70">
        <v>-275</v>
      </c>
      <c r="AA1231" s="71">
        <v>0</v>
      </c>
      <c r="AB1231" s="72">
        <f t="shared" si="392"/>
        <v>45134.990443750001</v>
      </c>
      <c r="AC1231" s="71">
        <v>50492</v>
      </c>
      <c r="AD1231" s="71">
        <v>52164</v>
      </c>
      <c r="AE1231" s="71">
        <v>76406</v>
      </c>
      <c r="AF1231" s="71">
        <v>0</v>
      </c>
      <c r="AG1231" s="71">
        <v>1</v>
      </c>
      <c r="AH1231" s="72">
        <f t="shared" si="378"/>
        <v>179063</v>
      </c>
      <c r="AI1231" s="73">
        <f t="shared" si="379"/>
        <v>21926.990443750001</v>
      </c>
      <c r="AJ1231" s="74">
        <f t="shared" si="371"/>
        <v>23208</v>
      </c>
      <c r="AK1231" s="75">
        <v>5600.1</v>
      </c>
      <c r="AL1231" s="75">
        <v>22238.65553</v>
      </c>
      <c r="AM1231" s="75">
        <v>0</v>
      </c>
      <c r="AN1231" s="74">
        <f t="shared" si="380"/>
        <v>23208</v>
      </c>
      <c r="AO1231" s="40">
        <f t="shared" si="381"/>
        <v>27284</v>
      </c>
      <c r="AP1231" s="64">
        <v>36654</v>
      </c>
      <c r="AQ1231" s="75">
        <f t="shared" si="372"/>
        <v>22653.244470000001</v>
      </c>
      <c r="AR1231" s="75">
        <f t="shared" si="373"/>
        <v>4630.7555300000022</v>
      </c>
      <c r="AS1231" s="75">
        <f t="shared" si="374"/>
        <v>23208</v>
      </c>
      <c r="AT1231" s="41">
        <f t="shared" si="375"/>
        <v>22653.244470000001</v>
      </c>
      <c r="AX1231" s="40">
        <f t="shared" si="382"/>
        <v>-25229</v>
      </c>
      <c r="AY1231" s="40">
        <f t="shared" si="383"/>
        <v>0</v>
      </c>
      <c r="AZ1231" s="40">
        <f t="shared" si="384"/>
        <v>-19732.177499999998</v>
      </c>
      <c r="BA1231" s="40">
        <f>+'load Info'!S1231</f>
        <v>0</v>
      </c>
      <c r="BB1231" s="40">
        <f t="shared" si="385"/>
        <v>-575</v>
      </c>
      <c r="BE1231" s="41">
        <f t="shared" si="386"/>
        <v>-25229</v>
      </c>
      <c r="BF1231" s="41">
        <f t="shared" si="387"/>
        <v>0</v>
      </c>
      <c r="BG1231" s="41">
        <f t="shared" si="388"/>
        <v>-19732.177499999998</v>
      </c>
      <c r="BH1231" s="41">
        <f t="shared" si="389"/>
        <v>0</v>
      </c>
      <c r="BI1231" s="41">
        <f t="shared" si="390"/>
        <v>-575</v>
      </c>
      <c r="BJ1231" s="40">
        <f t="shared" si="391"/>
        <v>-45536.177499999998</v>
      </c>
    </row>
    <row r="1232" spans="2:62" x14ac:dyDescent="0.25">
      <c r="B1232" s="63">
        <f t="shared" si="376"/>
        <v>5</v>
      </c>
      <c r="C1232" s="63"/>
      <c r="D1232" s="64">
        <v>36655</v>
      </c>
      <c r="E1232" s="65">
        <v>0</v>
      </c>
      <c r="F1232" s="65">
        <v>0</v>
      </c>
      <c r="G1232" s="65">
        <v>68</v>
      </c>
      <c r="H1232" s="65">
        <v>90</v>
      </c>
      <c r="I1232" s="66">
        <f t="shared" si="377"/>
        <v>79</v>
      </c>
      <c r="J1232" s="67" t="s">
        <v>50</v>
      </c>
      <c r="K1232" s="68">
        <v>31911</v>
      </c>
      <c r="L1232" s="69">
        <v>9689</v>
      </c>
      <c r="M1232" s="69">
        <v>-22829</v>
      </c>
      <c r="N1232" s="69">
        <v>0</v>
      </c>
      <c r="O1232" s="70"/>
      <c r="P1232" s="68">
        <v>7746</v>
      </c>
      <c r="Q1232" s="69">
        <v>13519</v>
      </c>
      <c r="R1232" s="70">
        <v>-16961.267500000002</v>
      </c>
      <c r="S1232" s="71">
        <v>0</v>
      </c>
      <c r="T1232" s="71"/>
      <c r="U1232" s="71">
        <v>-10.759331249999995</v>
      </c>
      <c r="V1232" s="68">
        <v>15930</v>
      </c>
      <c r="W1232" s="69">
        <v>14400</v>
      </c>
      <c r="X1232" s="69">
        <v>-575</v>
      </c>
      <c r="Y1232" s="69">
        <v>-2245</v>
      </c>
      <c r="Z1232" s="70">
        <v>-275</v>
      </c>
      <c r="AA1232" s="71">
        <v>0</v>
      </c>
      <c r="AB1232" s="72">
        <f t="shared" si="392"/>
        <v>50298.973168750003</v>
      </c>
      <c r="AC1232" s="71">
        <v>51476</v>
      </c>
      <c r="AD1232" s="71">
        <v>40226</v>
      </c>
      <c r="AE1232" s="71">
        <v>70309</v>
      </c>
      <c r="AF1232" s="71">
        <v>0</v>
      </c>
      <c r="AG1232" s="71">
        <v>1</v>
      </c>
      <c r="AH1232" s="72">
        <f t="shared" si="378"/>
        <v>162012</v>
      </c>
      <c r="AI1232" s="73">
        <f t="shared" si="379"/>
        <v>27090.973168750003</v>
      </c>
      <c r="AJ1232" s="74">
        <f t="shared" si="371"/>
        <v>23208</v>
      </c>
      <c r="AK1232" s="75">
        <v>5966.9</v>
      </c>
      <c r="AL1232" s="75">
        <v>22461.821100000001</v>
      </c>
      <c r="AM1232" s="75">
        <v>0</v>
      </c>
      <c r="AN1232" s="74">
        <f t="shared" si="380"/>
        <v>23208</v>
      </c>
      <c r="AO1232" s="40">
        <f t="shared" si="381"/>
        <v>28268</v>
      </c>
      <c r="AP1232" s="64">
        <v>36655</v>
      </c>
      <c r="AQ1232" s="75">
        <f t="shared" si="372"/>
        <v>23047.278899999998</v>
      </c>
      <c r="AR1232" s="75">
        <f t="shared" si="373"/>
        <v>5220.7211000000025</v>
      </c>
      <c r="AS1232" s="75">
        <f t="shared" si="374"/>
        <v>23208</v>
      </c>
      <c r="AT1232" s="41">
        <f t="shared" si="375"/>
        <v>23047.278899999998</v>
      </c>
      <c r="AX1232" s="40">
        <f t="shared" si="382"/>
        <v>-22829</v>
      </c>
      <c r="AY1232" s="40">
        <f t="shared" si="383"/>
        <v>0</v>
      </c>
      <c r="AZ1232" s="40">
        <f t="shared" si="384"/>
        <v>-16961.267500000002</v>
      </c>
      <c r="BA1232" s="40">
        <f>+'load Info'!S1232</f>
        <v>0</v>
      </c>
      <c r="BB1232" s="40">
        <f t="shared" si="385"/>
        <v>-575</v>
      </c>
      <c r="BE1232" s="41">
        <f t="shared" si="386"/>
        <v>-22829</v>
      </c>
      <c r="BF1232" s="41">
        <f t="shared" si="387"/>
        <v>0</v>
      </c>
      <c r="BG1232" s="41">
        <f t="shared" si="388"/>
        <v>-16961.267500000002</v>
      </c>
      <c r="BH1232" s="41">
        <f t="shared" si="389"/>
        <v>0</v>
      </c>
      <c r="BI1232" s="41">
        <f t="shared" si="390"/>
        <v>-575</v>
      </c>
      <c r="BJ1232" s="40">
        <f t="shared" si="391"/>
        <v>-40365.267500000002</v>
      </c>
    </row>
    <row r="1233" spans="2:62" x14ac:dyDescent="0.25">
      <c r="B1233" s="63">
        <f t="shared" si="376"/>
        <v>5</v>
      </c>
      <c r="C1233" s="63"/>
      <c r="D1233" s="64">
        <v>36656</v>
      </c>
      <c r="E1233" s="65">
        <v>0</v>
      </c>
      <c r="F1233" s="65">
        <v>0</v>
      </c>
      <c r="G1233" s="65">
        <v>65</v>
      </c>
      <c r="H1233" s="65">
        <v>91</v>
      </c>
      <c r="I1233" s="66">
        <f t="shared" si="377"/>
        <v>78</v>
      </c>
      <c r="J1233" s="67" t="s">
        <v>50</v>
      </c>
      <c r="K1233" s="68">
        <v>31911</v>
      </c>
      <c r="L1233" s="69">
        <v>7689</v>
      </c>
      <c r="M1233" s="69">
        <v>-21317</v>
      </c>
      <c r="N1233" s="69">
        <v>0</v>
      </c>
      <c r="O1233" s="70"/>
      <c r="P1233" s="68">
        <v>7746</v>
      </c>
      <c r="Q1233" s="69">
        <v>13519</v>
      </c>
      <c r="R1233" s="70">
        <v>-19732.177499999998</v>
      </c>
      <c r="S1233" s="71">
        <v>0</v>
      </c>
      <c r="T1233" s="71"/>
      <c r="U1233" s="71">
        <v>-3.8320562500000053</v>
      </c>
      <c r="V1233" s="68">
        <v>15930</v>
      </c>
      <c r="W1233" s="69">
        <v>14400</v>
      </c>
      <c r="X1233" s="69">
        <v>-575</v>
      </c>
      <c r="Y1233" s="69">
        <v>-2245</v>
      </c>
      <c r="Z1233" s="70">
        <v>-275</v>
      </c>
      <c r="AA1233" s="71">
        <v>0</v>
      </c>
      <c r="AB1233" s="72">
        <f t="shared" si="392"/>
        <v>47046.990443750001</v>
      </c>
      <c r="AC1233" s="71">
        <v>50982</v>
      </c>
      <c r="AD1233" s="71">
        <v>38438</v>
      </c>
      <c r="AE1233" s="71">
        <v>31324</v>
      </c>
      <c r="AF1233" s="71">
        <v>0</v>
      </c>
      <c r="AG1233" s="71">
        <v>15</v>
      </c>
      <c r="AH1233" s="72">
        <f t="shared" si="378"/>
        <v>120759</v>
      </c>
      <c r="AI1233" s="73">
        <f t="shared" si="379"/>
        <v>25838.990443750001</v>
      </c>
      <c r="AJ1233" s="74">
        <f t="shared" si="371"/>
        <v>21208</v>
      </c>
      <c r="AK1233" s="75">
        <v>5749.9</v>
      </c>
      <c r="AL1233" s="75">
        <v>20565.022579999997</v>
      </c>
      <c r="AM1233" s="75">
        <v>0</v>
      </c>
      <c r="AN1233" s="74">
        <f t="shared" si="380"/>
        <v>21208</v>
      </c>
      <c r="AO1233" s="40">
        <f t="shared" si="381"/>
        <v>29774</v>
      </c>
      <c r="AP1233" s="64">
        <v>36656</v>
      </c>
      <c r="AQ1233" s="75">
        <f t="shared" si="372"/>
        <v>24667.077420000001</v>
      </c>
      <c r="AR1233" s="75">
        <f t="shared" si="373"/>
        <v>5106.9225799999986</v>
      </c>
      <c r="AS1233" s="75">
        <f t="shared" si="374"/>
        <v>21208</v>
      </c>
      <c r="AT1233" s="41">
        <f t="shared" si="375"/>
        <v>24667.077420000001</v>
      </c>
      <c r="AX1233" s="40">
        <f t="shared" si="382"/>
        <v>-21317</v>
      </c>
      <c r="AY1233" s="40">
        <f t="shared" si="383"/>
        <v>0</v>
      </c>
      <c r="AZ1233" s="40">
        <f t="shared" si="384"/>
        <v>-19732.177499999998</v>
      </c>
      <c r="BA1233" s="40">
        <f>+'load Info'!S1233</f>
        <v>0</v>
      </c>
      <c r="BB1233" s="40">
        <f t="shared" si="385"/>
        <v>-575</v>
      </c>
      <c r="BE1233" s="41">
        <f t="shared" si="386"/>
        <v>-21317</v>
      </c>
      <c r="BF1233" s="41">
        <f t="shared" si="387"/>
        <v>0</v>
      </c>
      <c r="BG1233" s="41">
        <f t="shared" si="388"/>
        <v>-19732.177499999998</v>
      </c>
      <c r="BH1233" s="41">
        <f t="shared" si="389"/>
        <v>0</v>
      </c>
      <c r="BI1233" s="41">
        <f t="shared" si="390"/>
        <v>-575</v>
      </c>
      <c r="BJ1233" s="40">
        <f t="shared" si="391"/>
        <v>-41624.177499999998</v>
      </c>
    </row>
    <row r="1234" spans="2:62" x14ac:dyDescent="0.25">
      <c r="B1234" s="63">
        <f t="shared" si="376"/>
        <v>5</v>
      </c>
      <c r="C1234" s="63"/>
      <c r="D1234" s="64">
        <v>36657</v>
      </c>
      <c r="E1234" s="65">
        <v>0</v>
      </c>
      <c r="F1234" s="65">
        <v>0</v>
      </c>
      <c r="G1234" s="65">
        <v>59</v>
      </c>
      <c r="H1234" s="65">
        <v>79</v>
      </c>
      <c r="I1234" s="66">
        <f t="shared" si="377"/>
        <v>69</v>
      </c>
      <c r="J1234" s="67" t="s">
        <v>50</v>
      </c>
      <c r="K1234" s="68">
        <v>30730</v>
      </c>
      <c r="L1234" s="69">
        <v>7689</v>
      </c>
      <c r="M1234" s="69">
        <v>-21037</v>
      </c>
      <c r="N1234" s="69">
        <v>0</v>
      </c>
      <c r="O1234" s="70"/>
      <c r="P1234" s="68">
        <v>8947</v>
      </c>
      <c r="Q1234" s="69">
        <v>13519</v>
      </c>
      <c r="R1234" s="70">
        <v>-19585.817500000001</v>
      </c>
      <c r="S1234" s="71">
        <v>0</v>
      </c>
      <c r="T1234" s="71"/>
      <c r="U1234" s="71">
        <v>-7.2004562499999976</v>
      </c>
      <c r="V1234" s="68">
        <v>15930</v>
      </c>
      <c r="W1234" s="69">
        <v>14400</v>
      </c>
      <c r="X1234" s="69">
        <v>-575</v>
      </c>
      <c r="Y1234" s="69">
        <v>-2245</v>
      </c>
      <c r="Z1234" s="70">
        <v>-275</v>
      </c>
      <c r="AA1234" s="71">
        <v>0</v>
      </c>
      <c r="AB1234" s="72">
        <f t="shared" si="392"/>
        <v>47489.982043750002</v>
      </c>
      <c r="AC1234" s="71">
        <v>50113</v>
      </c>
      <c r="AD1234" s="71">
        <v>29921</v>
      </c>
      <c r="AE1234" s="71">
        <v>33370</v>
      </c>
      <c r="AF1234" s="71">
        <v>0</v>
      </c>
      <c r="AG1234" s="71">
        <v>0</v>
      </c>
      <c r="AH1234" s="72">
        <f t="shared" si="378"/>
        <v>113404</v>
      </c>
      <c r="AI1234" s="73">
        <f t="shared" si="379"/>
        <v>26281.982043750002</v>
      </c>
      <c r="AJ1234" s="74">
        <f t="shared" si="371"/>
        <v>21208</v>
      </c>
      <c r="AK1234" s="75">
        <v>5678.3</v>
      </c>
      <c r="AL1234" s="75">
        <v>20029.491000000002</v>
      </c>
      <c r="AM1234" s="75">
        <v>0</v>
      </c>
      <c r="AN1234" s="74">
        <f t="shared" si="380"/>
        <v>21208</v>
      </c>
      <c r="AO1234" s="40">
        <f t="shared" si="381"/>
        <v>28905</v>
      </c>
      <c r="AP1234" s="64">
        <v>36657</v>
      </c>
      <c r="AQ1234" s="75">
        <f t="shared" si="372"/>
        <v>24405.208999999995</v>
      </c>
      <c r="AR1234" s="75">
        <f t="shared" si="373"/>
        <v>4499.7910000000011</v>
      </c>
      <c r="AS1234" s="75">
        <f t="shared" si="374"/>
        <v>21208</v>
      </c>
      <c r="AT1234" s="41">
        <f t="shared" si="375"/>
        <v>24405.208999999995</v>
      </c>
      <c r="AX1234" s="40">
        <f t="shared" si="382"/>
        <v>-21037</v>
      </c>
      <c r="AY1234" s="40">
        <f t="shared" si="383"/>
        <v>0</v>
      </c>
      <c r="AZ1234" s="40">
        <f t="shared" si="384"/>
        <v>-19585.817500000001</v>
      </c>
      <c r="BA1234" s="40">
        <f>+'load Info'!S1234</f>
        <v>0</v>
      </c>
      <c r="BB1234" s="40">
        <f t="shared" si="385"/>
        <v>-575</v>
      </c>
      <c r="BE1234" s="41">
        <f t="shared" si="386"/>
        <v>-21037</v>
      </c>
      <c r="BF1234" s="41">
        <f t="shared" si="387"/>
        <v>0</v>
      </c>
      <c r="BG1234" s="41">
        <f t="shared" si="388"/>
        <v>-19585.817500000001</v>
      </c>
      <c r="BH1234" s="41">
        <f t="shared" si="389"/>
        <v>0</v>
      </c>
      <c r="BI1234" s="41">
        <f t="shared" si="390"/>
        <v>-575</v>
      </c>
      <c r="BJ1234" s="40">
        <f t="shared" si="391"/>
        <v>-41197.817500000005</v>
      </c>
    </row>
    <row r="1235" spans="2:62" x14ac:dyDescent="0.25">
      <c r="B1235" s="63">
        <f t="shared" si="376"/>
        <v>5</v>
      </c>
      <c r="C1235" s="63"/>
      <c r="D1235" s="64">
        <v>36658</v>
      </c>
      <c r="E1235" s="65">
        <v>0</v>
      </c>
      <c r="F1235" s="65">
        <v>0</v>
      </c>
      <c r="G1235" s="65">
        <v>65</v>
      </c>
      <c r="H1235" s="65">
        <v>91</v>
      </c>
      <c r="I1235" s="66">
        <f t="shared" si="377"/>
        <v>78</v>
      </c>
      <c r="J1235" s="67" t="s">
        <v>50</v>
      </c>
      <c r="K1235" s="68">
        <v>29796</v>
      </c>
      <c r="L1235" s="69">
        <v>7689</v>
      </c>
      <c r="M1235" s="69">
        <v>-20227</v>
      </c>
      <c r="N1235" s="69">
        <v>0</v>
      </c>
      <c r="O1235" s="70"/>
      <c r="P1235" s="68">
        <v>8927</v>
      </c>
      <c r="Q1235" s="69">
        <v>13519</v>
      </c>
      <c r="R1235" s="70">
        <v>-19764.3125</v>
      </c>
      <c r="S1235" s="71">
        <v>0</v>
      </c>
      <c r="T1235" s="71"/>
      <c r="U1235" s="71">
        <v>-6.7042187499999999</v>
      </c>
      <c r="V1235" s="68">
        <v>15930</v>
      </c>
      <c r="W1235" s="69">
        <v>14400</v>
      </c>
      <c r="X1235" s="69">
        <v>-2355</v>
      </c>
      <c r="Y1235" s="69">
        <v>0</v>
      </c>
      <c r="Z1235" s="70">
        <v>-280</v>
      </c>
      <c r="AA1235" s="71">
        <v>0</v>
      </c>
      <c r="AB1235" s="72">
        <f t="shared" si="392"/>
        <v>47627.983281249995</v>
      </c>
      <c r="AC1235" s="71">
        <v>45898</v>
      </c>
      <c r="AD1235" s="71">
        <v>47478</v>
      </c>
      <c r="AE1235" s="71">
        <v>75696</v>
      </c>
      <c r="AF1235" s="71">
        <v>0</v>
      </c>
      <c r="AG1235" s="71">
        <v>1</v>
      </c>
      <c r="AH1235" s="72">
        <f t="shared" si="378"/>
        <v>169073</v>
      </c>
      <c r="AI1235" s="73">
        <f t="shared" si="379"/>
        <v>26419.983281249995</v>
      </c>
      <c r="AJ1235" s="74">
        <f t="shared" si="371"/>
        <v>21208</v>
      </c>
      <c r="AK1235" s="75">
        <v>4582.3</v>
      </c>
      <c r="AL1235" s="75">
        <v>17729.198369999998</v>
      </c>
      <c r="AM1235" s="75">
        <v>0</v>
      </c>
      <c r="AN1235" s="74">
        <f t="shared" si="380"/>
        <v>21208</v>
      </c>
      <c r="AO1235" s="40">
        <f t="shared" si="381"/>
        <v>24690</v>
      </c>
      <c r="AP1235" s="64">
        <v>36658</v>
      </c>
      <c r="AQ1235" s="75">
        <f t="shared" si="372"/>
        <v>23586.501629999999</v>
      </c>
      <c r="AR1235" s="75">
        <f t="shared" si="373"/>
        <v>1103.4983699999975</v>
      </c>
      <c r="AS1235" s="75">
        <f t="shared" si="374"/>
        <v>21208</v>
      </c>
      <c r="AT1235" s="41">
        <f t="shared" si="375"/>
        <v>23586.501629999999</v>
      </c>
      <c r="AX1235" s="40">
        <f t="shared" si="382"/>
        <v>-20227</v>
      </c>
      <c r="AY1235" s="40">
        <f t="shared" si="383"/>
        <v>0</v>
      </c>
      <c r="AZ1235" s="40">
        <f t="shared" si="384"/>
        <v>-19764.3125</v>
      </c>
      <c r="BA1235" s="40">
        <f>+'load Info'!S1235</f>
        <v>0</v>
      </c>
      <c r="BB1235" s="40">
        <f t="shared" si="385"/>
        <v>-2355</v>
      </c>
      <c r="BE1235" s="41">
        <f t="shared" si="386"/>
        <v>-20227</v>
      </c>
      <c r="BF1235" s="41">
        <f t="shared" si="387"/>
        <v>0</v>
      </c>
      <c r="BG1235" s="41">
        <f t="shared" si="388"/>
        <v>-19764.3125</v>
      </c>
      <c r="BH1235" s="41">
        <f t="shared" si="389"/>
        <v>0</v>
      </c>
      <c r="BI1235" s="41">
        <f t="shared" si="390"/>
        <v>-2355</v>
      </c>
      <c r="BJ1235" s="40">
        <f t="shared" si="391"/>
        <v>-42346.3125</v>
      </c>
    </row>
    <row r="1236" spans="2:62" x14ac:dyDescent="0.25">
      <c r="B1236" s="63">
        <f t="shared" si="376"/>
        <v>5</v>
      </c>
      <c r="C1236" s="63"/>
      <c r="D1236" s="64">
        <v>36659</v>
      </c>
      <c r="E1236" s="65">
        <v>0</v>
      </c>
      <c r="F1236" s="65">
        <v>0</v>
      </c>
      <c r="G1236" s="65">
        <v>73</v>
      </c>
      <c r="H1236" s="65">
        <v>96</v>
      </c>
      <c r="I1236" s="66">
        <f t="shared" si="377"/>
        <v>84.5</v>
      </c>
      <c r="J1236" s="67" t="s">
        <v>50</v>
      </c>
      <c r="K1236" s="68">
        <v>30977</v>
      </c>
      <c r="L1236" s="69">
        <v>7689</v>
      </c>
      <c r="M1236" s="69">
        <v>-24307</v>
      </c>
      <c r="N1236" s="69">
        <v>0</v>
      </c>
      <c r="O1236" s="70"/>
      <c r="P1236" s="68">
        <v>7746</v>
      </c>
      <c r="Q1236" s="69">
        <v>13519</v>
      </c>
      <c r="R1236" s="70">
        <v>-19615.887500000001</v>
      </c>
      <c r="S1236" s="71">
        <v>0</v>
      </c>
      <c r="T1236" s="71"/>
      <c r="U1236" s="71">
        <v>-4.1227812499999983</v>
      </c>
      <c r="V1236" s="68">
        <v>15930</v>
      </c>
      <c r="W1236" s="69">
        <v>14400</v>
      </c>
      <c r="X1236" s="69">
        <v>-2355</v>
      </c>
      <c r="Y1236" s="69">
        <v>0</v>
      </c>
      <c r="Z1236" s="70">
        <v>-280</v>
      </c>
      <c r="AA1236" s="71">
        <v>0</v>
      </c>
      <c r="AB1236" s="72">
        <f t="shared" si="392"/>
        <v>43698.989718750003</v>
      </c>
      <c r="AC1236" s="71">
        <v>42970</v>
      </c>
      <c r="AD1236" s="71">
        <v>35696</v>
      </c>
      <c r="AE1236" s="71">
        <v>40093</v>
      </c>
      <c r="AF1236" s="71">
        <v>0</v>
      </c>
      <c r="AG1236" s="71">
        <v>1</v>
      </c>
      <c r="AH1236" s="72">
        <f t="shared" si="378"/>
        <v>118760</v>
      </c>
      <c r="AI1236" s="73">
        <f t="shared" si="379"/>
        <v>22490.989718750003</v>
      </c>
      <c r="AJ1236" s="74">
        <f t="shared" si="371"/>
        <v>21208</v>
      </c>
      <c r="AK1236" s="75">
        <v>3056.5</v>
      </c>
      <c r="AL1236" s="75">
        <v>16004.766660000001</v>
      </c>
      <c r="AM1236" s="75">
        <v>0</v>
      </c>
      <c r="AN1236" s="74">
        <f t="shared" si="380"/>
        <v>21208</v>
      </c>
      <c r="AO1236" s="40">
        <f t="shared" si="381"/>
        <v>21762</v>
      </c>
      <c r="AP1236" s="64">
        <v>36659</v>
      </c>
      <c r="AQ1236" s="75">
        <f t="shared" si="372"/>
        <v>23908.733339999999</v>
      </c>
      <c r="AR1236" s="75">
        <f t="shared" si="373"/>
        <v>-2146.7333399999989</v>
      </c>
      <c r="AS1236" s="75">
        <f t="shared" si="374"/>
        <v>21208</v>
      </c>
      <c r="AT1236" s="41">
        <f t="shared" si="375"/>
        <v>26055.466679999998</v>
      </c>
      <c r="AX1236" s="40">
        <f t="shared" si="382"/>
        <v>-24307</v>
      </c>
      <c r="AY1236" s="40">
        <f t="shared" si="383"/>
        <v>0</v>
      </c>
      <c r="AZ1236" s="40">
        <f t="shared" si="384"/>
        <v>-19615.887500000001</v>
      </c>
      <c r="BA1236" s="40">
        <f>+'load Info'!S1236</f>
        <v>0</v>
      </c>
      <c r="BB1236" s="40">
        <f t="shared" si="385"/>
        <v>-2355</v>
      </c>
      <c r="BE1236" s="41">
        <f t="shared" si="386"/>
        <v>-24307</v>
      </c>
      <c r="BF1236" s="41">
        <f t="shared" si="387"/>
        <v>0</v>
      </c>
      <c r="BG1236" s="41">
        <f t="shared" si="388"/>
        <v>-19615.887500000001</v>
      </c>
      <c r="BH1236" s="41">
        <f t="shared" si="389"/>
        <v>0</v>
      </c>
      <c r="BI1236" s="41">
        <f t="shared" si="390"/>
        <v>-2355</v>
      </c>
      <c r="BJ1236" s="40">
        <f t="shared" si="391"/>
        <v>-46277.887499999997</v>
      </c>
    </row>
    <row r="1237" spans="2:62" x14ac:dyDescent="0.25">
      <c r="B1237" s="63">
        <f t="shared" si="376"/>
        <v>5</v>
      </c>
      <c r="C1237" s="63"/>
      <c r="D1237" s="64">
        <v>36660</v>
      </c>
      <c r="E1237" s="65">
        <v>0</v>
      </c>
      <c r="F1237" s="65">
        <v>0</v>
      </c>
      <c r="G1237" s="65">
        <v>63</v>
      </c>
      <c r="H1237" s="65">
        <v>77</v>
      </c>
      <c r="I1237" s="66">
        <f t="shared" si="377"/>
        <v>70</v>
      </c>
      <c r="J1237" s="67" t="s">
        <v>50</v>
      </c>
      <c r="K1237" s="68">
        <v>30977</v>
      </c>
      <c r="L1237" s="69">
        <v>7689</v>
      </c>
      <c r="M1237" s="69">
        <v>-18501</v>
      </c>
      <c r="N1237" s="69">
        <v>0</v>
      </c>
      <c r="O1237" s="70"/>
      <c r="P1237" s="68">
        <v>7746</v>
      </c>
      <c r="Q1237" s="69">
        <v>11594</v>
      </c>
      <c r="R1237" s="70">
        <v>-17685.875</v>
      </c>
      <c r="S1237" s="71">
        <v>0</v>
      </c>
      <c r="T1237" s="71"/>
      <c r="U1237" s="71">
        <v>-4.1353125000000004</v>
      </c>
      <c r="V1237" s="68">
        <v>15930</v>
      </c>
      <c r="W1237" s="69">
        <v>14400</v>
      </c>
      <c r="X1237" s="69">
        <v>-2355</v>
      </c>
      <c r="Y1237" s="69">
        <v>0</v>
      </c>
      <c r="Z1237" s="70">
        <v>-280</v>
      </c>
      <c r="AA1237" s="71">
        <v>0</v>
      </c>
      <c r="AB1237" s="72">
        <f t="shared" si="392"/>
        <v>49509.989687499998</v>
      </c>
      <c r="AC1237" s="71">
        <v>48951</v>
      </c>
      <c r="AD1237" s="71">
        <v>202</v>
      </c>
      <c r="AE1237" s="71">
        <v>79</v>
      </c>
      <c r="AF1237" s="71">
        <v>0</v>
      </c>
      <c r="AG1237" s="71">
        <v>5</v>
      </c>
      <c r="AH1237" s="72">
        <f t="shared" si="378"/>
        <v>49237</v>
      </c>
      <c r="AI1237" s="73">
        <f t="shared" si="379"/>
        <v>30226.989687499998</v>
      </c>
      <c r="AJ1237" s="74">
        <f t="shared" si="371"/>
        <v>19283</v>
      </c>
      <c r="AK1237" s="75">
        <v>4405.8999999999996</v>
      </c>
      <c r="AL1237" s="75">
        <v>18561.13349</v>
      </c>
      <c r="AM1237" s="75">
        <v>0</v>
      </c>
      <c r="AN1237" s="74">
        <f t="shared" si="380"/>
        <v>19283</v>
      </c>
      <c r="AO1237" s="40">
        <f t="shared" si="381"/>
        <v>29668</v>
      </c>
      <c r="AP1237" s="64">
        <v>36660</v>
      </c>
      <c r="AQ1237" s="75">
        <f t="shared" si="372"/>
        <v>25983.966509999998</v>
      </c>
      <c r="AR1237" s="75">
        <f t="shared" si="373"/>
        <v>3684.0334900000016</v>
      </c>
      <c r="AS1237" s="75">
        <f t="shared" si="374"/>
        <v>19283</v>
      </c>
      <c r="AT1237" s="41">
        <f t="shared" si="375"/>
        <v>25983.966509999998</v>
      </c>
      <c r="AX1237" s="40">
        <f t="shared" si="382"/>
        <v>-18501</v>
      </c>
      <c r="AY1237" s="40">
        <f t="shared" si="383"/>
        <v>0</v>
      </c>
      <c r="AZ1237" s="40">
        <f t="shared" si="384"/>
        <v>-17685.875</v>
      </c>
      <c r="BA1237" s="40">
        <f>+'load Info'!S1237</f>
        <v>0</v>
      </c>
      <c r="BB1237" s="40">
        <f t="shared" si="385"/>
        <v>-2355</v>
      </c>
      <c r="BE1237" s="41">
        <f t="shared" si="386"/>
        <v>-18501</v>
      </c>
      <c r="BF1237" s="41">
        <f t="shared" si="387"/>
        <v>0</v>
      </c>
      <c r="BG1237" s="41">
        <f t="shared" si="388"/>
        <v>-17685.875</v>
      </c>
      <c r="BH1237" s="41">
        <f t="shared" si="389"/>
        <v>0</v>
      </c>
      <c r="BI1237" s="41">
        <f t="shared" si="390"/>
        <v>-2355</v>
      </c>
      <c r="BJ1237" s="40">
        <f t="shared" si="391"/>
        <v>-38541.875</v>
      </c>
    </row>
    <row r="1238" spans="2:62" x14ac:dyDescent="0.25">
      <c r="B1238" s="63">
        <f t="shared" si="376"/>
        <v>5</v>
      </c>
      <c r="C1238" s="63"/>
      <c r="D1238" s="64">
        <v>36661</v>
      </c>
      <c r="E1238" s="65">
        <v>3</v>
      </c>
      <c r="F1238" s="65">
        <v>1</v>
      </c>
      <c r="G1238" s="65">
        <v>55</v>
      </c>
      <c r="H1238" s="65">
        <v>69</v>
      </c>
      <c r="I1238" s="66">
        <f t="shared" si="377"/>
        <v>62</v>
      </c>
      <c r="J1238" s="67" t="s">
        <v>50</v>
      </c>
      <c r="K1238" s="68">
        <v>32158</v>
      </c>
      <c r="L1238" s="69">
        <v>7689</v>
      </c>
      <c r="M1238" s="69">
        <v>-18801</v>
      </c>
      <c r="N1238" s="69">
        <v>0</v>
      </c>
      <c r="O1238" s="70"/>
      <c r="P1238" s="68">
        <v>7746</v>
      </c>
      <c r="Q1238" s="69">
        <v>9940</v>
      </c>
      <c r="R1238" s="70">
        <v>-16577.235000000001</v>
      </c>
      <c r="S1238" s="71">
        <v>0</v>
      </c>
      <c r="T1238" s="71"/>
      <c r="U1238" s="71">
        <v>-2.7719125</v>
      </c>
      <c r="V1238" s="68">
        <v>15930</v>
      </c>
      <c r="W1238" s="69">
        <v>16645</v>
      </c>
      <c r="X1238" s="69">
        <v>-575</v>
      </c>
      <c r="Y1238" s="69">
        <v>0</v>
      </c>
      <c r="Z1238" s="70">
        <v>-320</v>
      </c>
      <c r="AA1238" s="71">
        <v>0</v>
      </c>
      <c r="AB1238" s="72">
        <f t="shared" si="392"/>
        <v>53831.993087499999</v>
      </c>
      <c r="AC1238" s="71">
        <v>54067</v>
      </c>
      <c r="AD1238" s="71">
        <v>64</v>
      </c>
      <c r="AE1238" s="71">
        <v>426</v>
      </c>
      <c r="AF1238" s="71">
        <v>0</v>
      </c>
      <c r="AG1238" s="71">
        <v>13</v>
      </c>
      <c r="AH1238" s="72">
        <f t="shared" si="378"/>
        <v>54570</v>
      </c>
      <c r="AI1238" s="73">
        <f t="shared" si="379"/>
        <v>36202.993087499999</v>
      </c>
      <c r="AJ1238" s="74">
        <f t="shared" si="371"/>
        <v>17629</v>
      </c>
      <c r="AK1238" s="75">
        <v>6794.3</v>
      </c>
      <c r="AL1238" s="75">
        <v>18824.39097</v>
      </c>
      <c r="AM1238" s="75">
        <v>0</v>
      </c>
      <c r="AN1238" s="74">
        <f t="shared" si="380"/>
        <v>17629</v>
      </c>
      <c r="AO1238" s="40">
        <f t="shared" si="381"/>
        <v>36438</v>
      </c>
      <c r="AP1238" s="64">
        <v>36661</v>
      </c>
      <c r="AQ1238" s="75">
        <f t="shared" si="372"/>
        <v>28448.309029999997</v>
      </c>
      <c r="AR1238" s="75">
        <f t="shared" si="373"/>
        <v>7989.6909699999997</v>
      </c>
      <c r="AS1238" s="75">
        <f t="shared" si="374"/>
        <v>17629</v>
      </c>
      <c r="AT1238" s="41">
        <f t="shared" si="375"/>
        <v>28448.309029999997</v>
      </c>
      <c r="AX1238" s="40">
        <f t="shared" si="382"/>
        <v>-18801</v>
      </c>
      <c r="AY1238" s="40">
        <f t="shared" si="383"/>
        <v>0</v>
      </c>
      <c r="AZ1238" s="40">
        <f t="shared" si="384"/>
        <v>-16577.235000000001</v>
      </c>
      <c r="BA1238" s="40">
        <f>+'load Info'!S1238</f>
        <v>0</v>
      </c>
      <c r="BB1238" s="40">
        <f t="shared" si="385"/>
        <v>-575</v>
      </c>
      <c r="BE1238" s="41">
        <f t="shared" si="386"/>
        <v>-18801</v>
      </c>
      <c r="BF1238" s="41">
        <f t="shared" si="387"/>
        <v>0</v>
      </c>
      <c r="BG1238" s="41">
        <f t="shared" si="388"/>
        <v>-16577.235000000001</v>
      </c>
      <c r="BH1238" s="41">
        <f t="shared" si="389"/>
        <v>0</v>
      </c>
      <c r="BI1238" s="41">
        <f t="shared" si="390"/>
        <v>-575</v>
      </c>
      <c r="BJ1238" s="40">
        <f t="shared" si="391"/>
        <v>-35953.235000000001</v>
      </c>
    </row>
    <row r="1239" spans="2:62" x14ac:dyDescent="0.25">
      <c r="B1239" s="63">
        <f t="shared" si="376"/>
        <v>5</v>
      </c>
      <c r="C1239" s="63"/>
      <c r="D1239" s="64">
        <v>36662</v>
      </c>
      <c r="E1239" s="65">
        <v>3</v>
      </c>
      <c r="F1239" s="65">
        <v>0</v>
      </c>
      <c r="G1239" s="65">
        <v>52</v>
      </c>
      <c r="H1239" s="65">
        <v>72</v>
      </c>
      <c r="I1239" s="66">
        <f t="shared" si="377"/>
        <v>62</v>
      </c>
      <c r="J1239" s="67" t="s">
        <v>50</v>
      </c>
      <c r="K1239" s="68">
        <v>32158</v>
      </c>
      <c r="L1239" s="69">
        <v>7689</v>
      </c>
      <c r="M1239" s="69">
        <v>-19423</v>
      </c>
      <c r="N1239" s="69">
        <v>0</v>
      </c>
      <c r="O1239" s="70"/>
      <c r="P1239" s="68">
        <v>7746</v>
      </c>
      <c r="Q1239" s="69">
        <v>16201</v>
      </c>
      <c r="R1239" s="70">
        <v>-19373.595000000001</v>
      </c>
      <c r="S1239" s="71">
        <v>0</v>
      </c>
      <c r="T1239" s="71"/>
      <c r="U1239" s="71">
        <v>-11.433512499999997</v>
      </c>
      <c r="V1239" s="68">
        <v>15930</v>
      </c>
      <c r="W1239" s="69">
        <v>16645</v>
      </c>
      <c r="X1239" s="69">
        <v>-575</v>
      </c>
      <c r="Y1239" s="69">
        <v>0</v>
      </c>
      <c r="Z1239" s="70">
        <v>-320</v>
      </c>
      <c r="AA1239" s="71">
        <v>0</v>
      </c>
      <c r="AB1239" s="72">
        <f t="shared" si="392"/>
        <v>56665.971487499999</v>
      </c>
      <c r="AC1239" s="71">
        <v>53563</v>
      </c>
      <c r="AD1239" s="71">
        <v>57</v>
      </c>
      <c r="AE1239" s="71">
        <v>34</v>
      </c>
      <c r="AF1239" s="71">
        <v>0</v>
      </c>
      <c r="AG1239" s="71">
        <v>3</v>
      </c>
      <c r="AH1239" s="72">
        <f t="shared" si="378"/>
        <v>53657</v>
      </c>
      <c r="AI1239" s="73">
        <f t="shared" si="379"/>
        <v>32775.971487499999</v>
      </c>
      <c r="AJ1239" s="74">
        <f t="shared" si="371"/>
        <v>23890</v>
      </c>
      <c r="AK1239" s="75">
        <v>6393.7</v>
      </c>
      <c r="AL1239" s="75">
        <v>19214.608179999999</v>
      </c>
      <c r="AM1239" s="75">
        <v>0</v>
      </c>
      <c r="AN1239" s="74">
        <f t="shared" si="380"/>
        <v>23890</v>
      </c>
      <c r="AO1239" s="40">
        <f t="shared" si="381"/>
        <v>29673</v>
      </c>
      <c r="AP1239" s="64">
        <v>36662</v>
      </c>
      <c r="AQ1239" s="75">
        <f t="shared" si="372"/>
        <v>27954.691820000004</v>
      </c>
      <c r="AR1239" s="75">
        <f t="shared" si="373"/>
        <v>1718.30818</v>
      </c>
      <c r="AS1239" s="75">
        <f t="shared" si="374"/>
        <v>23890</v>
      </c>
      <c r="AT1239" s="41">
        <f t="shared" si="375"/>
        <v>27954.691820000004</v>
      </c>
      <c r="AX1239" s="40">
        <f t="shared" si="382"/>
        <v>-19423</v>
      </c>
      <c r="AY1239" s="40">
        <f t="shared" si="383"/>
        <v>0</v>
      </c>
      <c r="AZ1239" s="40">
        <f t="shared" si="384"/>
        <v>-19373.595000000001</v>
      </c>
      <c r="BA1239" s="40">
        <f>+'load Info'!S1239</f>
        <v>0</v>
      </c>
      <c r="BB1239" s="40">
        <f t="shared" si="385"/>
        <v>-575</v>
      </c>
      <c r="BE1239" s="41">
        <f t="shared" si="386"/>
        <v>-19423</v>
      </c>
      <c r="BF1239" s="41">
        <f t="shared" si="387"/>
        <v>0</v>
      </c>
      <c r="BG1239" s="41">
        <f t="shared" si="388"/>
        <v>-19373.595000000001</v>
      </c>
      <c r="BH1239" s="41">
        <f t="shared" si="389"/>
        <v>0</v>
      </c>
      <c r="BI1239" s="41">
        <f t="shared" si="390"/>
        <v>-575</v>
      </c>
      <c r="BJ1239" s="40">
        <f t="shared" si="391"/>
        <v>-39371.595000000001</v>
      </c>
    </row>
    <row r="1240" spans="2:62" x14ac:dyDescent="0.25">
      <c r="B1240" s="63">
        <f t="shared" si="376"/>
        <v>5</v>
      </c>
      <c r="C1240" s="63"/>
      <c r="D1240" s="64">
        <v>36663</v>
      </c>
      <c r="E1240" s="65">
        <v>0</v>
      </c>
      <c r="F1240" s="65">
        <v>0</v>
      </c>
      <c r="G1240" s="65">
        <v>61</v>
      </c>
      <c r="H1240" s="65">
        <v>81</v>
      </c>
      <c r="I1240" s="66">
        <f t="shared" si="377"/>
        <v>71</v>
      </c>
      <c r="J1240" s="67" t="s">
        <v>50</v>
      </c>
      <c r="K1240" s="68">
        <v>32158</v>
      </c>
      <c r="L1240" s="69">
        <v>7733</v>
      </c>
      <c r="M1240" s="69">
        <v>-21081</v>
      </c>
      <c r="N1240" s="69">
        <v>0</v>
      </c>
      <c r="O1240" s="70"/>
      <c r="P1240" s="68">
        <v>7746</v>
      </c>
      <c r="Q1240" s="69">
        <v>16201</v>
      </c>
      <c r="R1240" s="70">
        <v>-19665.322500000002</v>
      </c>
      <c r="S1240" s="71">
        <v>0</v>
      </c>
      <c r="T1240" s="71"/>
      <c r="U1240" s="71">
        <v>-10.704193749999995</v>
      </c>
      <c r="V1240" s="68">
        <v>15930</v>
      </c>
      <c r="W1240" s="69">
        <v>16645</v>
      </c>
      <c r="X1240" s="69">
        <v>-575</v>
      </c>
      <c r="Y1240" s="69">
        <v>0</v>
      </c>
      <c r="Z1240" s="70">
        <v>-320</v>
      </c>
      <c r="AA1240" s="71">
        <v>0</v>
      </c>
      <c r="AB1240" s="72">
        <f t="shared" si="392"/>
        <v>54760.973306250002</v>
      </c>
      <c r="AC1240" s="71">
        <v>51491</v>
      </c>
      <c r="AD1240" s="71">
        <v>11726</v>
      </c>
      <c r="AE1240" s="71">
        <v>10768</v>
      </c>
      <c r="AF1240" s="71">
        <v>0</v>
      </c>
      <c r="AG1240" s="71">
        <v>0</v>
      </c>
      <c r="AH1240" s="72">
        <f t="shared" si="378"/>
        <v>73985</v>
      </c>
      <c r="AI1240" s="73">
        <f t="shared" si="379"/>
        <v>30826.973306250002</v>
      </c>
      <c r="AJ1240" s="74">
        <f t="shared" si="371"/>
        <v>23934</v>
      </c>
      <c r="AK1240" s="75">
        <v>5780.2</v>
      </c>
      <c r="AL1240" s="75">
        <v>19176.899720000001</v>
      </c>
      <c r="AM1240" s="75">
        <v>0</v>
      </c>
      <c r="AN1240" s="74">
        <f t="shared" si="380"/>
        <v>23934</v>
      </c>
      <c r="AO1240" s="40">
        <f t="shared" si="381"/>
        <v>27557</v>
      </c>
      <c r="AP1240" s="64">
        <v>36663</v>
      </c>
      <c r="AQ1240" s="75">
        <f t="shared" si="372"/>
        <v>26533.900280000002</v>
      </c>
      <c r="AR1240" s="75">
        <f t="shared" si="373"/>
        <v>1023.099720000002</v>
      </c>
      <c r="AS1240" s="75">
        <f t="shared" si="374"/>
        <v>23934</v>
      </c>
      <c r="AT1240" s="41">
        <f t="shared" si="375"/>
        <v>26533.900280000002</v>
      </c>
      <c r="AX1240" s="40">
        <f t="shared" si="382"/>
        <v>-21081</v>
      </c>
      <c r="AY1240" s="40">
        <f t="shared" si="383"/>
        <v>0</v>
      </c>
      <c r="AZ1240" s="40">
        <f t="shared" si="384"/>
        <v>-19665.322500000002</v>
      </c>
      <c r="BA1240" s="40">
        <f>+'load Info'!S1240</f>
        <v>0</v>
      </c>
      <c r="BB1240" s="40">
        <f t="shared" si="385"/>
        <v>-575</v>
      </c>
      <c r="BE1240" s="41">
        <f t="shared" si="386"/>
        <v>-21081</v>
      </c>
      <c r="BF1240" s="41">
        <f t="shared" si="387"/>
        <v>0</v>
      </c>
      <c r="BG1240" s="41">
        <f t="shared" si="388"/>
        <v>-19665.322500000002</v>
      </c>
      <c r="BH1240" s="41">
        <f t="shared" si="389"/>
        <v>0</v>
      </c>
      <c r="BI1240" s="41">
        <f t="shared" si="390"/>
        <v>-575</v>
      </c>
      <c r="BJ1240" s="40">
        <f t="shared" si="391"/>
        <v>-41321.322500000002</v>
      </c>
    </row>
    <row r="1241" spans="2:62" x14ac:dyDescent="0.25">
      <c r="B1241" s="63">
        <f t="shared" si="376"/>
        <v>5</v>
      </c>
      <c r="C1241" s="63"/>
      <c r="D1241" s="64">
        <v>36664</v>
      </c>
      <c r="E1241" s="65">
        <v>0</v>
      </c>
      <c r="F1241" s="65">
        <v>0</v>
      </c>
      <c r="G1241" s="65">
        <v>68</v>
      </c>
      <c r="H1241" s="65">
        <v>88</v>
      </c>
      <c r="I1241" s="66">
        <f t="shared" si="377"/>
        <v>78</v>
      </c>
      <c r="J1241" s="67" t="s">
        <v>50</v>
      </c>
      <c r="K1241" s="68">
        <v>29158</v>
      </c>
      <c r="L1241" s="69">
        <v>7689</v>
      </c>
      <c r="M1241" s="69">
        <v>-18833</v>
      </c>
      <c r="N1241" s="69">
        <v>0</v>
      </c>
      <c r="O1241" s="70"/>
      <c r="P1241" s="68">
        <v>10746</v>
      </c>
      <c r="Q1241" s="69">
        <v>13949</v>
      </c>
      <c r="R1241" s="70">
        <v>-19966.2075</v>
      </c>
      <c r="S1241" s="71">
        <v>0</v>
      </c>
      <c r="T1241" s="71"/>
      <c r="U1241" s="71">
        <v>-11.821981249999999</v>
      </c>
      <c r="V1241" s="68">
        <v>15930</v>
      </c>
      <c r="W1241" s="69">
        <v>16645</v>
      </c>
      <c r="X1241" s="69">
        <v>-575</v>
      </c>
      <c r="Y1241" s="69">
        <v>0</v>
      </c>
      <c r="Z1241" s="70">
        <v>-320</v>
      </c>
      <c r="AA1241" s="71">
        <v>0</v>
      </c>
      <c r="AB1241" s="72">
        <f t="shared" si="392"/>
        <v>54410.97051875</v>
      </c>
      <c r="AC1241" s="71">
        <v>50736</v>
      </c>
      <c r="AD1241" s="71">
        <v>77293</v>
      </c>
      <c r="AE1241" s="71">
        <v>47462</v>
      </c>
      <c r="AF1241" s="71">
        <v>0</v>
      </c>
      <c r="AG1241" s="71">
        <v>1</v>
      </c>
      <c r="AH1241" s="72">
        <f t="shared" si="378"/>
        <v>175492</v>
      </c>
      <c r="AI1241" s="73">
        <f t="shared" si="379"/>
        <v>32772.97051875</v>
      </c>
      <c r="AJ1241" s="74">
        <f t="shared" si="371"/>
        <v>21638</v>
      </c>
      <c r="AK1241" s="75">
        <v>5301.3</v>
      </c>
      <c r="AL1241" s="75">
        <v>19256.42164</v>
      </c>
      <c r="AM1241" s="75">
        <v>0</v>
      </c>
      <c r="AN1241" s="74">
        <f t="shared" si="380"/>
        <v>21638</v>
      </c>
      <c r="AO1241" s="40">
        <f t="shared" si="381"/>
        <v>29098</v>
      </c>
      <c r="AP1241" s="64">
        <v>36664</v>
      </c>
      <c r="AQ1241" s="75">
        <f t="shared" si="372"/>
        <v>26178.278359999997</v>
      </c>
      <c r="AR1241" s="75">
        <f t="shared" si="373"/>
        <v>2919.7216399999998</v>
      </c>
      <c r="AS1241" s="75">
        <f t="shared" si="374"/>
        <v>21638</v>
      </c>
      <c r="AT1241" s="41">
        <f t="shared" si="375"/>
        <v>26178.278359999997</v>
      </c>
      <c r="AX1241" s="40">
        <f t="shared" si="382"/>
        <v>-18833</v>
      </c>
      <c r="AY1241" s="40">
        <f t="shared" si="383"/>
        <v>0</v>
      </c>
      <c r="AZ1241" s="40">
        <f t="shared" si="384"/>
        <v>-19966.2075</v>
      </c>
      <c r="BA1241" s="40">
        <f>+'load Info'!S1241</f>
        <v>0</v>
      </c>
      <c r="BB1241" s="40">
        <f t="shared" si="385"/>
        <v>-575</v>
      </c>
      <c r="BE1241" s="41">
        <f t="shared" si="386"/>
        <v>-18833</v>
      </c>
      <c r="BF1241" s="41">
        <f t="shared" si="387"/>
        <v>0</v>
      </c>
      <c r="BG1241" s="41">
        <f t="shared" si="388"/>
        <v>-19966.2075</v>
      </c>
      <c r="BH1241" s="41">
        <f t="shared" si="389"/>
        <v>0</v>
      </c>
      <c r="BI1241" s="41">
        <f t="shared" si="390"/>
        <v>-575</v>
      </c>
      <c r="BJ1241" s="40">
        <f t="shared" si="391"/>
        <v>-39374.207500000004</v>
      </c>
    </row>
    <row r="1242" spans="2:62" x14ac:dyDescent="0.25">
      <c r="B1242" s="63">
        <f t="shared" si="376"/>
        <v>5</v>
      </c>
      <c r="C1242" s="63"/>
      <c r="D1242" s="64">
        <v>36665</v>
      </c>
      <c r="E1242" s="65">
        <v>0</v>
      </c>
      <c r="F1242" s="65">
        <v>0</v>
      </c>
      <c r="G1242" s="65">
        <v>63</v>
      </c>
      <c r="H1242" s="65">
        <v>90</v>
      </c>
      <c r="I1242" s="66">
        <f t="shared" si="377"/>
        <v>76.5</v>
      </c>
      <c r="J1242" s="67" t="s">
        <v>50</v>
      </c>
      <c r="K1242" s="68">
        <v>32158</v>
      </c>
      <c r="L1242" s="69">
        <v>7689</v>
      </c>
      <c r="M1242" s="69">
        <v>-23367</v>
      </c>
      <c r="N1242" s="69">
        <v>0</v>
      </c>
      <c r="O1242" s="70"/>
      <c r="P1242" s="68">
        <v>7746</v>
      </c>
      <c r="Q1242" s="69">
        <v>12774</v>
      </c>
      <c r="R1242" s="70">
        <v>-19599.705000000002</v>
      </c>
      <c r="S1242" s="71">
        <v>0</v>
      </c>
      <c r="T1242" s="71"/>
      <c r="U1242" s="71">
        <v>-2.3007374999999959</v>
      </c>
      <c r="V1242" s="68">
        <v>15930</v>
      </c>
      <c r="W1242" s="69">
        <v>16645</v>
      </c>
      <c r="X1242" s="69">
        <v>-4600</v>
      </c>
      <c r="Y1242" s="69">
        <v>0</v>
      </c>
      <c r="Z1242" s="70">
        <v>-280</v>
      </c>
      <c r="AA1242" s="71">
        <v>0</v>
      </c>
      <c r="AB1242" s="72">
        <f t="shared" si="392"/>
        <v>45092.994262499997</v>
      </c>
      <c r="AC1242" s="71">
        <v>46576</v>
      </c>
      <c r="AD1242" s="71">
        <v>37390</v>
      </c>
      <c r="AE1242" s="71">
        <v>19457</v>
      </c>
      <c r="AF1242" s="71">
        <v>0</v>
      </c>
      <c r="AG1242" s="71">
        <v>2</v>
      </c>
      <c r="AH1242" s="72">
        <f t="shared" si="378"/>
        <v>103425</v>
      </c>
      <c r="AI1242" s="73">
        <f t="shared" si="379"/>
        <v>24629.994262499997</v>
      </c>
      <c r="AJ1242" s="74">
        <f t="shared" si="371"/>
        <v>20463</v>
      </c>
      <c r="AK1242" s="75">
        <v>4410.8</v>
      </c>
      <c r="AL1242" s="75">
        <v>17643.75633</v>
      </c>
      <c r="AM1242" s="75">
        <v>0</v>
      </c>
      <c r="AN1242" s="74">
        <f t="shared" si="380"/>
        <v>20463</v>
      </c>
      <c r="AO1242" s="40">
        <f t="shared" si="381"/>
        <v>26113</v>
      </c>
      <c r="AP1242" s="64">
        <v>36665</v>
      </c>
      <c r="AQ1242" s="75">
        <f t="shared" si="372"/>
        <v>24521.443669999997</v>
      </c>
      <c r="AR1242" s="75">
        <f t="shared" si="373"/>
        <v>1591.5563299999994</v>
      </c>
      <c r="AS1242" s="75">
        <f t="shared" si="374"/>
        <v>20463</v>
      </c>
      <c r="AT1242" s="41">
        <f t="shared" si="375"/>
        <v>24521.443669999997</v>
      </c>
      <c r="AX1242" s="40">
        <f t="shared" si="382"/>
        <v>-23367</v>
      </c>
      <c r="AY1242" s="40">
        <f t="shared" si="383"/>
        <v>0</v>
      </c>
      <c r="AZ1242" s="40">
        <f t="shared" si="384"/>
        <v>-19599.705000000002</v>
      </c>
      <c r="BA1242" s="40">
        <f>+'load Info'!S1242</f>
        <v>0</v>
      </c>
      <c r="BB1242" s="40">
        <f t="shared" si="385"/>
        <v>-4600</v>
      </c>
      <c r="BE1242" s="41">
        <f t="shared" si="386"/>
        <v>-23367</v>
      </c>
      <c r="BF1242" s="41">
        <f t="shared" si="387"/>
        <v>0</v>
      </c>
      <c r="BG1242" s="41">
        <f t="shared" si="388"/>
        <v>-19599.705000000002</v>
      </c>
      <c r="BH1242" s="41">
        <f t="shared" si="389"/>
        <v>0</v>
      </c>
      <c r="BI1242" s="41">
        <f t="shared" si="390"/>
        <v>-4600</v>
      </c>
      <c r="BJ1242" s="40">
        <f t="shared" si="391"/>
        <v>-47566.705000000002</v>
      </c>
    </row>
    <row r="1243" spans="2:62" x14ac:dyDescent="0.25">
      <c r="B1243" s="63">
        <f t="shared" si="376"/>
        <v>5</v>
      </c>
      <c r="C1243" s="63"/>
      <c r="D1243" s="64">
        <v>36666</v>
      </c>
      <c r="E1243" s="65">
        <v>0</v>
      </c>
      <c r="F1243" s="65">
        <v>1</v>
      </c>
      <c r="G1243" s="65">
        <v>61</v>
      </c>
      <c r="H1243" s="65">
        <v>73</v>
      </c>
      <c r="I1243" s="66">
        <f t="shared" si="377"/>
        <v>67</v>
      </c>
      <c r="J1243" s="67" t="s">
        <v>50</v>
      </c>
      <c r="K1243" s="68">
        <v>32158</v>
      </c>
      <c r="L1243" s="69">
        <v>6889</v>
      </c>
      <c r="M1243" s="69">
        <v>-24783</v>
      </c>
      <c r="N1243" s="69">
        <v>0</v>
      </c>
      <c r="O1243" s="70"/>
      <c r="P1243" s="68">
        <v>7746</v>
      </c>
      <c r="Q1243" s="69">
        <v>13074</v>
      </c>
      <c r="R1243" s="70">
        <v>-19724.267500000002</v>
      </c>
      <c r="S1243" s="71">
        <v>0</v>
      </c>
      <c r="T1243" s="71"/>
      <c r="U1243" s="71">
        <v>-2.7393312499999958</v>
      </c>
      <c r="V1243" s="68">
        <v>15930</v>
      </c>
      <c r="W1243" s="69">
        <v>16645</v>
      </c>
      <c r="X1243" s="69">
        <v>-4600</v>
      </c>
      <c r="Y1243" s="69">
        <v>0</v>
      </c>
      <c r="Z1243" s="70">
        <v>-280</v>
      </c>
      <c r="AA1243" s="71">
        <v>0</v>
      </c>
      <c r="AB1243" s="72">
        <f t="shared" si="392"/>
        <v>43051.993168749999</v>
      </c>
      <c r="AC1243" s="71">
        <v>45424</v>
      </c>
      <c r="AD1243" s="71">
        <v>0</v>
      </c>
      <c r="AE1243" s="71">
        <v>43</v>
      </c>
      <c r="AF1243" s="71">
        <v>0</v>
      </c>
      <c r="AG1243" s="71">
        <v>2</v>
      </c>
      <c r="AH1243" s="72">
        <f t="shared" si="378"/>
        <v>45469</v>
      </c>
      <c r="AI1243" s="73">
        <f t="shared" si="379"/>
        <v>23088.993168749999</v>
      </c>
      <c r="AJ1243" s="74">
        <f t="shared" si="371"/>
        <v>19963</v>
      </c>
      <c r="AK1243" s="75">
        <v>2930.9</v>
      </c>
      <c r="AL1243" s="75">
        <v>16430.472549999999</v>
      </c>
      <c r="AM1243" s="75">
        <v>0</v>
      </c>
      <c r="AN1243" s="74">
        <f t="shared" si="380"/>
        <v>19963</v>
      </c>
      <c r="AO1243" s="40">
        <f t="shared" si="381"/>
        <v>25461</v>
      </c>
      <c r="AP1243" s="64">
        <v>36666</v>
      </c>
      <c r="AQ1243" s="75">
        <f t="shared" si="372"/>
        <v>26062.62745</v>
      </c>
      <c r="AR1243" s="75">
        <f t="shared" si="373"/>
        <v>-601.62744999999995</v>
      </c>
      <c r="AS1243" s="75">
        <f t="shared" si="374"/>
        <v>19963</v>
      </c>
      <c r="AT1243" s="41">
        <f t="shared" si="375"/>
        <v>26664.2549</v>
      </c>
      <c r="AX1243" s="40">
        <f t="shared" si="382"/>
        <v>-24783</v>
      </c>
      <c r="AY1243" s="40">
        <f t="shared" si="383"/>
        <v>0</v>
      </c>
      <c r="AZ1243" s="40">
        <f t="shared" si="384"/>
        <v>-19724.267500000002</v>
      </c>
      <c r="BA1243" s="40">
        <f>+'load Info'!S1243</f>
        <v>0</v>
      </c>
      <c r="BB1243" s="40">
        <f t="shared" si="385"/>
        <v>-4600</v>
      </c>
      <c r="BE1243" s="41">
        <f t="shared" si="386"/>
        <v>-24783</v>
      </c>
      <c r="BF1243" s="41">
        <f t="shared" si="387"/>
        <v>0</v>
      </c>
      <c r="BG1243" s="41">
        <f t="shared" si="388"/>
        <v>-19724.267500000002</v>
      </c>
      <c r="BH1243" s="41">
        <f t="shared" si="389"/>
        <v>0</v>
      </c>
      <c r="BI1243" s="41">
        <f t="shared" si="390"/>
        <v>-4600</v>
      </c>
      <c r="BJ1243" s="40">
        <f t="shared" si="391"/>
        <v>-49107.267500000002</v>
      </c>
    </row>
    <row r="1244" spans="2:62" x14ac:dyDescent="0.25">
      <c r="B1244" s="63">
        <f t="shared" si="376"/>
        <v>5</v>
      </c>
      <c r="C1244" s="63"/>
      <c r="D1244" s="64">
        <v>36667</v>
      </c>
      <c r="E1244" s="65">
        <v>2</v>
      </c>
      <c r="F1244" s="65">
        <v>4</v>
      </c>
      <c r="G1244" s="65">
        <v>61</v>
      </c>
      <c r="H1244" s="65">
        <v>64</v>
      </c>
      <c r="I1244" s="66">
        <f t="shared" si="377"/>
        <v>62.5</v>
      </c>
      <c r="J1244" s="67" t="s">
        <v>50</v>
      </c>
      <c r="K1244" s="68">
        <v>32158</v>
      </c>
      <c r="L1244" s="69">
        <v>6889</v>
      </c>
      <c r="M1244" s="69">
        <v>-21762</v>
      </c>
      <c r="N1244" s="69">
        <v>0</v>
      </c>
      <c r="O1244" s="70"/>
      <c r="P1244" s="68">
        <v>7746</v>
      </c>
      <c r="Q1244" s="69">
        <v>13074</v>
      </c>
      <c r="R1244" s="70">
        <v>-19700.2075</v>
      </c>
      <c r="S1244" s="71">
        <v>0</v>
      </c>
      <c r="T1244" s="71"/>
      <c r="U1244" s="71">
        <v>-2.799481249999999</v>
      </c>
      <c r="V1244" s="68">
        <v>15930</v>
      </c>
      <c r="W1244" s="69">
        <v>16645</v>
      </c>
      <c r="X1244" s="69">
        <v>-4600</v>
      </c>
      <c r="Y1244" s="69">
        <v>0</v>
      </c>
      <c r="Z1244" s="70">
        <v>-280</v>
      </c>
      <c r="AA1244" s="71">
        <v>0</v>
      </c>
      <c r="AB1244" s="72">
        <f t="shared" si="392"/>
        <v>46096.993018749999</v>
      </c>
      <c r="AC1244" s="71">
        <v>47938</v>
      </c>
      <c r="AD1244" s="71">
        <v>0</v>
      </c>
      <c r="AE1244" s="71">
        <v>441</v>
      </c>
      <c r="AF1244" s="71">
        <v>17</v>
      </c>
      <c r="AG1244" s="71">
        <v>1</v>
      </c>
      <c r="AH1244" s="72">
        <f t="shared" si="378"/>
        <v>48397</v>
      </c>
      <c r="AI1244" s="73">
        <f t="shared" si="379"/>
        <v>26133.993018749999</v>
      </c>
      <c r="AJ1244" s="74">
        <f t="shared" si="371"/>
        <v>19963</v>
      </c>
      <c r="AK1244" s="75">
        <v>3984</v>
      </c>
      <c r="AL1244" s="75">
        <v>15496.25094</v>
      </c>
      <c r="AM1244" s="75">
        <v>0</v>
      </c>
      <c r="AN1244" s="74">
        <f t="shared" si="380"/>
        <v>19963</v>
      </c>
      <c r="AO1244" s="40">
        <f t="shared" si="381"/>
        <v>27975</v>
      </c>
      <c r="AP1244" s="64">
        <v>36667</v>
      </c>
      <c r="AQ1244" s="75">
        <f t="shared" si="372"/>
        <v>28457.749060000002</v>
      </c>
      <c r="AR1244" s="75">
        <f t="shared" si="373"/>
        <v>-482.74906000000192</v>
      </c>
      <c r="AS1244" s="75">
        <f t="shared" si="374"/>
        <v>19963</v>
      </c>
      <c r="AT1244" s="41">
        <f t="shared" si="375"/>
        <v>28940.498120000004</v>
      </c>
      <c r="AX1244" s="40">
        <f t="shared" si="382"/>
        <v>-21762</v>
      </c>
      <c r="AY1244" s="40">
        <f t="shared" si="383"/>
        <v>0</v>
      </c>
      <c r="AZ1244" s="40">
        <f t="shared" si="384"/>
        <v>-19700.2075</v>
      </c>
      <c r="BA1244" s="40">
        <f>+'load Info'!S1244</f>
        <v>0</v>
      </c>
      <c r="BB1244" s="40">
        <f t="shared" si="385"/>
        <v>-4600</v>
      </c>
      <c r="BE1244" s="41">
        <f t="shared" si="386"/>
        <v>-21762</v>
      </c>
      <c r="BF1244" s="41">
        <f t="shared" si="387"/>
        <v>0</v>
      </c>
      <c r="BG1244" s="41">
        <f t="shared" si="388"/>
        <v>-19700.2075</v>
      </c>
      <c r="BH1244" s="41">
        <f t="shared" si="389"/>
        <v>0</v>
      </c>
      <c r="BI1244" s="41">
        <f t="shared" si="390"/>
        <v>-4600</v>
      </c>
      <c r="BJ1244" s="40">
        <f t="shared" si="391"/>
        <v>-46062.207500000004</v>
      </c>
    </row>
    <row r="1245" spans="2:62" x14ac:dyDescent="0.25">
      <c r="B1245" s="63">
        <f t="shared" si="376"/>
        <v>5</v>
      </c>
      <c r="C1245" s="63"/>
      <c r="D1245" s="64">
        <v>36668</v>
      </c>
      <c r="E1245" s="65">
        <v>0</v>
      </c>
      <c r="F1245" s="65">
        <v>0</v>
      </c>
      <c r="G1245" s="65">
        <v>61</v>
      </c>
      <c r="H1245" s="65">
        <v>73</v>
      </c>
      <c r="I1245" s="66">
        <f t="shared" si="377"/>
        <v>67</v>
      </c>
      <c r="J1245" s="67" t="s">
        <v>50</v>
      </c>
      <c r="K1245" s="68">
        <v>32158</v>
      </c>
      <c r="L1245" s="69">
        <v>6889</v>
      </c>
      <c r="M1245" s="69">
        <v>-22747</v>
      </c>
      <c r="N1245" s="69">
        <v>0</v>
      </c>
      <c r="O1245" s="70"/>
      <c r="P1245" s="68">
        <v>7746</v>
      </c>
      <c r="Q1245" s="69">
        <v>18074</v>
      </c>
      <c r="R1245" s="70">
        <v>-18706.259999999998</v>
      </c>
      <c r="S1245" s="71">
        <v>0</v>
      </c>
      <c r="T1245" s="71"/>
      <c r="U1245" s="71">
        <v>-17.78435</v>
      </c>
      <c r="V1245" s="68">
        <v>15930</v>
      </c>
      <c r="W1245" s="69">
        <v>16645</v>
      </c>
      <c r="X1245" s="69">
        <v>-4600</v>
      </c>
      <c r="Y1245" s="69">
        <v>0</v>
      </c>
      <c r="Z1245" s="70">
        <v>-280</v>
      </c>
      <c r="AA1245" s="71">
        <v>0</v>
      </c>
      <c r="AB1245" s="72">
        <f t="shared" si="392"/>
        <v>51090.955650000004</v>
      </c>
      <c r="AC1245" s="71">
        <v>53740</v>
      </c>
      <c r="AD1245" s="71">
        <v>0</v>
      </c>
      <c r="AE1245" s="71">
        <v>1311</v>
      </c>
      <c r="AF1245" s="71">
        <v>3</v>
      </c>
      <c r="AG1245" s="71">
        <v>2</v>
      </c>
      <c r="AH1245" s="72">
        <f t="shared" si="378"/>
        <v>55056</v>
      </c>
      <c r="AI1245" s="73">
        <f t="shared" si="379"/>
        <v>26127.955650000004</v>
      </c>
      <c r="AJ1245" s="74">
        <f t="shared" si="371"/>
        <v>24963</v>
      </c>
      <c r="AK1245" s="75">
        <v>5693.7</v>
      </c>
      <c r="AL1245" s="75">
        <v>19559.399519999999</v>
      </c>
      <c r="AM1245" s="75">
        <v>0</v>
      </c>
      <c r="AN1245" s="74">
        <f t="shared" si="380"/>
        <v>24963</v>
      </c>
      <c r="AO1245" s="40">
        <f t="shared" si="381"/>
        <v>28777</v>
      </c>
      <c r="AP1245" s="64">
        <v>36668</v>
      </c>
      <c r="AQ1245" s="75">
        <f t="shared" si="372"/>
        <v>28486.900480000004</v>
      </c>
      <c r="AR1245" s="75">
        <f t="shared" si="373"/>
        <v>290.09951999999976</v>
      </c>
      <c r="AS1245" s="75">
        <f t="shared" si="374"/>
        <v>24963</v>
      </c>
      <c r="AT1245" s="41">
        <f t="shared" si="375"/>
        <v>28486.900480000004</v>
      </c>
      <c r="AX1245" s="40">
        <f t="shared" si="382"/>
        <v>-22747</v>
      </c>
      <c r="AY1245" s="40">
        <f t="shared" si="383"/>
        <v>0</v>
      </c>
      <c r="AZ1245" s="40">
        <f t="shared" si="384"/>
        <v>-18706.259999999998</v>
      </c>
      <c r="BA1245" s="40">
        <f>+'load Info'!S1245</f>
        <v>0</v>
      </c>
      <c r="BB1245" s="40">
        <f t="shared" si="385"/>
        <v>-4600</v>
      </c>
      <c r="BE1245" s="41">
        <f t="shared" si="386"/>
        <v>-22747</v>
      </c>
      <c r="BF1245" s="41">
        <f t="shared" si="387"/>
        <v>0</v>
      </c>
      <c r="BG1245" s="41">
        <f t="shared" si="388"/>
        <v>-18706.259999999998</v>
      </c>
      <c r="BH1245" s="41">
        <f t="shared" si="389"/>
        <v>0</v>
      </c>
      <c r="BI1245" s="41">
        <f t="shared" si="390"/>
        <v>-4600</v>
      </c>
      <c r="BJ1245" s="40">
        <f t="shared" si="391"/>
        <v>-46053.259999999995</v>
      </c>
    </row>
    <row r="1246" spans="2:62" x14ac:dyDescent="0.25">
      <c r="B1246" s="63">
        <f t="shared" si="376"/>
        <v>5</v>
      </c>
      <c r="C1246" s="63"/>
      <c r="D1246" s="64">
        <v>36669</v>
      </c>
      <c r="E1246" s="65">
        <v>0</v>
      </c>
      <c r="F1246" s="65">
        <v>3</v>
      </c>
      <c r="G1246" s="65">
        <v>59</v>
      </c>
      <c r="H1246" s="65">
        <v>76</v>
      </c>
      <c r="I1246" s="66">
        <f t="shared" si="377"/>
        <v>67.5</v>
      </c>
      <c r="J1246" s="67" t="s">
        <v>50</v>
      </c>
      <c r="K1246" s="68">
        <v>27406</v>
      </c>
      <c r="L1246" s="69">
        <v>6728</v>
      </c>
      <c r="M1246" s="69">
        <v>-16666</v>
      </c>
      <c r="N1246" s="69">
        <v>0</v>
      </c>
      <c r="O1246" s="70"/>
      <c r="P1246" s="68">
        <v>7746</v>
      </c>
      <c r="Q1246" s="69">
        <v>11389</v>
      </c>
      <c r="R1246" s="70">
        <v>-16836.267500000002</v>
      </c>
      <c r="S1246" s="71">
        <v>0</v>
      </c>
      <c r="T1246" s="71"/>
      <c r="U1246" s="71">
        <v>-5.7468312499999961</v>
      </c>
      <c r="V1246" s="68">
        <v>15930</v>
      </c>
      <c r="W1246" s="69">
        <v>16645</v>
      </c>
      <c r="X1246" s="69">
        <v>-575</v>
      </c>
      <c r="Y1246" s="69">
        <v>0</v>
      </c>
      <c r="Z1246" s="70">
        <v>-320</v>
      </c>
      <c r="AA1246" s="71">
        <v>0</v>
      </c>
      <c r="AB1246" s="72">
        <f t="shared" si="392"/>
        <v>51440.98566875</v>
      </c>
      <c r="AC1246" s="71">
        <v>52416</v>
      </c>
      <c r="AD1246" s="71">
        <v>986</v>
      </c>
      <c r="AE1246" s="71">
        <v>0</v>
      </c>
      <c r="AF1246" s="71">
        <v>1</v>
      </c>
      <c r="AG1246" s="71">
        <v>3</v>
      </c>
      <c r="AH1246" s="72">
        <f t="shared" si="378"/>
        <v>53406</v>
      </c>
      <c r="AI1246" s="73">
        <f t="shared" si="379"/>
        <v>33323.98566875</v>
      </c>
      <c r="AJ1246" s="74">
        <f t="shared" si="371"/>
        <v>18117</v>
      </c>
      <c r="AK1246" s="75">
        <v>5538.6</v>
      </c>
      <c r="AL1246" s="75">
        <v>20020.21674</v>
      </c>
      <c r="AM1246" s="75">
        <v>0</v>
      </c>
      <c r="AN1246" s="74">
        <f t="shared" si="380"/>
        <v>18117</v>
      </c>
      <c r="AO1246" s="40">
        <f t="shared" si="381"/>
        <v>34299</v>
      </c>
      <c r="AP1246" s="64">
        <v>36669</v>
      </c>
      <c r="AQ1246" s="75">
        <f t="shared" si="372"/>
        <v>26857.183260000002</v>
      </c>
      <c r="AR1246" s="75">
        <f t="shared" si="373"/>
        <v>7441.816740000002</v>
      </c>
      <c r="AS1246" s="75">
        <f t="shared" si="374"/>
        <v>18117</v>
      </c>
      <c r="AT1246" s="41">
        <f t="shared" si="375"/>
        <v>26857.183260000002</v>
      </c>
      <c r="AX1246" s="40">
        <f t="shared" si="382"/>
        <v>-16666</v>
      </c>
      <c r="AY1246" s="40">
        <f t="shared" si="383"/>
        <v>0</v>
      </c>
      <c r="AZ1246" s="40">
        <f t="shared" si="384"/>
        <v>-16836.267500000002</v>
      </c>
      <c r="BA1246" s="40">
        <f>+'load Info'!S1246</f>
        <v>0</v>
      </c>
      <c r="BB1246" s="40">
        <f t="shared" si="385"/>
        <v>-575</v>
      </c>
      <c r="BE1246" s="41">
        <f t="shared" si="386"/>
        <v>-16666</v>
      </c>
      <c r="BF1246" s="41">
        <f t="shared" si="387"/>
        <v>0</v>
      </c>
      <c r="BG1246" s="41">
        <f t="shared" si="388"/>
        <v>-16836.267500000002</v>
      </c>
      <c r="BH1246" s="41">
        <f t="shared" si="389"/>
        <v>0</v>
      </c>
      <c r="BI1246" s="41">
        <f t="shared" si="390"/>
        <v>-575</v>
      </c>
      <c r="BJ1246" s="40">
        <f t="shared" si="391"/>
        <v>-34077.267500000002</v>
      </c>
    </row>
    <row r="1247" spans="2:62" x14ac:dyDescent="0.25">
      <c r="B1247" s="63">
        <f t="shared" si="376"/>
        <v>5</v>
      </c>
      <c r="C1247" s="63"/>
      <c r="D1247" s="64">
        <v>36670</v>
      </c>
      <c r="E1247" s="65">
        <v>0</v>
      </c>
      <c r="F1247" s="65">
        <v>0</v>
      </c>
      <c r="G1247" s="65">
        <v>70</v>
      </c>
      <c r="H1247" s="65">
        <v>88</v>
      </c>
      <c r="I1247" s="66">
        <f t="shared" si="377"/>
        <v>79</v>
      </c>
      <c r="J1247" s="67" t="s">
        <v>50</v>
      </c>
      <c r="K1247" s="68">
        <v>27406</v>
      </c>
      <c r="L1247" s="69">
        <v>7188</v>
      </c>
      <c r="M1247" s="69">
        <v>-21385</v>
      </c>
      <c r="N1247" s="69">
        <v>0</v>
      </c>
      <c r="O1247" s="70"/>
      <c r="P1247" s="68">
        <v>7746</v>
      </c>
      <c r="Q1247" s="69">
        <v>17979</v>
      </c>
      <c r="R1247" s="70">
        <v>-19515.514999999999</v>
      </c>
      <c r="S1247" s="71">
        <v>0</v>
      </c>
      <c r="T1247" s="71"/>
      <c r="U1247" s="71">
        <v>-15.523712500000002</v>
      </c>
      <c r="V1247" s="68">
        <v>15930</v>
      </c>
      <c r="W1247" s="69">
        <v>16645</v>
      </c>
      <c r="X1247" s="69">
        <v>-575</v>
      </c>
      <c r="Y1247" s="69">
        <v>0</v>
      </c>
      <c r="Z1247" s="70">
        <v>-320</v>
      </c>
      <c r="AA1247" s="71">
        <v>0</v>
      </c>
      <c r="AB1247" s="72">
        <f t="shared" si="392"/>
        <v>51082.961287500002</v>
      </c>
      <c r="AC1247" s="71">
        <v>50046</v>
      </c>
      <c r="AD1247" s="71">
        <v>56335</v>
      </c>
      <c r="AE1247" s="71">
        <v>29078</v>
      </c>
      <c r="AF1247" s="71">
        <v>0</v>
      </c>
      <c r="AG1247" s="71">
        <v>5</v>
      </c>
      <c r="AH1247" s="72">
        <f t="shared" si="378"/>
        <v>135464</v>
      </c>
      <c r="AI1247" s="73">
        <f t="shared" si="379"/>
        <v>25915.961287500002</v>
      </c>
      <c r="AJ1247" s="74">
        <f t="shared" si="371"/>
        <v>25167</v>
      </c>
      <c r="AK1247" s="75">
        <v>5391.1</v>
      </c>
      <c r="AL1247" s="75">
        <v>19749.384569999998</v>
      </c>
      <c r="AM1247" s="75">
        <v>0</v>
      </c>
      <c r="AN1247" s="74">
        <f t="shared" si="380"/>
        <v>25167</v>
      </c>
      <c r="AO1247" s="40">
        <f t="shared" si="381"/>
        <v>24879</v>
      </c>
      <c r="AP1247" s="64">
        <v>36670</v>
      </c>
      <c r="AQ1247" s="75">
        <f t="shared" si="372"/>
        <v>24905.515430000003</v>
      </c>
      <c r="AR1247" s="75">
        <f t="shared" si="373"/>
        <v>-26.515429999999469</v>
      </c>
      <c r="AS1247" s="75">
        <f t="shared" si="374"/>
        <v>25167</v>
      </c>
      <c r="AT1247" s="41">
        <f t="shared" si="375"/>
        <v>24932.030860000003</v>
      </c>
      <c r="AX1247" s="40">
        <f t="shared" si="382"/>
        <v>-21385</v>
      </c>
      <c r="AY1247" s="40">
        <f t="shared" si="383"/>
        <v>0</v>
      </c>
      <c r="AZ1247" s="40">
        <f t="shared" si="384"/>
        <v>-19515.514999999999</v>
      </c>
      <c r="BA1247" s="40">
        <f>+'load Info'!S1247</f>
        <v>0</v>
      </c>
      <c r="BB1247" s="40">
        <f t="shared" si="385"/>
        <v>-575</v>
      </c>
      <c r="BE1247" s="41">
        <f t="shared" si="386"/>
        <v>-21385</v>
      </c>
      <c r="BF1247" s="41">
        <f t="shared" si="387"/>
        <v>0</v>
      </c>
      <c r="BG1247" s="41">
        <f t="shared" si="388"/>
        <v>-19515.514999999999</v>
      </c>
      <c r="BH1247" s="41">
        <f t="shared" si="389"/>
        <v>0</v>
      </c>
      <c r="BI1247" s="41">
        <f t="shared" si="390"/>
        <v>-575</v>
      </c>
      <c r="BJ1247" s="40">
        <f t="shared" si="391"/>
        <v>-41475.514999999999</v>
      </c>
    </row>
    <row r="1248" spans="2:62" x14ac:dyDescent="0.25">
      <c r="B1248" s="63">
        <f t="shared" si="376"/>
        <v>5</v>
      </c>
      <c r="C1248" s="63"/>
      <c r="D1248" s="64">
        <v>36671</v>
      </c>
      <c r="E1248" s="65">
        <v>0</v>
      </c>
      <c r="F1248" s="65">
        <v>0</v>
      </c>
      <c r="G1248" s="65">
        <v>68</v>
      </c>
      <c r="H1248" s="65">
        <v>83</v>
      </c>
      <c r="I1248" s="66">
        <f t="shared" si="377"/>
        <v>75.5</v>
      </c>
      <c r="J1248" s="67" t="s">
        <v>50</v>
      </c>
      <c r="K1248" s="68">
        <v>27406</v>
      </c>
      <c r="L1248" s="69">
        <v>7528</v>
      </c>
      <c r="M1248" s="69">
        <v>-16971</v>
      </c>
      <c r="N1248" s="69">
        <v>0</v>
      </c>
      <c r="O1248" s="70"/>
      <c r="P1248" s="68">
        <v>7746</v>
      </c>
      <c r="Q1248" s="69">
        <v>12219</v>
      </c>
      <c r="R1248" s="70">
        <v>-18903.352500000001</v>
      </c>
      <c r="S1248" s="71">
        <v>0</v>
      </c>
      <c r="T1248" s="71"/>
      <c r="U1248" s="71">
        <v>-2.6541187499999981</v>
      </c>
      <c r="V1248" s="68">
        <v>15930</v>
      </c>
      <c r="W1248" s="69">
        <v>16645</v>
      </c>
      <c r="X1248" s="69">
        <v>-575</v>
      </c>
      <c r="Y1248" s="69">
        <v>0</v>
      </c>
      <c r="Z1248" s="70">
        <v>-320</v>
      </c>
      <c r="AA1248" s="71">
        <v>0</v>
      </c>
      <c r="AB1248" s="72">
        <f t="shared" si="392"/>
        <v>50701.993381249995</v>
      </c>
      <c r="AC1248" s="71">
        <v>51728</v>
      </c>
      <c r="AD1248" s="71">
        <v>14583</v>
      </c>
      <c r="AE1248" s="71">
        <v>11202</v>
      </c>
      <c r="AF1248" s="71">
        <v>0</v>
      </c>
      <c r="AG1248" s="71">
        <v>5</v>
      </c>
      <c r="AH1248" s="72">
        <f t="shared" si="378"/>
        <v>77518</v>
      </c>
      <c r="AI1248" s="73">
        <f t="shared" si="379"/>
        <v>30954.993381249995</v>
      </c>
      <c r="AJ1248" s="74">
        <f t="shared" ref="AJ1248:AJ1254" si="393">L1248+Q1248</f>
        <v>19747</v>
      </c>
      <c r="AK1248" s="75">
        <v>5618.7</v>
      </c>
      <c r="AL1248" s="75">
        <v>20306.83308</v>
      </c>
      <c r="AM1248" s="75">
        <v>0</v>
      </c>
      <c r="AN1248" s="74">
        <f t="shared" si="380"/>
        <v>19747</v>
      </c>
      <c r="AO1248" s="40">
        <f t="shared" si="381"/>
        <v>31981</v>
      </c>
      <c r="AP1248" s="64">
        <v>36671</v>
      </c>
      <c r="AQ1248" s="75">
        <f t="shared" si="372"/>
        <v>25802.466920000003</v>
      </c>
      <c r="AR1248" s="75">
        <f t="shared" si="373"/>
        <v>6178.5330800000011</v>
      </c>
      <c r="AS1248" s="75">
        <f t="shared" si="374"/>
        <v>19747</v>
      </c>
      <c r="AT1248" s="41">
        <f t="shared" si="375"/>
        <v>25802.466920000003</v>
      </c>
      <c r="AX1248" s="40">
        <f t="shared" si="382"/>
        <v>-16971</v>
      </c>
      <c r="AY1248" s="40">
        <f t="shared" si="383"/>
        <v>0</v>
      </c>
      <c r="AZ1248" s="40">
        <f t="shared" si="384"/>
        <v>-18903.352500000001</v>
      </c>
      <c r="BA1248" s="40">
        <f>+'load Info'!S1248</f>
        <v>0</v>
      </c>
      <c r="BB1248" s="40">
        <f t="shared" si="385"/>
        <v>-575</v>
      </c>
      <c r="BE1248" s="41">
        <f t="shared" si="386"/>
        <v>-16971</v>
      </c>
      <c r="BF1248" s="41">
        <f t="shared" si="387"/>
        <v>0</v>
      </c>
      <c r="BG1248" s="41">
        <f t="shared" si="388"/>
        <v>-18903.352500000001</v>
      </c>
      <c r="BH1248" s="41">
        <f t="shared" si="389"/>
        <v>0</v>
      </c>
      <c r="BI1248" s="41">
        <f t="shared" si="390"/>
        <v>-575</v>
      </c>
      <c r="BJ1248" s="40">
        <f t="shared" si="391"/>
        <v>-36449.352500000001</v>
      </c>
    </row>
    <row r="1249" spans="2:62" x14ac:dyDescent="0.25">
      <c r="B1249" s="63">
        <f t="shared" si="376"/>
        <v>5</v>
      </c>
      <c r="C1249" s="63"/>
      <c r="D1249" s="64">
        <v>36672</v>
      </c>
      <c r="E1249" s="65">
        <v>0</v>
      </c>
      <c r="F1249" s="65">
        <v>0</v>
      </c>
      <c r="G1249" s="65">
        <v>65</v>
      </c>
      <c r="H1249" s="65">
        <v>82</v>
      </c>
      <c r="I1249" s="66">
        <f t="shared" si="377"/>
        <v>73.5</v>
      </c>
      <c r="J1249" s="67" t="s">
        <v>50</v>
      </c>
      <c r="K1249" s="68">
        <v>27406</v>
      </c>
      <c r="L1249" s="69">
        <v>7528</v>
      </c>
      <c r="M1249" s="69">
        <v>-15662</v>
      </c>
      <c r="N1249" s="69">
        <v>0</v>
      </c>
      <c r="O1249" s="70"/>
      <c r="P1249" s="68">
        <v>7746</v>
      </c>
      <c r="Q1249" s="69">
        <v>12219</v>
      </c>
      <c r="R1249" s="70">
        <v>-18997.587500000001</v>
      </c>
      <c r="S1249" s="71">
        <v>0</v>
      </c>
      <c r="T1249" s="71"/>
      <c r="U1249" s="71">
        <v>-2.4185312499999965</v>
      </c>
      <c r="V1249" s="68">
        <v>15930</v>
      </c>
      <c r="W1249" s="69">
        <v>16645</v>
      </c>
      <c r="X1249" s="69">
        <v>-4600</v>
      </c>
      <c r="Y1249" s="69">
        <v>0</v>
      </c>
      <c r="Z1249" s="70">
        <v>-280</v>
      </c>
      <c r="AA1249" s="71">
        <v>0</v>
      </c>
      <c r="AB1249" s="72">
        <f t="shared" si="392"/>
        <v>47931.993968750001</v>
      </c>
      <c r="AC1249" s="71">
        <v>48635</v>
      </c>
      <c r="AD1249" s="71">
        <v>143</v>
      </c>
      <c r="AE1249" s="71">
        <v>12077</v>
      </c>
      <c r="AF1249" s="71">
        <v>0</v>
      </c>
      <c r="AG1249" s="71">
        <v>0</v>
      </c>
      <c r="AH1249" s="72">
        <f t="shared" si="378"/>
        <v>60855</v>
      </c>
      <c r="AI1249" s="73">
        <f t="shared" si="379"/>
        <v>28184.993968750001</v>
      </c>
      <c r="AJ1249" s="74">
        <f t="shared" si="393"/>
        <v>19747</v>
      </c>
      <c r="AK1249" s="75">
        <v>4652.7</v>
      </c>
      <c r="AL1249" s="75">
        <v>18931.6296</v>
      </c>
      <c r="AM1249" s="75">
        <v>0</v>
      </c>
      <c r="AN1249" s="74">
        <f t="shared" si="380"/>
        <v>19747</v>
      </c>
      <c r="AO1249" s="40">
        <f t="shared" si="381"/>
        <v>28888</v>
      </c>
      <c r="AP1249" s="64">
        <v>36672</v>
      </c>
      <c r="AQ1249" s="75">
        <f t="shared" si="372"/>
        <v>25050.670400000003</v>
      </c>
      <c r="AR1249" s="75">
        <f t="shared" si="373"/>
        <v>3837.3296000000009</v>
      </c>
      <c r="AS1249" s="75">
        <f t="shared" si="374"/>
        <v>19747</v>
      </c>
      <c r="AT1249" s="41">
        <f t="shared" si="375"/>
        <v>25050.670400000003</v>
      </c>
      <c r="AX1249" s="40">
        <f t="shared" si="382"/>
        <v>-15662</v>
      </c>
      <c r="AY1249" s="40">
        <f t="shared" si="383"/>
        <v>0</v>
      </c>
      <c r="AZ1249" s="40">
        <f t="shared" si="384"/>
        <v>-18997.587500000001</v>
      </c>
      <c r="BA1249" s="40">
        <f>+'load Info'!S1249</f>
        <v>0</v>
      </c>
      <c r="BB1249" s="40">
        <f t="shared" si="385"/>
        <v>-4600</v>
      </c>
      <c r="BE1249" s="41">
        <f t="shared" si="386"/>
        <v>-15662</v>
      </c>
      <c r="BF1249" s="41">
        <f t="shared" si="387"/>
        <v>0</v>
      </c>
      <c r="BG1249" s="41">
        <f t="shared" si="388"/>
        <v>-18997.587500000001</v>
      </c>
      <c r="BH1249" s="41">
        <f t="shared" si="389"/>
        <v>0</v>
      </c>
      <c r="BI1249" s="41">
        <f t="shared" si="390"/>
        <v>-4600</v>
      </c>
      <c r="BJ1249" s="40">
        <f t="shared" si="391"/>
        <v>-39259.587500000001</v>
      </c>
    </row>
    <row r="1250" spans="2:62" x14ac:dyDescent="0.25">
      <c r="B1250" s="63">
        <f t="shared" si="376"/>
        <v>5</v>
      </c>
      <c r="C1250" s="63"/>
      <c r="D1250" s="64">
        <v>36673</v>
      </c>
      <c r="E1250" s="65">
        <v>0</v>
      </c>
      <c r="F1250" s="65">
        <v>0</v>
      </c>
      <c r="G1250" s="65">
        <v>62</v>
      </c>
      <c r="H1250" s="65">
        <v>86</v>
      </c>
      <c r="I1250" s="66">
        <f t="shared" si="377"/>
        <v>74</v>
      </c>
      <c r="J1250" s="67" t="s">
        <v>50</v>
      </c>
      <c r="K1250" s="68">
        <v>27406</v>
      </c>
      <c r="L1250" s="69">
        <v>7978</v>
      </c>
      <c r="M1250" s="69">
        <v>-19039</v>
      </c>
      <c r="N1250" s="69">
        <v>0</v>
      </c>
      <c r="O1250" s="70"/>
      <c r="P1250" s="68">
        <v>7746</v>
      </c>
      <c r="Q1250" s="69">
        <v>12159</v>
      </c>
      <c r="R1250" s="70">
        <v>-18819.2925</v>
      </c>
      <c r="S1250" s="71">
        <v>0</v>
      </c>
      <c r="T1250" s="71"/>
      <c r="U1250" s="71">
        <v>-2.7142687500000013</v>
      </c>
      <c r="V1250" s="68">
        <v>15930</v>
      </c>
      <c r="W1250" s="69">
        <v>16645</v>
      </c>
      <c r="X1250" s="69">
        <v>-4600</v>
      </c>
      <c r="Y1250" s="69">
        <v>0</v>
      </c>
      <c r="Z1250" s="70">
        <v>-280</v>
      </c>
      <c r="AA1250" s="71">
        <v>0</v>
      </c>
      <c r="AB1250" s="72">
        <f t="shared" si="392"/>
        <v>45122.993231250002</v>
      </c>
      <c r="AC1250" s="71">
        <v>46001</v>
      </c>
      <c r="AD1250" s="71">
        <v>0</v>
      </c>
      <c r="AE1250" s="71">
        <v>25</v>
      </c>
      <c r="AF1250" s="71">
        <v>0</v>
      </c>
      <c r="AG1250" s="71">
        <v>0</v>
      </c>
      <c r="AH1250" s="72">
        <f t="shared" si="378"/>
        <v>46026</v>
      </c>
      <c r="AI1250" s="73">
        <f t="shared" si="379"/>
        <v>24985.993231250002</v>
      </c>
      <c r="AJ1250" s="74">
        <f t="shared" si="393"/>
        <v>20137</v>
      </c>
      <c r="AK1250" s="75">
        <v>3097.1</v>
      </c>
      <c r="AL1250" s="75">
        <v>18024.339909999999</v>
      </c>
      <c r="AM1250" s="75">
        <v>0</v>
      </c>
      <c r="AN1250" s="74">
        <f t="shared" si="380"/>
        <v>20137</v>
      </c>
      <c r="AO1250" s="40">
        <f t="shared" si="381"/>
        <v>25864</v>
      </c>
      <c r="AP1250" s="64">
        <v>36673</v>
      </c>
      <c r="AQ1250" s="75">
        <f t="shared" si="372"/>
        <v>24879.560090000003</v>
      </c>
      <c r="AR1250" s="75">
        <f t="shared" si="373"/>
        <v>984.43990999999733</v>
      </c>
      <c r="AS1250" s="75">
        <f t="shared" si="374"/>
        <v>20137</v>
      </c>
      <c r="AT1250" s="41">
        <f t="shared" si="375"/>
        <v>24879.560090000003</v>
      </c>
      <c r="AX1250" s="40">
        <f t="shared" si="382"/>
        <v>-19039</v>
      </c>
      <c r="AY1250" s="40">
        <f t="shared" si="383"/>
        <v>0</v>
      </c>
      <c r="AZ1250" s="40">
        <f t="shared" si="384"/>
        <v>-18819.2925</v>
      </c>
      <c r="BA1250" s="40">
        <f>+'load Info'!S1250</f>
        <v>0</v>
      </c>
      <c r="BB1250" s="40">
        <f t="shared" si="385"/>
        <v>-4600</v>
      </c>
      <c r="BE1250" s="41">
        <f t="shared" si="386"/>
        <v>-19039</v>
      </c>
      <c r="BF1250" s="41">
        <f t="shared" si="387"/>
        <v>0</v>
      </c>
      <c r="BG1250" s="41">
        <f t="shared" si="388"/>
        <v>-18819.2925</v>
      </c>
      <c r="BH1250" s="41">
        <f t="shared" si="389"/>
        <v>0</v>
      </c>
      <c r="BI1250" s="41">
        <f t="shared" si="390"/>
        <v>-4600</v>
      </c>
      <c r="BJ1250" s="40">
        <f t="shared" si="391"/>
        <v>-42458.292499999996</v>
      </c>
    </row>
    <row r="1251" spans="2:62" x14ac:dyDescent="0.25">
      <c r="B1251" s="63">
        <f t="shared" si="376"/>
        <v>5</v>
      </c>
      <c r="C1251" s="63"/>
      <c r="D1251" s="64">
        <v>36674</v>
      </c>
      <c r="E1251" s="65">
        <v>0</v>
      </c>
      <c r="F1251" s="65">
        <v>0</v>
      </c>
      <c r="G1251" s="65">
        <v>61</v>
      </c>
      <c r="H1251" s="65">
        <v>69</v>
      </c>
      <c r="I1251" s="66">
        <f t="shared" si="377"/>
        <v>65</v>
      </c>
      <c r="J1251" s="67" t="s">
        <v>50</v>
      </c>
      <c r="K1251" s="68">
        <v>27406</v>
      </c>
      <c r="L1251" s="69">
        <v>7978</v>
      </c>
      <c r="M1251" s="69">
        <v>-17821</v>
      </c>
      <c r="N1251" s="69">
        <v>0</v>
      </c>
      <c r="O1251" s="70"/>
      <c r="P1251" s="68">
        <v>7746</v>
      </c>
      <c r="Q1251" s="69">
        <v>12159</v>
      </c>
      <c r="R1251" s="70">
        <v>-18767.162499999999</v>
      </c>
      <c r="S1251" s="71">
        <v>0</v>
      </c>
      <c r="T1251" s="71"/>
      <c r="U1251" s="71">
        <v>-2.8445937500000036</v>
      </c>
      <c r="V1251" s="68">
        <v>15930</v>
      </c>
      <c r="W1251" s="69">
        <v>16645</v>
      </c>
      <c r="X1251" s="69">
        <v>-4600</v>
      </c>
      <c r="Y1251" s="69">
        <v>0</v>
      </c>
      <c r="Z1251" s="70">
        <v>-280</v>
      </c>
      <c r="AA1251" s="71">
        <v>0</v>
      </c>
      <c r="AB1251" s="72">
        <f t="shared" si="392"/>
        <v>46392.992906250001</v>
      </c>
      <c r="AC1251" s="71">
        <v>47422</v>
      </c>
      <c r="AD1251" s="71">
        <v>0</v>
      </c>
      <c r="AE1251" s="71">
        <v>241</v>
      </c>
      <c r="AF1251" s="71">
        <v>0</v>
      </c>
      <c r="AG1251" s="71">
        <v>3</v>
      </c>
      <c r="AH1251" s="72">
        <f t="shared" si="378"/>
        <v>47666</v>
      </c>
      <c r="AI1251" s="73">
        <f t="shared" si="379"/>
        <v>26255.992906250001</v>
      </c>
      <c r="AJ1251" s="74">
        <f t="shared" si="393"/>
        <v>20137</v>
      </c>
      <c r="AK1251" s="75">
        <v>3678.5</v>
      </c>
      <c r="AL1251" s="75">
        <v>17190.53414</v>
      </c>
      <c r="AM1251" s="75">
        <v>0</v>
      </c>
      <c r="AN1251" s="74">
        <f t="shared" si="380"/>
        <v>20137</v>
      </c>
      <c r="AO1251" s="40">
        <f t="shared" si="381"/>
        <v>27285</v>
      </c>
      <c r="AP1251" s="64">
        <v>36674</v>
      </c>
      <c r="AQ1251" s="75">
        <f>+AC1251-AK1251-AL1251</f>
        <v>26552.96586</v>
      </c>
      <c r="AR1251" s="75">
        <f>+AK1251+AL1251-AN1251</f>
        <v>732.03413999999975</v>
      </c>
      <c r="AS1251" s="75">
        <f>+AN1251</f>
        <v>20137</v>
      </c>
      <c r="AT1251" s="41">
        <f>+AQ1251+IF(AR1251&lt;0,-AR1251,0)</f>
        <v>26552.96586</v>
      </c>
      <c r="AX1251" s="40">
        <f t="shared" si="382"/>
        <v>-17821</v>
      </c>
      <c r="AY1251" s="40">
        <f t="shared" si="383"/>
        <v>0</v>
      </c>
      <c r="AZ1251" s="40">
        <f t="shared" si="384"/>
        <v>-18767.162499999999</v>
      </c>
      <c r="BA1251" s="40">
        <f>+'load Info'!S1251</f>
        <v>0</v>
      </c>
      <c r="BB1251" s="40">
        <f t="shared" si="385"/>
        <v>-4600</v>
      </c>
      <c r="BE1251" s="41">
        <f t="shared" si="386"/>
        <v>-17821</v>
      </c>
      <c r="BF1251" s="41">
        <f t="shared" si="387"/>
        <v>0</v>
      </c>
      <c r="BG1251" s="41">
        <f t="shared" si="388"/>
        <v>-18767.162499999999</v>
      </c>
      <c r="BH1251" s="41">
        <f t="shared" si="389"/>
        <v>0</v>
      </c>
      <c r="BI1251" s="41">
        <f t="shared" si="390"/>
        <v>-4600</v>
      </c>
      <c r="BJ1251" s="40">
        <f t="shared" si="391"/>
        <v>-41188.162499999999</v>
      </c>
    </row>
    <row r="1252" spans="2:62" x14ac:dyDescent="0.25">
      <c r="B1252" s="63">
        <f t="shared" si="376"/>
        <v>5</v>
      </c>
      <c r="C1252" s="63"/>
      <c r="D1252" s="64">
        <v>36675</v>
      </c>
      <c r="E1252" s="65">
        <v>7</v>
      </c>
      <c r="F1252" s="65">
        <v>7</v>
      </c>
      <c r="G1252" s="65">
        <v>55</v>
      </c>
      <c r="H1252" s="65">
        <v>61</v>
      </c>
      <c r="I1252" s="66">
        <f t="shared" si="377"/>
        <v>58</v>
      </c>
      <c r="J1252" s="67" t="s">
        <v>50</v>
      </c>
      <c r="K1252" s="68">
        <v>27406</v>
      </c>
      <c r="L1252" s="69">
        <v>7978</v>
      </c>
      <c r="M1252" s="69">
        <v>-7849</v>
      </c>
      <c r="N1252" s="69">
        <v>0</v>
      </c>
      <c r="O1252" s="70"/>
      <c r="P1252" s="68">
        <v>7746</v>
      </c>
      <c r="Q1252" s="69">
        <v>12159</v>
      </c>
      <c r="R1252" s="70">
        <v>-12997.775</v>
      </c>
      <c r="S1252" s="71">
        <v>0</v>
      </c>
      <c r="T1252" s="71"/>
      <c r="U1252" s="71">
        <v>-17.268062499999996</v>
      </c>
      <c r="V1252" s="68">
        <v>15930</v>
      </c>
      <c r="W1252" s="69">
        <v>16645</v>
      </c>
      <c r="X1252" s="69">
        <v>-4600</v>
      </c>
      <c r="Y1252" s="69">
        <v>0</v>
      </c>
      <c r="Z1252" s="70">
        <v>-280</v>
      </c>
      <c r="AA1252" s="71">
        <v>0</v>
      </c>
      <c r="AB1252" s="72">
        <f t="shared" si="392"/>
        <v>62119.956937499999</v>
      </c>
      <c r="AC1252" s="71">
        <v>69497</v>
      </c>
      <c r="AD1252" s="71">
        <v>0</v>
      </c>
      <c r="AE1252" s="71">
        <v>625</v>
      </c>
      <c r="AF1252" s="71">
        <v>0</v>
      </c>
      <c r="AG1252" s="71">
        <v>8</v>
      </c>
      <c r="AH1252" s="72">
        <f t="shared" si="378"/>
        <v>70130</v>
      </c>
      <c r="AI1252" s="73">
        <f t="shared" si="379"/>
        <v>41982.956937499999</v>
      </c>
      <c r="AJ1252" s="74">
        <f t="shared" si="393"/>
        <v>20137</v>
      </c>
      <c r="AK1252" s="75">
        <v>5557.4</v>
      </c>
      <c r="AL1252" s="75">
        <v>18110.302209999998</v>
      </c>
      <c r="AM1252" s="75">
        <v>0</v>
      </c>
      <c r="AN1252" s="74">
        <f t="shared" si="380"/>
        <v>20137</v>
      </c>
      <c r="AO1252" s="40">
        <f t="shared" si="381"/>
        <v>49360</v>
      </c>
      <c r="AP1252" s="64">
        <v>36675</v>
      </c>
      <c r="AQ1252" s="75">
        <f>+AC1252-AK1252-AL1252</f>
        <v>45829.297789999997</v>
      </c>
      <c r="AR1252" s="75">
        <f>+AK1252+AL1252-AN1252</f>
        <v>3530.7022099999958</v>
      </c>
      <c r="AS1252" s="75">
        <f>+AN1252</f>
        <v>20137</v>
      </c>
      <c r="AT1252" s="41">
        <f>+AQ1252+IF(AR1252&lt;0,-AR1252,0)</f>
        <v>45829.297789999997</v>
      </c>
      <c r="AX1252" s="40">
        <f t="shared" si="382"/>
        <v>-7849</v>
      </c>
      <c r="AY1252" s="40">
        <f t="shared" si="383"/>
        <v>0</v>
      </c>
      <c r="AZ1252" s="40">
        <f t="shared" si="384"/>
        <v>-12997.775</v>
      </c>
      <c r="BA1252" s="40">
        <f>+'load Info'!S1252</f>
        <v>0</v>
      </c>
      <c r="BB1252" s="40">
        <f t="shared" si="385"/>
        <v>-4600</v>
      </c>
      <c r="BE1252" s="41">
        <f t="shared" si="386"/>
        <v>-7849</v>
      </c>
      <c r="BF1252" s="41">
        <f t="shared" si="387"/>
        <v>0</v>
      </c>
      <c r="BG1252" s="41">
        <f t="shared" si="388"/>
        <v>-12997.775</v>
      </c>
      <c r="BH1252" s="41">
        <f t="shared" si="389"/>
        <v>0</v>
      </c>
      <c r="BI1252" s="41">
        <f t="shared" si="390"/>
        <v>-4600</v>
      </c>
      <c r="BJ1252" s="40">
        <f t="shared" si="391"/>
        <v>-25446.775000000001</v>
      </c>
    </row>
    <row r="1253" spans="2:62" x14ac:dyDescent="0.25">
      <c r="B1253" s="63">
        <f t="shared" si="376"/>
        <v>5</v>
      </c>
      <c r="C1253" s="63"/>
      <c r="D1253" s="64">
        <v>36676</v>
      </c>
      <c r="E1253" s="65">
        <v>5</v>
      </c>
      <c r="F1253" s="65">
        <v>8</v>
      </c>
      <c r="G1253" s="65">
        <v>57</v>
      </c>
      <c r="H1253" s="65">
        <v>63</v>
      </c>
      <c r="I1253" s="66">
        <f t="shared" si="377"/>
        <v>60</v>
      </c>
      <c r="J1253" s="67" t="s">
        <v>50</v>
      </c>
      <c r="K1253" s="68">
        <v>27406</v>
      </c>
      <c r="L1253" s="69">
        <v>7978</v>
      </c>
      <c r="M1253" s="69">
        <v>-9638</v>
      </c>
      <c r="N1253" s="69">
        <v>0</v>
      </c>
      <c r="O1253" s="70"/>
      <c r="P1253" s="68">
        <v>7746</v>
      </c>
      <c r="Q1253" s="69">
        <v>12159</v>
      </c>
      <c r="R1253" s="70">
        <v>-7834.9</v>
      </c>
      <c r="S1253" s="71">
        <v>0</v>
      </c>
      <c r="T1253" s="71"/>
      <c r="U1253" s="71">
        <v>-30.175249999999998</v>
      </c>
      <c r="V1253" s="68">
        <v>15930</v>
      </c>
      <c r="W1253" s="69">
        <v>16645</v>
      </c>
      <c r="X1253" s="69">
        <v>-575</v>
      </c>
      <c r="Y1253" s="69">
        <v>0</v>
      </c>
      <c r="Z1253" s="70">
        <v>-320</v>
      </c>
      <c r="AA1253" s="71">
        <v>0</v>
      </c>
      <c r="AB1253" s="72">
        <f t="shared" si="392"/>
        <v>69465.924750000006</v>
      </c>
      <c r="AC1253" s="71">
        <v>68913</v>
      </c>
      <c r="AD1253" s="71">
        <v>43</v>
      </c>
      <c r="AE1253" s="71">
        <v>103</v>
      </c>
      <c r="AF1253" s="71">
        <v>0</v>
      </c>
      <c r="AG1253" s="71">
        <v>8</v>
      </c>
      <c r="AH1253" s="72">
        <f t="shared" si="378"/>
        <v>69067</v>
      </c>
      <c r="AI1253" s="73">
        <f t="shared" si="379"/>
        <v>49328.924750000006</v>
      </c>
      <c r="AJ1253" s="74">
        <f t="shared" si="393"/>
        <v>20137</v>
      </c>
      <c r="AK1253" s="75">
        <v>6690.9</v>
      </c>
      <c r="AL1253" s="75">
        <v>19455.56914</v>
      </c>
      <c r="AM1253" s="75">
        <v>0</v>
      </c>
      <c r="AN1253" s="74">
        <f t="shared" si="380"/>
        <v>20137</v>
      </c>
      <c r="AO1253" s="40">
        <f t="shared" si="381"/>
        <v>48776</v>
      </c>
      <c r="AP1253" s="64">
        <v>36676</v>
      </c>
      <c r="AQ1253" s="75">
        <f>+AC1253-AK1253-AL1253</f>
        <v>42766.530859999999</v>
      </c>
      <c r="AR1253" s="75">
        <f>+AK1253+AL1253-AN1253</f>
        <v>6009.4691400000011</v>
      </c>
      <c r="AS1253" s="75">
        <f>+AN1253</f>
        <v>20137</v>
      </c>
      <c r="AT1253" s="41">
        <f>+AQ1253+IF(AR1253&lt;0,-AR1253,0)</f>
        <v>42766.530859999999</v>
      </c>
      <c r="AX1253" s="40">
        <f t="shared" si="382"/>
        <v>-9638</v>
      </c>
      <c r="AY1253" s="40">
        <f t="shared" si="383"/>
        <v>0</v>
      </c>
      <c r="AZ1253" s="40">
        <f t="shared" si="384"/>
        <v>-7834.9</v>
      </c>
      <c r="BA1253" s="40">
        <f>+'load Info'!S1253</f>
        <v>0</v>
      </c>
      <c r="BB1253" s="40">
        <f t="shared" si="385"/>
        <v>-575</v>
      </c>
      <c r="BE1253" s="41">
        <f t="shared" si="386"/>
        <v>-9638</v>
      </c>
      <c r="BF1253" s="41">
        <f t="shared" si="387"/>
        <v>0</v>
      </c>
      <c r="BG1253" s="41">
        <f t="shared" si="388"/>
        <v>-7834.9</v>
      </c>
      <c r="BH1253" s="41">
        <f t="shared" si="389"/>
        <v>0</v>
      </c>
      <c r="BI1253" s="41">
        <f t="shared" si="390"/>
        <v>-575</v>
      </c>
      <c r="BJ1253" s="40">
        <f t="shared" si="391"/>
        <v>-18047.900000000001</v>
      </c>
    </row>
    <row r="1254" spans="2:62" x14ac:dyDescent="0.25">
      <c r="B1254" s="63">
        <f t="shared" si="376"/>
        <v>5</v>
      </c>
      <c r="C1254" s="63"/>
      <c r="D1254" s="64">
        <v>36677</v>
      </c>
      <c r="E1254" s="65">
        <v>3</v>
      </c>
      <c r="F1254" s="65">
        <v>3</v>
      </c>
      <c r="G1254" s="65">
        <v>57</v>
      </c>
      <c r="H1254" s="65">
        <v>66</v>
      </c>
      <c r="I1254" s="66">
        <f t="shared" si="377"/>
        <v>61.5</v>
      </c>
      <c r="J1254" s="67" t="s">
        <v>50</v>
      </c>
      <c r="K1254" s="77">
        <v>27406</v>
      </c>
      <c r="L1254" s="78">
        <v>7978</v>
      </c>
      <c r="M1254" s="78">
        <v>-11564</v>
      </c>
      <c r="N1254" s="78">
        <v>0</v>
      </c>
      <c r="O1254" s="79"/>
      <c r="P1254" s="77">
        <v>7746</v>
      </c>
      <c r="Q1254" s="78">
        <v>13528</v>
      </c>
      <c r="R1254" s="79">
        <v>-19499.575000000001</v>
      </c>
      <c r="S1254" s="71">
        <v>0</v>
      </c>
      <c r="T1254" s="71"/>
      <c r="U1254" s="71">
        <v>-4.4360625000000002</v>
      </c>
      <c r="V1254" s="77">
        <v>15930</v>
      </c>
      <c r="W1254" s="78">
        <v>16645</v>
      </c>
      <c r="X1254" s="78">
        <v>-575</v>
      </c>
      <c r="Y1254" s="78">
        <v>0</v>
      </c>
      <c r="Z1254" s="79">
        <v>-320</v>
      </c>
      <c r="AA1254" s="71">
        <v>0</v>
      </c>
      <c r="AB1254" s="72">
        <f t="shared" si="392"/>
        <v>57269.988937499998</v>
      </c>
      <c r="AC1254" s="71">
        <v>58236</v>
      </c>
      <c r="AD1254" s="71">
        <v>1182</v>
      </c>
      <c r="AE1254" s="71">
        <v>41</v>
      </c>
      <c r="AF1254" s="71">
        <v>0</v>
      </c>
      <c r="AG1254" s="71">
        <v>0</v>
      </c>
      <c r="AH1254" s="72">
        <f t="shared" si="378"/>
        <v>59459</v>
      </c>
      <c r="AI1254" s="73">
        <f t="shared" si="379"/>
        <v>35763.988937499998</v>
      </c>
      <c r="AJ1254" s="74">
        <f t="shared" si="393"/>
        <v>21506</v>
      </c>
      <c r="AK1254" s="75">
        <v>5905.3</v>
      </c>
      <c r="AL1254" s="75">
        <v>20767.413489999999</v>
      </c>
      <c r="AM1254" s="75">
        <v>0</v>
      </c>
      <c r="AN1254" s="74">
        <f t="shared" si="380"/>
        <v>21506</v>
      </c>
      <c r="AO1254" s="40">
        <f t="shared" si="381"/>
        <v>36730</v>
      </c>
      <c r="AP1254" s="64">
        <v>36677</v>
      </c>
      <c r="AQ1254" s="75">
        <f>+AC1254-AK1254-AL1254</f>
        <v>31563.286509999998</v>
      </c>
      <c r="AR1254" s="75">
        <f>+AK1254+AL1254-AN1254</f>
        <v>5166.7134899999983</v>
      </c>
      <c r="AS1254" s="75">
        <f>+AN1254</f>
        <v>21506</v>
      </c>
      <c r="AT1254" s="41">
        <f>+AQ1254+IF(AR1254&lt;0,-AR1254,0)</f>
        <v>31563.286509999998</v>
      </c>
      <c r="AX1254" s="40">
        <f t="shared" si="382"/>
        <v>-11564</v>
      </c>
      <c r="AY1254" s="40">
        <f t="shared" si="383"/>
        <v>0</v>
      </c>
      <c r="AZ1254" s="40">
        <f t="shared" si="384"/>
        <v>-19499.575000000001</v>
      </c>
      <c r="BA1254" s="40">
        <f>+'load Info'!S1254</f>
        <v>0</v>
      </c>
      <c r="BB1254" s="40">
        <f t="shared" si="385"/>
        <v>-575</v>
      </c>
      <c r="BE1254" s="41">
        <f t="shared" si="386"/>
        <v>-11564</v>
      </c>
      <c r="BF1254" s="41">
        <f t="shared" si="387"/>
        <v>0</v>
      </c>
      <c r="BG1254" s="41">
        <f t="shared" si="388"/>
        <v>-19499.575000000001</v>
      </c>
      <c r="BH1254" s="41">
        <f t="shared" si="389"/>
        <v>0</v>
      </c>
      <c r="BI1254" s="41">
        <f t="shared" si="390"/>
        <v>-575</v>
      </c>
      <c r="BJ1254" s="40">
        <f t="shared" si="391"/>
        <v>-31638.575000000001</v>
      </c>
    </row>
    <row r="1255" spans="2:62" x14ac:dyDescent="0.25">
      <c r="C1255" s="43"/>
    </row>
    <row r="1256" spans="2:62" x14ac:dyDescent="0.25">
      <c r="C1256" s="43"/>
    </row>
    <row r="1257" spans="2:62" x14ac:dyDescent="0.25">
      <c r="C1257" s="43"/>
    </row>
    <row r="1258" spans="2:62" x14ac:dyDescent="0.25">
      <c r="C1258" s="43"/>
    </row>
    <row r="1259" spans="2:62" x14ac:dyDescent="0.25">
      <c r="C1259" s="43"/>
    </row>
    <row r="1260" spans="2:62" x14ac:dyDescent="0.25">
      <c r="C1260" s="43"/>
    </row>
    <row r="1261" spans="2:62" x14ac:dyDescent="0.25">
      <c r="C1261" s="43"/>
    </row>
    <row r="1262" spans="2:62" x14ac:dyDescent="0.25">
      <c r="C1262" s="43"/>
    </row>
    <row r="1263" spans="2:62" x14ac:dyDescent="0.25">
      <c r="C1263" s="43"/>
    </row>
    <row r="1264" spans="2:62" x14ac:dyDescent="0.25">
      <c r="C1264" s="43"/>
    </row>
    <row r="1265" spans="3:3" x14ac:dyDescent="0.25">
      <c r="C1265" s="43"/>
    </row>
    <row r="1266" spans="3:3" x14ac:dyDescent="0.25">
      <c r="C1266" s="43"/>
    </row>
    <row r="1267" spans="3:3" x14ac:dyDescent="0.25">
      <c r="C1267" s="43"/>
    </row>
    <row r="1268" spans="3:3" x14ac:dyDescent="0.25">
      <c r="C1268" s="43"/>
    </row>
    <row r="1269" spans="3:3" x14ac:dyDescent="0.25">
      <c r="C1269" s="43"/>
    </row>
    <row r="1270" spans="3:3" x14ac:dyDescent="0.25">
      <c r="C1270" s="43"/>
    </row>
    <row r="1271" spans="3:3" x14ac:dyDescent="0.25">
      <c r="C1271" s="43"/>
    </row>
    <row r="1272" spans="3:3" x14ac:dyDescent="0.25">
      <c r="C1272" s="43"/>
    </row>
    <row r="1273" spans="3:3" x14ac:dyDescent="0.25">
      <c r="C1273" s="43"/>
    </row>
    <row r="1274" spans="3:3" x14ac:dyDescent="0.25">
      <c r="C1274" s="43"/>
    </row>
    <row r="1275" spans="3:3" x14ac:dyDescent="0.25">
      <c r="C1275" s="43"/>
    </row>
    <row r="1276" spans="3:3" x14ac:dyDescent="0.25">
      <c r="C1276" s="43"/>
    </row>
    <row r="1277" spans="3:3" x14ac:dyDescent="0.25">
      <c r="C1277" s="43"/>
    </row>
    <row r="1278" spans="3:3" x14ac:dyDescent="0.25">
      <c r="C1278" s="43"/>
    </row>
    <row r="1279" spans="3:3" x14ac:dyDescent="0.25">
      <c r="C1279" s="43"/>
    </row>
    <row r="1280" spans="3:3" x14ac:dyDescent="0.25">
      <c r="C1280" s="43"/>
    </row>
    <row r="1281" spans="3:3" x14ac:dyDescent="0.25">
      <c r="C1281" s="43"/>
    </row>
    <row r="1282" spans="3:3" x14ac:dyDescent="0.25">
      <c r="C1282" s="43"/>
    </row>
    <row r="1283" spans="3:3" x14ac:dyDescent="0.25">
      <c r="C1283" s="43"/>
    </row>
    <row r="1284" spans="3:3" x14ac:dyDescent="0.25">
      <c r="C1284" s="43"/>
    </row>
    <row r="1285" spans="3:3" x14ac:dyDescent="0.25">
      <c r="C1285" s="43"/>
    </row>
    <row r="1286" spans="3:3" x14ac:dyDescent="0.25">
      <c r="C1286" s="43"/>
    </row>
    <row r="1287" spans="3:3" x14ac:dyDescent="0.25">
      <c r="C1287" s="43"/>
    </row>
    <row r="1288" spans="3:3" x14ac:dyDescent="0.25">
      <c r="C1288" s="43"/>
    </row>
    <row r="1289" spans="3:3" x14ac:dyDescent="0.25">
      <c r="C1289" s="43"/>
    </row>
    <row r="1290" spans="3:3" x14ac:dyDescent="0.25">
      <c r="C1290" s="43"/>
    </row>
    <row r="1291" spans="3:3" x14ac:dyDescent="0.25">
      <c r="C1291" s="43"/>
    </row>
    <row r="1292" spans="3:3" x14ac:dyDescent="0.25">
      <c r="C1292" s="43"/>
    </row>
    <row r="1293" spans="3:3" x14ac:dyDescent="0.25">
      <c r="C1293" s="43"/>
    </row>
    <row r="1294" spans="3:3" x14ac:dyDescent="0.25">
      <c r="C1294" s="43"/>
    </row>
    <row r="1295" spans="3:3" x14ac:dyDescent="0.25">
      <c r="C1295" s="43"/>
    </row>
    <row r="1296" spans="3:3" x14ac:dyDescent="0.25">
      <c r="C1296" s="43"/>
    </row>
    <row r="1297" spans="3:3" x14ac:dyDescent="0.25">
      <c r="C1297" s="43"/>
    </row>
    <row r="1298" spans="3:3" x14ac:dyDescent="0.25">
      <c r="C1298" s="43"/>
    </row>
    <row r="1299" spans="3:3" x14ac:dyDescent="0.25">
      <c r="C1299" s="43"/>
    </row>
    <row r="1300" spans="3:3" x14ac:dyDescent="0.25">
      <c r="C1300" s="43"/>
    </row>
    <row r="1301" spans="3:3" x14ac:dyDescent="0.25">
      <c r="C1301" s="43"/>
    </row>
    <row r="1302" spans="3:3" x14ac:dyDescent="0.25">
      <c r="C1302" s="43"/>
    </row>
    <row r="1303" spans="3:3" x14ac:dyDescent="0.25">
      <c r="C1303" s="43"/>
    </row>
    <row r="1304" spans="3:3" x14ac:dyDescent="0.25">
      <c r="C1304" s="43"/>
    </row>
    <row r="1305" spans="3:3" x14ac:dyDescent="0.25">
      <c r="C1305" s="43"/>
    </row>
    <row r="1306" spans="3:3" x14ac:dyDescent="0.25">
      <c r="C1306" s="43"/>
    </row>
    <row r="1307" spans="3:3" x14ac:dyDescent="0.25">
      <c r="C1307" s="43"/>
    </row>
    <row r="1308" spans="3:3" x14ac:dyDescent="0.25">
      <c r="C1308" s="43"/>
    </row>
    <row r="1309" spans="3:3" x14ac:dyDescent="0.25">
      <c r="C1309" s="43"/>
    </row>
    <row r="1310" spans="3:3" x14ac:dyDescent="0.25">
      <c r="C1310" s="43"/>
    </row>
    <row r="1311" spans="3:3" x14ac:dyDescent="0.25">
      <c r="C1311" s="43"/>
    </row>
    <row r="1312" spans="3:3" x14ac:dyDescent="0.25">
      <c r="C1312" s="43"/>
    </row>
    <row r="1313" spans="3:3" x14ac:dyDescent="0.25">
      <c r="C1313" s="43"/>
    </row>
    <row r="1314" spans="3:3" x14ac:dyDescent="0.25">
      <c r="C1314" s="43"/>
    </row>
    <row r="1315" spans="3:3" x14ac:dyDescent="0.25">
      <c r="C1315" s="43"/>
    </row>
    <row r="1316" spans="3:3" x14ac:dyDescent="0.25">
      <c r="C1316" s="43"/>
    </row>
    <row r="1317" spans="3:3" x14ac:dyDescent="0.25">
      <c r="C1317" s="43"/>
    </row>
    <row r="1318" spans="3:3" x14ac:dyDescent="0.25">
      <c r="C1318" s="43"/>
    </row>
    <row r="1319" spans="3:3" x14ac:dyDescent="0.25">
      <c r="C1319" s="43"/>
    </row>
    <row r="1320" spans="3:3" x14ac:dyDescent="0.25">
      <c r="C1320" s="43"/>
    </row>
    <row r="1321" spans="3:3" x14ac:dyDescent="0.25">
      <c r="C1321" s="43"/>
    </row>
    <row r="1322" spans="3:3" x14ac:dyDescent="0.25">
      <c r="C1322" s="43"/>
    </row>
    <row r="1323" spans="3:3" x14ac:dyDescent="0.25">
      <c r="C1323" s="43"/>
    </row>
    <row r="1324" spans="3:3" x14ac:dyDescent="0.25">
      <c r="C1324" s="43"/>
    </row>
    <row r="1325" spans="3:3" x14ac:dyDescent="0.25">
      <c r="C1325" s="43"/>
    </row>
    <row r="1326" spans="3:3" x14ac:dyDescent="0.25">
      <c r="C1326" s="43"/>
    </row>
    <row r="1327" spans="3:3" x14ac:dyDescent="0.25">
      <c r="C1327" s="43"/>
    </row>
    <row r="1328" spans="3:3" x14ac:dyDescent="0.25">
      <c r="C1328" s="43"/>
    </row>
    <row r="1329" spans="3:3" x14ac:dyDescent="0.25">
      <c r="C1329" s="43"/>
    </row>
    <row r="1330" spans="3:3" x14ac:dyDescent="0.25">
      <c r="C1330" s="43"/>
    </row>
    <row r="1331" spans="3:3" x14ac:dyDescent="0.25">
      <c r="C1331" s="43"/>
    </row>
    <row r="1332" spans="3:3" x14ac:dyDescent="0.25">
      <c r="C1332" s="43"/>
    </row>
    <row r="1333" spans="3:3" x14ac:dyDescent="0.25">
      <c r="C1333" s="43"/>
    </row>
    <row r="1334" spans="3:3" x14ac:dyDescent="0.25">
      <c r="C1334" s="43"/>
    </row>
    <row r="1335" spans="3:3" x14ac:dyDescent="0.25">
      <c r="C1335" s="43"/>
    </row>
    <row r="1336" spans="3:3" x14ac:dyDescent="0.25">
      <c r="C1336" s="43"/>
    </row>
    <row r="1337" spans="3:3" x14ac:dyDescent="0.25">
      <c r="C1337" s="43"/>
    </row>
    <row r="1338" spans="3:3" x14ac:dyDescent="0.25">
      <c r="C1338" s="43"/>
    </row>
    <row r="1339" spans="3:3" x14ac:dyDescent="0.25">
      <c r="C1339" s="43"/>
    </row>
    <row r="1340" spans="3:3" x14ac:dyDescent="0.25">
      <c r="C1340" s="43"/>
    </row>
    <row r="1341" spans="3:3" x14ac:dyDescent="0.25">
      <c r="C1341" s="43"/>
    </row>
    <row r="1342" spans="3:3" x14ac:dyDescent="0.25">
      <c r="C1342" s="43"/>
    </row>
    <row r="1343" spans="3:3" x14ac:dyDescent="0.25">
      <c r="C1343" s="43"/>
    </row>
    <row r="1344" spans="3:3" x14ac:dyDescent="0.25">
      <c r="C1344" s="43"/>
    </row>
    <row r="1345" spans="3:3" x14ac:dyDescent="0.25">
      <c r="C1345" s="43"/>
    </row>
    <row r="1346" spans="3:3" x14ac:dyDescent="0.25">
      <c r="C1346" s="43"/>
    </row>
    <row r="1347" spans="3:3" x14ac:dyDescent="0.25">
      <c r="C1347" s="43"/>
    </row>
    <row r="1348" spans="3:3" x14ac:dyDescent="0.25">
      <c r="C1348" s="43"/>
    </row>
    <row r="1349" spans="3:3" x14ac:dyDescent="0.25">
      <c r="C1349" s="43"/>
    </row>
    <row r="1350" spans="3:3" x14ac:dyDescent="0.25">
      <c r="C1350" s="43"/>
    </row>
    <row r="1351" spans="3:3" x14ac:dyDescent="0.25">
      <c r="C1351" s="43"/>
    </row>
    <row r="1352" spans="3:3" x14ac:dyDescent="0.25">
      <c r="C1352" s="43"/>
    </row>
    <row r="1353" spans="3:3" x14ac:dyDescent="0.25">
      <c r="C1353" s="43"/>
    </row>
    <row r="1354" spans="3:3" x14ac:dyDescent="0.25">
      <c r="C1354" s="43"/>
    </row>
    <row r="1355" spans="3:3" x14ac:dyDescent="0.25">
      <c r="C1355" s="43"/>
    </row>
    <row r="1356" spans="3:3" x14ac:dyDescent="0.25">
      <c r="C1356" s="43"/>
    </row>
    <row r="1357" spans="3:3" x14ac:dyDescent="0.25">
      <c r="C1357" s="43"/>
    </row>
    <row r="1358" spans="3:3" x14ac:dyDescent="0.25">
      <c r="C1358" s="43"/>
    </row>
    <row r="1359" spans="3:3" x14ac:dyDescent="0.25">
      <c r="C1359" s="43"/>
    </row>
    <row r="1360" spans="3:3" x14ac:dyDescent="0.25">
      <c r="C1360" s="43"/>
    </row>
    <row r="1361" spans="3:3" x14ac:dyDescent="0.25">
      <c r="C1361" s="43"/>
    </row>
    <row r="1362" spans="3:3" x14ac:dyDescent="0.25">
      <c r="C1362" s="43"/>
    </row>
    <row r="1363" spans="3:3" x14ac:dyDescent="0.25">
      <c r="C1363" s="43"/>
    </row>
    <row r="1364" spans="3:3" x14ac:dyDescent="0.25">
      <c r="C1364" s="43"/>
    </row>
    <row r="1365" spans="3:3" x14ac:dyDescent="0.25">
      <c r="C1365" s="43"/>
    </row>
    <row r="1366" spans="3:3" x14ac:dyDescent="0.25">
      <c r="C1366" s="43"/>
    </row>
    <row r="1367" spans="3:3" x14ac:dyDescent="0.25">
      <c r="C1367" s="43"/>
    </row>
    <row r="1368" spans="3:3" x14ac:dyDescent="0.25">
      <c r="C1368" s="43"/>
    </row>
    <row r="1369" spans="3:3" x14ac:dyDescent="0.25">
      <c r="C1369" s="43"/>
    </row>
    <row r="1370" spans="3:3" x14ac:dyDescent="0.25">
      <c r="C1370" s="43"/>
    </row>
    <row r="1371" spans="3:3" x14ac:dyDescent="0.25">
      <c r="C1371" s="43"/>
    </row>
    <row r="1372" spans="3:3" x14ac:dyDescent="0.25">
      <c r="C1372" s="43"/>
    </row>
    <row r="1373" spans="3:3" x14ac:dyDescent="0.25">
      <c r="C1373" s="43"/>
    </row>
    <row r="1374" spans="3:3" x14ac:dyDescent="0.25">
      <c r="C1374" s="43"/>
    </row>
    <row r="1375" spans="3:3" x14ac:dyDescent="0.25">
      <c r="C1375" s="43"/>
    </row>
    <row r="1376" spans="3:3" x14ac:dyDescent="0.25">
      <c r="C1376" s="43"/>
    </row>
    <row r="1377" spans="3:3" x14ac:dyDescent="0.25">
      <c r="C1377" s="43"/>
    </row>
    <row r="1378" spans="3:3" x14ac:dyDescent="0.25">
      <c r="C1378" s="43"/>
    </row>
    <row r="1379" spans="3:3" x14ac:dyDescent="0.25">
      <c r="C1379" s="43"/>
    </row>
    <row r="1380" spans="3:3" x14ac:dyDescent="0.25">
      <c r="C1380" s="43"/>
    </row>
    <row r="1381" spans="3:3" x14ac:dyDescent="0.25">
      <c r="C1381" s="43"/>
    </row>
    <row r="1382" spans="3:3" x14ac:dyDescent="0.25">
      <c r="C1382" s="43"/>
    </row>
    <row r="1383" spans="3:3" x14ac:dyDescent="0.25">
      <c r="C1383" s="43"/>
    </row>
    <row r="1384" spans="3:3" x14ac:dyDescent="0.25">
      <c r="C1384" s="43"/>
    </row>
    <row r="1385" spans="3:3" x14ac:dyDescent="0.25">
      <c r="C1385" s="43"/>
    </row>
    <row r="1386" spans="3:3" x14ac:dyDescent="0.25">
      <c r="C1386" s="43"/>
    </row>
    <row r="1387" spans="3:3" x14ac:dyDescent="0.25">
      <c r="C1387" s="43"/>
    </row>
    <row r="1388" spans="3:3" x14ac:dyDescent="0.25">
      <c r="C1388" s="43"/>
    </row>
    <row r="1389" spans="3:3" x14ac:dyDescent="0.25">
      <c r="C1389" s="43"/>
    </row>
    <row r="1390" spans="3:3" x14ac:dyDescent="0.25">
      <c r="C1390" s="43"/>
    </row>
    <row r="1391" spans="3:3" x14ac:dyDescent="0.25">
      <c r="C1391" s="43"/>
    </row>
    <row r="1392" spans="3:3" x14ac:dyDescent="0.25">
      <c r="C1392" s="43"/>
    </row>
    <row r="1393" spans="3:3" x14ac:dyDescent="0.25">
      <c r="C1393" s="43"/>
    </row>
    <row r="1394" spans="3:3" x14ac:dyDescent="0.25">
      <c r="C1394" s="43"/>
    </row>
    <row r="1395" spans="3:3" x14ac:dyDescent="0.25">
      <c r="C1395" s="43"/>
    </row>
    <row r="1396" spans="3:3" x14ac:dyDescent="0.25">
      <c r="C1396" s="43"/>
    </row>
    <row r="1397" spans="3:3" x14ac:dyDescent="0.25">
      <c r="C1397" s="43"/>
    </row>
    <row r="1398" spans="3:3" x14ac:dyDescent="0.25">
      <c r="C1398" s="43"/>
    </row>
    <row r="1399" spans="3:3" x14ac:dyDescent="0.25">
      <c r="C1399" s="43"/>
    </row>
    <row r="1400" spans="3:3" x14ac:dyDescent="0.25">
      <c r="C1400" s="43"/>
    </row>
    <row r="1401" spans="3:3" x14ac:dyDescent="0.25">
      <c r="C1401" s="43"/>
    </row>
    <row r="1402" spans="3:3" x14ac:dyDescent="0.25">
      <c r="C1402" s="43"/>
    </row>
    <row r="1403" spans="3:3" x14ac:dyDescent="0.25">
      <c r="C1403" s="43"/>
    </row>
    <row r="1404" spans="3:3" x14ac:dyDescent="0.25">
      <c r="C1404" s="43"/>
    </row>
    <row r="1405" spans="3:3" x14ac:dyDescent="0.25">
      <c r="C1405" s="43"/>
    </row>
    <row r="1406" spans="3:3" x14ac:dyDescent="0.25">
      <c r="C1406" s="43"/>
    </row>
    <row r="1407" spans="3:3" x14ac:dyDescent="0.25">
      <c r="C1407" s="43"/>
    </row>
    <row r="1408" spans="3:3" x14ac:dyDescent="0.25">
      <c r="C1408" s="43"/>
    </row>
    <row r="1409" spans="3:3" x14ac:dyDescent="0.25">
      <c r="C1409" s="43"/>
    </row>
    <row r="1410" spans="3:3" x14ac:dyDescent="0.25">
      <c r="C1410" s="43"/>
    </row>
    <row r="1411" spans="3:3" x14ac:dyDescent="0.25">
      <c r="C1411" s="43"/>
    </row>
    <row r="1412" spans="3:3" x14ac:dyDescent="0.25">
      <c r="C1412" s="43"/>
    </row>
    <row r="1413" spans="3:3" x14ac:dyDescent="0.25">
      <c r="C1413" s="43"/>
    </row>
    <row r="1414" spans="3:3" x14ac:dyDescent="0.25">
      <c r="C1414" s="43"/>
    </row>
    <row r="1415" spans="3:3" x14ac:dyDescent="0.25">
      <c r="C1415" s="43"/>
    </row>
    <row r="1416" spans="3:3" x14ac:dyDescent="0.25">
      <c r="C1416" s="43"/>
    </row>
    <row r="1417" spans="3:3" x14ac:dyDescent="0.25">
      <c r="C1417" s="43"/>
    </row>
    <row r="1418" spans="3:3" x14ac:dyDescent="0.25">
      <c r="C1418" s="43"/>
    </row>
    <row r="1419" spans="3:3" x14ac:dyDescent="0.25">
      <c r="C1419" s="43"/>
    </row>
    <row r="1420" spans="3:3" x14ac:dyDescent="0.25">
      <c r="C1420" s="43"/>
    </row>
    <row r="1421" spans="3:3" x14ac:dyDescent="0.25">
      <c r="C1421" s="43"/>
    </row>
    <row r="1422" spans="3:3" x14ac:dyDescent="0.25">
      <c r="C1422" s="43"/>
    </row>
    <row r="1423" spans="3:3" x14ac:dyDescent="0.25">
      <c r="C1423" s="43"/>
    </row>
    <row r="1424" spans="3:3" x14ac:dyDescent="0.25">
      <c r="C1424" s="43"/>
    </row>
    <row r="1425" spans="3:3" x14ac:dyDescent="0.25">
      <c r="C1425" s="43"/>
    </row>
    <row r="1426" spans="3:3" x14ac:dyDescent="0.25">
      <c r="C1426" s="43"/>
    </row>
    <row r="1427" spans="3:3" x14ac:dyDescent="0.25">
      <c r="C1427" s="43"/>
    </row>
    <row r="1428" spans="3:3" x14ac:dyDescent="0.25">
      <c r="C1428" s="43"/>
    </row>
    <row r="1429" spans="3:3" x14ac:dyDescent="0.25">
      <c r="C1429" s="43"/>
    </row>
    <row r="1430" spans="3:3" x14ac:dyDescent="0.25">
      <c r="C1430" s="43"/>
    </row>
    <row r="1431" spans="3:3" x14ac:dyDescent="0.25">
      <c r="C1431" s="43"/>
    </row>
    <row r="1432" spans="3:3" x14ac:dyDescent="0.25">
      <c r="C1432" s="43"/>
    </row>
    <row r="1433" spans="3:3" x14ac:dyDescent="0.25">
      <c r="C1433" s="43"/>
    </row>
    <row r="1434" spans="3:3" x14ac:dyDescent="0.25">
      <c r="C1434" s="43"/>
    </row>
    <row r="1435" spans="3:3" x14ac:dyDescent="0.25">
      <c r="C1435" s="43"/>
    </row>
    <row r="1436" spans="3:3" x14ac:dyDescent="0.25">
      <c r="C1436" s="43"/>
    </row>
    <row r="1437" spans="3:3" x14ac:dyDescent="0.25">
      <c r="C1437" s="43"/>
    </row>
    <row r="1438" spans="3:3" x14ac:dyDescent="0.25">
      <c r="C1438" s="43"/>
    </row>
    <row r="1439" spans="3:3" x14ac:dyDescent="0.25">
      <c r="C1439" s="43"/>
    </row>
    <row r="1440" spans="3:3" x14ac:dyDescent="0.25">
      <c r="C1440" s="43"/>
    </row>
    <row r="1441" spans="3:3" x14ac:dyDescent="0.25">
      <c r="C1441" s="43"/>
    </row>
    <row r="1442" spans="3:3" x14ac:dyDescent="0.25">
      <c r="C1442" s="43"/>
    </row>
    <row r="1443" spans="3:3" x14ac:dyDescent="0.25">
      <c r="C1443" s="43"/>
    </row>
    <row r="1444" spans="3:3" x14ac:dyDescent="0.25">
      <c r="C1444" s="43"/>
    </row>
    <row r="1445" spans="3:3" x14ac:dyDescent="0.25">
      <c r="C1445" s="43"/>
    </row>
    <row r="1446" spans="3:3" x14ac:dyDescent="0.25">
      <c r="C1446" s="43"/>
    </row>
    <row r="1447" spans="3:3" x14ac:dyDescent="0.25">
      <c r="C1447" s="43"/>
    </row>
    <row r="1448" spans="3:3" x14ac:dyDescent="0.25">
      <c r="C1448" s="43"/>
    </row>
    <row r="1449" spans="3:3" x14ac:dyDescent="0.25">
      <c r="C1449" s="43"/>
    </row>
    <row r="1450" spans="3:3" x14ac:dyDescent="0.25">
      <c r="C1450" s="43"/>
    </row>
    <row r="1451" spans="3:3" x14ac:dyDescent="0.25">
      <c r="C1451" s="43"/>
    </row>
    <row r="1452" spans="3:3" x14ac:dyDescent="0.25">
      <c r="C1452" s="43"/>
    </row>
    <row r="1453" spans="3:3" x14ac:dyDescent="0.25">
      <c r="C1453" s="43"/>
    </row>
    <row r="1454" spans="3:3" x14ac:dyDescent="0.25">
      <c r="C1454" s="43"/>
    </row>
    <row r="1455" spans="3:3" x14ac:dyDescent="0.25">
      <c r="C1455" s="43"/>
    </row>
    <row r="1456" spans="3:3" x14ac:dyDescent="0.25">
      <c r="C1456" s="43"/>
    </row>
    <row r="1457" spans="3:3" x14ac:dyDescent="0.25">
      <c r="C1457" s="43"/>
    </row>
    <row r="1458" spans="3:3" x14ac:dyDescent="0.25">
      <c r="C1458" s="43"/>
    </row>
    <row r="1459" spans="3:3" x14ac:dyDescent="0.25">
      <c r="C1459" s="43"/>
    </row>
    <row r="1460" spans="3:3" x14ac:dyDescent="0.25">
      <c r="C1460" s="43"/>
    </row>
    <row r="1461" spans="3:3" x14ac:dyDescent="0.25">
      <c r="C1461" s="43"/>
    </row>
    <row r="1462" spans="3:3" x14ac:dyDescent="0.25">
      <c r="C1462" s="43"/>
    </row>
    <row r="1463" spans="3:3" x14ac:dyDescent="0.25">
      <c r="C1463" s="43"/>
    </row>
    <row r="1464" spans="3:3" x14ac:dyDescent="0.25">
      <c r="C1464" s="43"/>
    </row>
    <row r="1465" spans="3:3" x14ac:dyDescent="0.25">
      <c r="C1465" s="43"/>
    </row>
    <row r="1466" spans="3:3" x14ac:dyDescent="0.25">
      <c r="C1466" s="43"/>
    </row>
    <row r="1467" spans="3:3" x14ac:dyDescent="0.25">
      <c r="C1467" s="43"/>
    </row>
    <row r="1468" spans="3:3" x14ac:dyDescent="0.25">
      <c r="C1468" s="43"/>
    </row>
    <row r="1469" spans="3:3" x14ac:dyDescent="0.25">
      <c r="C1469" s="43"/>
    </row>
    <row r="1470" spans="3:3" x14ac:dyDescent="0.25">
      <c r="C1470" s="43"/>
    </row>
    <row r="1471" spans="3:3" x14ac:dyDescent="0.25">
      <c r="C1471" s="43"/>
    </row>
    <row r="1472" spans="3:3" x14ac:dyDescent="0.25">
      <c r="C1472" s="43"/>
    </row>
    <row r="1473" spans="3:3" x14ac:dyDescent="0.25">
      <c r="C1473" s="43"/>
    </row>
    <row r="1474" spans="3:3" x14ac:dyDescent="0.25">
      <c r="C1474" s="43"/>
    </row>
    <row r="1475" spans="3:3" x14ac:dyDescent="0.25">
      <c r="C1475" s="43"/>
    </row>
    <row r="1476" spans="3:3" x14ac:dyDescent="0.25">
      <c r="C1476" s="43"/>
    </row>
    <row r="1477" spans="3:3" x14ac:dyDescent="0.25">
      <c r="C1477" s="43"/>
    </row>
    <row r="1478" spans="3:3" x14ac:dyDescent="0.25">
      <c r="C1478" s="43"/>
    </row>
    <row r="1479" spans="3:3" x14ac:dyDescent="0.25">
      <c r="C1479" s="43"/>
    </row>
    <row r="1480" spans="3:3" x14ac:dyDescent="0.25">
      <c r="C1480" s="43"/>
    </row>
    <row r="1481" spans="3:3" x14ac:dyDescent="0.25">
      <c r="C1481" s="43"/>
    </row>
    <row r="1482" spans="3:3" x14ac:dyDescent="0.25">
      <c r="C1482" s="43"/>
    </row>
    <row r="1483" spans="3:3" x14ac:dyDescent="0.25">
      <c r="C1483" s="43"/>
    </row>
    <row r="1484" spans="3:3" x14ac:dyDescent="0.25">
      <c r="C1484" s="43"/>
    </row>
    <row r="1485" spans="3:3" x14ac:dyDescent="0.25">
      <c r="C1485" s="43"/>
    </row>
    <row r="1486" spans="3:3" x14ac:dyDescent="0.25">
      <c r="C1486" s="43"/>
    </row>
    <row r="1487" spans="3:3" x14ac:dyDescent="0.25">
      <c r="C1487" s="43"/>
    </row>
    <row r="1488" spans="3:3" x14ac:dyDescent="0.25">
      <c r="C1488" s="43"/>
    </row>
    <row r="1489" spans="3:3" x14ac:dyDescent="0.25">
      <c r="C1489" s="43"/>
    </row>
    <row r="1490" spans="3:3" x14ac:dyDescent="0.25">
      <c r="C1490" s="43"/>
    </row>
    <row r="1491" spans="3:3" x14ac:dyDescent="0.25">
      <c r="C1491" s="43"/>
    </row>
    <row r="1492" spans="3:3" x14ac:dyDescent="0.25">
      <c r="C1492" s="43"/>
    </row>
    <row r="1493" spans="3:3" x14ac:dyDescent="0.25">
      <c r="C1493" s="43"/>
    </row>
    <row r="1494" spans="3:3" x14ac:dyDescent="0.25">
      <c r="C1494" s="43"/>
    </row>
    <row r="1495" spans="3:3" x14ac:dyDescent="0.25">
      <c r="C1495" s="43"/>
    </row>
    <row r="1496" spans="3:3" x14ac:dyDescent="0.25">
      <c r="C1496" s="43"/>
    </row>
    <row r="1497" spans="3:3" x14ac:dyDescent="0.25">
      <c r="C1497" s="43"/>
    </row>
    <row r="1498" spans="3:3" x14ac:dyDescent="0.25">
      <c r="C1498" s="43"/>
    </row>
    <row r="1499" spans="3:3" x14ac:dyDescent="0.25">
      <c r="C1499" s="43"/>
    </row>
    <row r="1500" spans="3:3" x14ac:dyDescent="0.25">
      <c r="C1500" s="43"/>
    </row>
    <row r="1501" spans="3:3" x14ac:dyDescent="0.25">
      <c r="C1501" s="43"/>
    </row>
    <row r="1502" spans="3:3" x14ac:dyDescent="0.25">
      <c r="C1502" s="43"/>
    </row>
    <row r="1503" spans="3:3" x14ac:dyDescent="0.25">
      <c r="C1503" s="43"/>
    </row>
    <row r="1504" spans="3:3" x14ac:dyDescent="0.25">
      <c r="C1504" s="43"/>
    </row>
    <row r="1505" spans="3:3" x14ac:dyDescent="0.25">
      <c r="C1505" s="43"/>
    </row>
    <row r="1506" spans="3:3" x14ac:dyDescent="0.25">
      <c r="C1506" s="43"/>
    </row>
    <row r="1507" spans="3:3" x14ac:dyDescent="0.25">
      <c r="C1507" s="43"/>
    </row>
    <row r="1508" spans="3:3" x14ac:dyDescent="0.25">
      <c r="C1508" s="43"/>
    </row>
    <row r="1509" spans="3:3" x14ac:dyDescent="0.25">
      <c r="C1509" s="43"/>
    </row>
    <row r="1510" spans="3:3" x14ac:dyDescent="0.25">
      <c r="C1510" s="43"/>
    </row>
    <row r="1511" spans="3:3" x14ac:dyDescent="0.25">
      <c r="C1511" s="43"/>
    </row>
    <row r="1512" spans="3:3" x14ac:dyDescent="0.25">
      <c r="C1512" s="43"/>
    </row>
    <row r="1513" spans="3:3" x14ac:dyDescent="0.25">
      <c r="C1513" s="43"/>
    </row>
    <row r="1514" spans="3:3" x14ac:dyDescent="0.25">
      <c r="C1514" s="43"/>
    </row>
    <row r="1515" spans="3:3" x14ac:dyDescent="0.25">
      <c r="C1515" s="43"/>
    </row>
    <row r="1516" spans="3:3" x14ac:dyDescent="0.25">
      <c r="C1516" s="43"/>
    </row>
    <row r="1517" spans="3:3" x14ac:dyDescent="0.25">
      <c r="C1517" s="43"/>
    </row>
    <row r="1518" spans="3:3" x14ac:dyDescent="0.25">
      <c r="C1518" s="43"/>
    </row>
    <row r="1519" spans="3:3" x14ac:dyDescent="0.25">
      <c r="C1519" s="43"/>
    </row>
    <row r="1520" spans="3:3" x14ac:dyDescent="0.25">
      <c r="C1520" s="43"/>
    </row>
    <row r="1521" spans="3:3" x14ac:dyDescent="0.25">
      <c r="C1521" s="43"/>
    </row>
    <row r="1522" spans="3:3" x14ac:dyDescent="0.25">
      <c r="C1522" s="43"/>
    </row>
    <row r="1523" spans="3:3" x14ac:dyDescent="0.25">
      <c r="C1523" s="43"/>
    </row>
    <row r="1524" spans="3:3" x14ac:dyDescent="0.25">
      <c r="C1524" s="43"/>
    </row>
    <row r="1525" spans="3:3" x14ac:dyDescent="0.25">
      <c r="C1525" s="43"/>
    </row>
    <row r="1526" spans="3:3" x14ac:dyDescent="0.25">
      <c r="C1526" s="43"/>
    </row>
    <row r="1527" spans="3:3" x14ac:dyDescent="0.25">
      <c r="C1527" s="43"/>
    </row>
    <row r="1528" spans="3:3" x14ac:dyDescent="0.25">
      <c r="C1528" s="43"/>
    </row>
    <row r="1529" spans="3:3" x14ac:dyDescent="0.25">
      <c r="C1529" s="43"/>
    </row>
    <row r="1530" spans="3:3" x14ac:dyDescent="0.25">
      <c r="C1530" s="43"/>
    </row>
    <row r="1531" spans="3:3" x14ac:dyDescent="0.25">
      <c r="C1531" s="43"/>
    </row>
    <row r="1532" spans="3:3" x14ac:dyDescent="0.25">
      <c r="C1532" s="43"/>
    </row>
    <row r="1533" spans="3:3" x14ac:dyDescent="0.25">
      <c r="C1533" s="43"/>
    </row>
    <row r="1534" spans="3:3" x14ac:dyDescent="0.25">
      <c r="C1534" s="43"/>
    </row>
    <row r="1535" spans="3:3" x14ac:dyDescent="0.25">
      <c r="C1535" s="43"/>
    </row>
    <row r="1536" spans="3:3" x14ac:dyDescent="0.25">
      <c r="C1536" s="43"/>
    </row>
    <row r="1537" spans="3:3" x14ac:dyDescent="0.25">
      <c r="C1537" s="43"/>
    </row>
    <row r="1538" spans="3:3" x14ac:dyDescent="0.25">
      <c r="C1538" s="43"/>
    </row>
    <row r="1539" spans="3:3" x14ac:dyDescent="0.25">
      <c r="C1539" s="43"/>
    </row>
    <row r="1540" spans="3:3" x14ac:dyDescent="0.25">
      <c r="C1540" s="43"/>
    </row>
    <row r="1541" spans="3:3" x14ac:dyDescent="0.25">
      <c r="C1541" s="43"/>
    </row>
    <row r="1542" spans="3:3" x14ac:dyDescent="0.25">
      <c r="C1542" s="43"/>
    </row>
    <row r="1543" spans="3:3" x14ac:dyDescent="0.25">
      <c r="C1543" s="43"/>
    </row>
    <row r="1544" spans="3:3" x14ac:dyDescent="0.25">
      <c r="C1544" s="43"/>
    </row>
    <row r="1545" spans="3:3" x14ac:dyDescent="0.25">
      <c r="C1545" s="43"/>
    </row>
    <row r="1546" spans="3:3" x14ac:dyDescent="0.25">
      <c r="C1546" s="43"/>
    </row>
    <row r="1547" spans="3:3" x14ac:dyDescent="0.25">
      <c r="C1547" s="43"/>
    </row>
    <row r="1548" spans="3:3" x14ac:dyDescent="0.25">
      <c r="C1548" s="43"/>
    </row>
    <row r="1549" spans="3:3" x14ac:dyDescent="0.25">
      <c r="C1549" s="43"/>
    </row>
    <row r="1550" spans="3:3" x14ac:dyDescent="0.25">
      <c r="C1550" s="43"/>
    </row>
    <row r="1551" spans="3:3" x14ac:dyDescent="0.25">
      <c r="C1551" s="43"/>
    </row>
    <row r="1552" spans="3:3" x14ac:dyDescent="0.25">
      <c r="C1552" s="43"/>
    </row>
    <row r="1553" spans="3:3" x14ac:dyDescent="0.25">
      <c r="C1553" s="43"/>
    </row>
    <row r="1554" spans="3:3" x14ac:dyDescent="0.25">
      <c r="C1554" s="43"/>
    </row>
    <row r="1555" spans="3:3" x14ac:dyDescent="0.25">
      <c r="C1555" s="43"/>
    </row>
    <row r="1556" spans="3:3" x14ac:dyDescent="0.25">
      <c r="C1556" s="43"/>
    </row>
    <row r="1557" spans="3:3" x14ac:dyDescent="0.25">
      <c r="C1557" s="43"/>
    </row>
    <row r="1558" spans="3:3" x14ac:dyDescent="0.25">
      <c r="C1558" s="43"/>
    </row>
    <row r="1559" spans="3:3" x14ac:dyDescent="0.25">
      <c r="C1559" s="43"/>
    </row>
    <row r="1560" spans="3:3" x14ac:dyDescent="0.25">
      <c r="C1560" s="43"/>
    </row>
    <row r="1561" spans="3:3" x14ac:dyDescent="0.25">
      <c r="C1561" s="43"/>
    </row>
    <row r="1562" spans="3:3" x14ac:dyDescent="0.25">
      <c r="C1562" s="43"/>
    </row>
    <row r="1563" spans="3:3" x14ac:dyDescent="0.25">
      <c r="C1563" s="43"/>
    </row>
    <row r="1564" spans="3:3" x14ac:dyDescent="0.25">
      <c r="C1564" s="43"/>
    </row>
    <row r="1565" spans="3:3" x14ac:dyDescent="0.25">
      <c r="C1565" s="43"/>
    </row>
    <row r="1566" spans="3:3" x14ac:dyDescent="0.25">
      <c r="C1566" s="43"/>
    </row>
    <row r="1567" spans="3:3" x14ac:dyDescent="0.25">
      <c r="C1567" s="43"/>
    </row>
    <row r="1568" spans="3:3" x14ac:dyDescent="0.25">
      <c r="C1568" s="43"/>
    </row>
    <row r="1569" spans="3:3" x14ac:dyDescent="0.25">
      <c r="C1569" s="43"/>
    </row>
    <row r="1570" spans="3:3" x14ac:dyDescent="0.25">
      <c r="C1570" s="43"/>
    </row>
    <row r="1571" spans="3:3" x14ac:dyDescent="0.25">
      <c r="C1571" s="43"/>
    </row>
    <row r="1572" spans="3:3" x14ac:dyDescent="0.25">
      <c r="C1572" s="43"/>
    </row>
    <row r="1573" spans="3:3" x14ac:dyDescent="0.25">
      <c r="C1573" s="43"/>
    </row>
    <row r="1574" spans="3:3" x14ac:dyDescent="0.25">
      <c r="C1574" s="43"/>
    </row>
    <row r="1575" spans="3:3" x14ac:dyDescent="0.25">
      <c r="C1575" s="43"/>
    </row>
    <row r="1576" spans="3:3" x14ac:dyDescent="0.25">
      <c r="C1576" s="43"/>
    </row>
    <row r="1577" spans="3:3" x14ac:dyDescent="0.25">
      <c r="C1577" s="43"/>
    </row>
    <row r="1578" spans="3:3" x14ac:dyDescent="0.25">
      <c r="C1578" s="43"/>
    </row>
    <row r="1579" spans="3:3" x14ac:dyDescent="0.25">
      <c r="C1579" s="43"/>
    </row>
    <row r="1580" spans="3:3" x14ac:dyDescent="0.25">
      <c r="C1580" s="43"/>
    </row>
    <row r="1581" spans="3:3" x14ac:dyDescent="0.25">
      <c r="C1581" s="43"/>
    </row>
    <row r="1582" spans="3:3" x14ac:dyDescent="0.25">
      <c r="C1582" s="43"/>
    </row>
    <row r="1583" spans="3:3" x14ac:dyDescent="0.25">
      <c r="C1583" s="43"/>
    </row>
    <row r="1584" spans="3:3" x14ac:dyDescent="0.25">
      <c r="C1584" s="43"/>
    </row>
    <row r="1585" spans="3:3" x14ac:dyDescent="0.25">
      <c r="C1585" s="43"/>
    </row>
    <row r="1586" spans="3:3" x14ac:dyDescent="0.25">
      <c r="C1586" s="43"/>
    </row>
    <row r="1587" spans="3:3" x14ac:dyDescent="0.25">
      <c r="C1587" s="43"/>
    </row>
    <row r="1588" spans="3:3" x14ac:dyDescent="0.25">
      <c r="C1588" s="43"/>
    </row>
    <row r="1589" spans="3:3" x14ac:dyDescent="0.25">
      <c r="C1589" s="43"/>
    </row>
    <row r="1590" spans="3:3" x14ac:dyDescent="0.25">
      <c r="C1590" s="43"/>
    </row>
    <row r="1591" spans="3:3" x14ac:dyDescent="0.25">
      <c r="C1591" s="43"/>
    </row>
    <row r="1592" spans="3:3" x14ac:dyDescent="0.25">
      <c r="C1592" s="43"/>
    </row>
    <row r="1593" spans="3:3" x14ac:dyDescent="0.25">
      <c r="C1593" s="43"/>
    </row>
    <row r="1594" spans="3:3" x14ac:dyDescent="0.25">
      <c r="C1594" s="43"/>
    </row>
    <row r="1595" spans="3:3" x14ac:dyDescent="0.25">
      <c r="C1595" s="43"/>
    </row>
    <row r="1596" spans="3:3" x14ac:dyDescent="0.25">
      <c r="C1596" s="43"/>
    </row>
    <row r="1597" spans="3:3" x14ac:dyDescent="0.25">
      <c r="C1597" s="43"/>
    </row>
    <row r="1598" spans="3:3" x14ac:dyDescent="0.25">
      <c r="C1598" s="43"/>
    </row>
    <row r="1599" spans="3:3" x14ac:dyDescent="0.25">
      <c r="C1599" s="43"/>
    </row>
    <row r="1600" spans="3:3" x14ac:dyDescent="0.25">
      <c r="C1600" s="43"/>
    </row>
    <row r="1601" spans="3:3" x14ac:dyDescent="0.25">
      <c r="C1601" s="43"/>
    </row>
    <row r="1602" spans="3:3" x14ac:dyDescent="0.25">
      <c r="C1602" s="43"/>
    </row>
    <row r="1603" spans="3:3" x14ac:dyDescent="0.25">
      <c r="C1603" s="43"/>
    </row>
    <row r="1604" spans="3:3" x14ac:dyDescent="0.25">
      <c r="C1604" s="43"/>
    </row>
    <row r="1605" spans="3:3" x14ac:dyDescent="0.25">
      <c r="C1605" s="43"/>
    </row>
    <row r="1606" spans="3:3" x14ac:dyDescent="0.25">
      <c r="C1606" s="43"/>
    </row>
    <row r="1607" spans="3:3" x14ac:dyDescent="0.25">
      <c r="C1607" s="43"/>
    </row>
    <row r="1608" spans="3:3" x14ac:dyDescent="0.25">
      <c r="C1608" s="43"/>
    </row>
    <row r="1609" spans="3:3" x14ac:dyDescent="0.25">
      <c r="C1609" s="43"/>
    </row>
    <row r="1610" spans="3:3" x14ac:dyDescent="0.25">
      <c r="C1610" s="43"/>
    </row>
    <row r="1611" spans="3:3" x14ac:dyDescent="0.25">
      <c r="C1611" s="43"/>
    </row>
    <row r="1612" spans="3:3" x14ac:dyDescent="0.25">
      <c r="C1612" s="43"/>
    </row>
    <row r="1613" spans="3:3" x14ac:dyDescent="0.25">
      <c r="C1613" s="43"/>
    </row>
    <row r="1614" spans="3:3" x14ac:dyDescent="0.25">
      <c r="C1614" s="43"/>
    </row>
    <row r="1615" spans="3:3" x14ac:dyDescent="0.25">
      <c r="C1615" s="43"/>
    </row>
    <row r="1616" spans="3:3" x14ac:dyDescent="0.25">
      <c r="C1616" s="43"/>
    </row>
    <row r="1617" spans="3:3" x14ac:dyDescent="0.25">
      <c r="C1617" s="43"/>
    </row>
    <row r="1618" spans="3:3" x14ac:dyDescent="0.25">
      <c r="C1618" s="43"/>
    </row>
    <row r="1619" spans="3:3" x14ac:dyDescent="0.25">
      <c r="C1619" s="43"/>
    </row>
    <row r="1620" spans="3:3" x14ac:dyDescent="0.25">
      <c r="C1620" s="43"/>
    </row>
    <row r="1621" spans="3:3" x14ac:dyDescent="0.25">
      <c r="C1621" s="43"/>
    </row>
    <row r="1622" spans="3:3" x14ac:dyDescent="0.25">
      <c r="C1622" s="43"/>
    </row>
    <row r="1623" spans="3:3" x14ac:dyDescent="0.25">
      <c r="C1623" s="43"/>
    </row>
    <row r="1624" spans="3:3" x14ac:dyDescent="0.25">
      <c r="C1624" s="43"/>
    </row>
    <row r="1625" spans="3:3" x14ac:dyDescent="0.25">
      <c r="C1625" s="43"/>
    </row>
    <row r="1626" spans="3:3" x14ac:dyDescent="0.25">
      <c r="C1626" s="43"/>
    </row>
    <row r="1627" spans="3:3" x14ac:dyDescent="0.25">
      <c r="C1627" s="43"/>
    </row>
    <row r="1628" spans="3:3" x14ac:dyDescent="0.25">
      <c r="C1628" s="43"/>
    </row>
    <row r="1629" spans="3:3" x14ac:dyDescent="0.25">
      <c r="C1629" s="43"/>
    </row>
    <row r="1630" spans="3:3" x14ac:dyDescent="0.25">
      <c r="C1630" s="43"/>
    </row>
    <row r="1631" spans="3:3" x14ac:dyDescent="0.25">
      <c r="C1631" s="43"/>
    </row>
    <row r="1632" spans="3:3" x14ac:dyDescent="0.25">
      <c r="C1632" s="43"/>
    </row>
    <row r="1633" spans="3:3" x14ac:dyDescent="0.25">
      <c r="C1633" s="43"/>
    </row>
    <row r="1634" spans="3:3" x14ac:dyDescent="0.25">
      <c r="C1634" s="43"/>
    </row>
    <row r="1635" spans="3:3" x14ac:dyDescent="0.25">
      <c r="C1635" s="43"/>
    </row>
    <row r="1636" spans="3:3" x14ac:dyDescent="0.25">
      <c r="C1636" s="43"/>
    </row>
    <row r="1637" spans="3:3" x14ac:dyDescent="0.25">
      <c r="C1637" s="43"/>
    </row>
    <row r="1638" spans="3:3" x14ac:dyDescent="0.25">
      <c r="C1638" s="43"/>
    </row>
    <row r="1639" spans="3:3" x14ac:dyDescent="0.25">
      <c r="C1639" s="43"/>
    </row>
    <row r="1640" spans="3:3" x14ac:dyDescent="0.25">
      <c r="C1640" s="43"/>
    </row>
    <row r="1641" spans="3:3" x14ac:dyDescent="0.25">
      <c r="C1641" s="43"/>
    </row>
    <row r="1642" spans="3:3" x14ac:dyDescent="0.25">
      <c r="C1642" s="43"/>
    </row>
    <row r="1643" spans="3:3" x14ac:dyDescent="0.25">
      <c r="C1643" s="43"/>
    </row>
    <row r="1644" spans="3:3" x14ac:dyDescent="0.25">
      <c r="C1644" s="43"/>
    </row>
    <row r="1645" spans="3:3" x14ac:dyDescent="0.25">
      <c r="C1645" s="43"/>
    </row>
    <row r="1646" spans="3:3" x14ac:dyDescent="0.25">
      <c r="C1646" s="43"/>
    </row>
    <row r="1647" spans="3:3" x14ac:dyDescent="0.25">
      <c r="C1647" s="43"/>
    </row>
    <row r="1648" spans="3:3" x14ac:dyDescent="0.25">
      <c r="C1648" s="43"/>
    </row>
    <row r="1649" spans="3:3" x14ac:dyDescent="0.25">
      <c r="C1649" s="43"/>
    </row>
    <row r="1650" spans="3:3" x14ac:dyDescent="0.25">
      <c r="C1650" s="43"/>
    </row>
    <row r="1651" spans="3:3" x14ac:dyDescent="0.25">
      <c r="C1651" s="43"/>
    </row>
    <row r="1652" spans="3:3" x14ac:dyDescent="0.25">
      <c r="C1652" s="43"/>
    </row>
    <row r="1653" spans="3:3" x14ac:dyDescent="0.25">
      <c r="C1653" s="43"/>
    </row>
    <row r="1654" spans="3:3" x14ac:dyDescent="0.25">
      <c r="C1654" s="43"/>
    </row>
    <row r="1655" spans="3:3" x14ac:dyDescent="0.25">
      <c r="C1655" s="43"/>
    </row>
    <row r="1656" spans="3:3" x14ac:dyDescent="0.25">
      <c r="C1656" s="43"/>
    </row>
    <row r="1657" spans="3:3" x14ac:dyDescent="0.25">
      <c r="C1657" s="43"/>
    </row>
    <row r="1658" spans="3:3" x14ac:dyDescent="0.25">
      <c r="C1658" s="43"/>
    </row>
    <row r="1659" spans="3:3" x14ac:dyDescent="0.25">
      <c r="C1659" s="43"/>
    </row>
    <row r="1660" spans="3:3" x14ac:dyDescent="0.25">
      <c r="C1660" s="43"/>
    </row>
    <row r="1661" spans="3:3" x14ac:dyDescent="0.25">
      <c r="C1661" s="43"/>
    </row>
    <row r="1662" spans="3:3" x14ac:dyDescent="0.25">
      <c r="C1662" s="43"/>
    </row>
    <row r="1663" spans="3:3" x14ac:dyDescent="0.25">
      <c r="C1663" s="43"/>
    </row>
    <row r="1664" spans="3:3" x14ac:dyDescent="0.25">
      <c r="C1664" s="43"/>
    </row>
    <row r="1665" spans="3:3" x14ac:dyDescent="0.25">
      <c r="C1665" s="43"/>
    </row>
    <row r="1666" spans="3:3" x14ac:dyDescent="0.25">
      <c r="C1666" s="43"/>
    </row>
    <row r="1667" spans="3:3" x14ac:dyDescent="0.25">
      <c r="C1667" s="43"/>
    </row>
    <row r="1668" spans="3:3" x14ac:dyDescent="0.25">
      <c r="C1668" s="43"/>
    </row>
    <row r="1669" spans="3:3" x14ac:dyDescent="0.25">
      <c r="C1669" s="43"/>
    </row>
    <row r="1670" spans="3:3" x14ac:dyDescent="0.25">
      <c r="C1670" s="43"/>
    </row>
    <row r="1671" spans="3:3" x14ac:dyDescent="0.25">
      <c r="C1671" s="43"/>
    </row>
    <row r="1672" spans="3:3" x14ac:dyDescent="0.25">
      <c r="C1672" s="43"/>
    </row>
    <row r="1673" spans="3:3" x14ac:dyDescent="0.25">
      <c r="C1673" s="43"/>
    </row>
    <row r="1674" spans="3:3" x14ac:dyDescent="0.25">
      <c r="C1674" s="43"/>
    </row>
    <row r="1675" spans="3:3" x14ac:dyDescent="0.25">
      <c r="C1675" s="43"/>
    </row>
    <row r="1676" spans="3:3" x14ac:dyDescent="0.25">
      <c r="C1676" s="43"/>
    </row>
    <row r="1677" spans="3:3" x14ac:dyDescent="0.25">
      <c r="C1677" s="43"/>
    </row>
    <row r="1678" spans="3:3" x14ac:dyDescent="0.25">
      <c r="C1678" s="43"/>
    </row>
    <row r="1679" spans="3:3" x14ac:dyDescent="0.25">
      <c r="C1679" s="43"/>
    </row>
    <row r="1680" spans="3:3" x14ac:dyDescent="0.25">
      <c r="C1680" s="43"/>
    </row>
    <row r="1681" spans="3:3" x14ac:dyDescent="0.25">
      <c r="C1681" s="43"/>
    </row>
    <row r="1682" spans="3:3" x14ac:dyDescent="0.25">
      <c r="C1682" s="43"/>
    </row>
    <row r="1683" spans="3:3" x14ac:dyDescent="0.25">
      <c r="C1683" s="43"/>
    </row>
    <row r="1684" spans="3:3" x14ac:dyDescent="0.25">
      <c r="C1684" s="43"/>
    </row>
    <row r="1685" spans="3:3" x14ac:dyDescent="0.25">
      <c r="C1685" s="43"/>
    </row>
    <row r="1686" spans="3:3" x14ac:dyDescent="0.25">
      <c r="C1686" s="43"/>
    </row>
    <row r="1687" spans="3:3" x14ac:dyDescent="0.25">
      <c r="C1687" s="43"/>
    </row>
    <row r="1688" spans="3:3" x14ac:dyDescent="0.25">
      <c r="C1688" s="43"/>
    </row>
    <row r="1689" spans="3:3" x14ac:dyDescent="0.25">
      <c r="C1689" s="43"/>
    </row>
    <row r="1690" spans="3:3" x14ac:dyDescent="0.25">
      <c r="C1690" s="43"/>
    </row>
    <row r="1691" spans="3:3" x14ac:dyDescent="0.25">
      <c r="C1691" s="43"/>
    </row>
    <row r="1692" spans="3:3" x14ac:dyDescent="0.25">
      <c r="C1692" s="43"/>
    </row>
    <row r="1693" spans="3:3" x14ac:dyDescent="0.25">
      <c r="C1693" s="43"/>
    </row>
    <row r="1694" spans="3:3" x14ac:dyDescent="0.25">
      <c r="C1694" s="43"/>
    </row>
    <row r="1695" spans="3:3" x14ac:dyDescent="0.25">
      <c r="C1695" s="43"/>
    </row>
    <row r="1696" spans="3:3" x14ac:dyDescent="0.25">
      <c r="C1696" s="43"/>
    </row>
    <row r="1697" spans="3:3" x14ac:dyDescent="0.25">
      <c r="C1697" s="43"/>
    </row>
    <row r="1698" spans="3:3" x14ac:dyDescent="0.25">
      <c r="C1698" s="43"/>
    </row>
    <row r="1699" spans="3:3" x14ac:dyDescent="0.25">
      <c r="C1699" s="43"/>
    </row>
    <row r="1700" spans="3:3" x14ac:dyDescent="0.25">
      <c r="C1700" s="43"/>
    </row>
    <row r="1701" spans="3:3" x14ac:dyDescent="0.25">
      <c r="C1701" s="43"/>
    </row>
    <row r="1702" spans="3:3" x14ac:dyDescent="0.25">
      <c r="C1702" s="43"/>
    </row>
    <row r="1703" spans="3:3" x14ac:dyDescent="0.25">
      <c r="C1703" s="43"/>
    </row>
    <row r="1704" spans="3:3" x14ac:dyDescent="0.25">
      <c r="C1704" s="43"/>
    </row>
    <row r="1705" spans="3:3" x14ac:dyDescent="0.25">
      <c r="C1705" s="43"/>
    </row>
    <row r="1706" spans="3:3" x14ac:dyDescent="0.25">
      <c r="C1706" s="43"/>
    </row>
    <row r="1707" spans="3:3" x14ac:dyDescent="0.25">
      <c r="C1707" s="43"/>
    </row>
    <row r="1708" spans="3:3" x14ac:dyDescent="0.25">
      <c r="C1708" s="43"/>
    </row>
    <row r="1709" spans="3:3" x14ac:dyDescent="0.25">
      <c r="C1709" s="43"/>
    </row>
    <row r="1710" spans="3:3" x14ac:dyDescent="0.25">
      <c r="C1710" s="43"/>
    </row>
    <row r="1711" spans="3:3" x14ac:dyDescent="0.25">
      <c r="C1711" s="43"/>
    </row>
    <row r="1712" spans="3:3" x14ac:dyDescent="0.25">
      <c r="C1712" s="43"/>
    </row>
    <row r="1713" spans="3:3" x14ac:dyDescent="0.25">
      <c r="C1713" s="43"/>
    </row>
    <row r="1714" spans="3:3" x14ac:dyDescent="0.25">
      <c r="C1714" s="43"/>
    </row>
    <row r="1715" spans="3:3" x14ac:dyDescent="0.25">
      <c r="C1715" s="43"/>
    </row>
    <row r="1716" spans="3:3" x14ac:dyDescent="0.25">
      <c r="C1716" s="43"/>
    </row>
    <row r="1717" spans="3:3" x14ac:dyDescent="0.25">
      <c r="C1717" s="43"/>
    </row>
    <row r="1718" spans="3:3" x14ac:dyDescent="0.25">
      <c r="C1718" s="43"/>
    </row>
    <row r="1719" spans="3:3" x14ac:dyDescent="0.25">
      <c r="C1719" s="43"/>
    </row>
    <row r="1720" spans="3:3" x14ac:dyDescent="0.25">
      <c r="C1720" s="43"/>
    </row>
    <row r="1721" spans="3:3" x14ac:dyDescent="0.25">
      <c r="C1721" s="43"/>
    </row>
    <row r="1722" spans="3:3" x14ac:dyDescent="0.25">
      <c r="C1722" s="43"/>
    </row>
    <row r="1723" spans="3:3" x14ac:dyDescent="0.25">
      <c r="C1723" s="43"/>
    </row>
    <row r="1724" spans="3:3" x14ac:dyDescent="0.25">
      <c r="C1724" s="43"/>
    </row>
    <row r="1725" spans="3:3" x14ac:dyDescent="0.25">
      <c r="C1725" s="43"/>
    </row>
    <row r="1726" spans="3:3" x14ac:dyDescent="0.25">
      <c r="C1726" s="43"/>
    </row>
    <row r="1727" spans="3:3" x14ac:dyDescent="0.25">
      <c r="C1727" s="43"/>
    </row>
    <row r="1728" spans="3:3" x14ac:dyDescent="0.25">
      <c r="C1728" s="43"/>
    </row>
    <row r="1729" spans="3:3" x14ac:dyDescent="0.25">
      <c r="C1729" s="43"/>
    </row>
    <row r="1730" spans="3:3" x14ac:dyDescent="0.25">
      <c r="C1730" s="43"/>
    </row>
    <row r="1731" spans="3:3" x14ac:dyDescent="0.25">
      <c r="C1731" s="43"/>
    </row>
    <row r="1732" spans="3:3" x14ac:dyDescent="0.25">
      <c r="C1732" s="43"/>
    </row>
    <row r="1733" spans="3:3" x14ac:dyDescent="0.25">
      <c r="C1733" s="43"/>
    </row>
    <row r="1734" spans="3:3" x14ac:dyDescent="0.25">
      <c r="C1734" s="43"/>
    </row>
    <row r="1735" spans="3:3" x14ac:dyDescent="0.25">
      <c r="C1735" s="43"/>
    </row>
    <row r="1736" spans="3:3" x14ac:dyDescent="0.25">
      <c r="C1736" s="43"/>
    </row>
    <row r="1737" spans="3:3" x14ac:dyDescent="0.25">
      <c r="C1737" s="43"/>
    </row>
    <row r="1738" spans="3:3" x14ac:dyDescent="0.25">
      <c r="C1738" s="43"/>
    </row>
    <row r="1739" spans="3:3" x14ac:dyDescent="0.25">
      <c r="C1739" s="43"/>
    </row>
    <row r="1740" spans="3:3" x14ac:dyDescent="0.25">
      <c r="C1740" s="43"/>
    </row>
    <row r="1741" spans="3:3" x14ac:dyDescent="0.25">
      <c r="C1741" s="43"/>
    </row>
    <row r="1742" spans="3:3" x14ac:dyDescent="0.25">
      <c r="C1742" s="43"/>
    </row>
    <row r="1743" spans="3:3" x14ac:dyDescent="0.25">
      <c r="C1743" s="43"/>
    </row>
    <row r="1744" spans="3:3" x14ac:dyDescent="0.25">
      <c r="C1744" s="43"/>
    </row>
    <row r="1745" spans="3:3" x14ac:dyDescent="0.25">
      <c r="C1745" s="43"/>
    </row>
    <row r="1746" spans="3:3" x14ac:dyDescent="0.25">
      <c r="C1746" s="43"/>
    </row>
    <row r="1747" spans="3:3" x14ac:dyDescent="0.25">
      <c r="C1747" s="43"/>
    </row>
    <row r="1748" spans="3:3" x14ac:dyDescent="0.25">
      <c r="C1748" s="43"/>
    </row>
    <row r="1749" spans="3:3" x14ac:dyDescent="0.25">
      <c r="C1749" s="43"/>
    </row>
    <row r="1750" spans="3:3" x14ac:dyDescent="0.25">
      <c r="C1750" s="43"/>
    </row>
    <row r="1751" spans="3:3" x14ac:dyDescent="0.25">
      <c r="C1751" s="43"/>
    </row>
    <row r="1752" spans="3:3" x14ac:dyDescent="0.25">
      <c r="C1752" s="43"/>
    </row>
    <row r="1753" spans="3:3" x14ac:dyDescent="0.25">
      <c r="C1753" s="43"/>
    </row>
    <row r="1754" spans="3:3" x14ac:dyDescent="0.25">
      <c r="C1754" s="43"/>
    </row>
    <row r="1755" spans="3:3" x14ac:dyDescent="0.25">
      <c r="C1755" s="43"/>
    </row>
    <row r="1756" spans="3:3" x14ac:dyDescent="0.25">
      <c r="C1756" s="43"/>
    </row>
    <row r="1757" spans="3:3" x14ac:dyDescent="0.25">
      <c r="C1757" s="43"/>
    </row>
    <row r="1758" spans="3:3" x14ac:dyDescent="0.25">
      <c r="C1758" s="43"/>
    </row>
    <row r="1759" spans="3:3" x14ac:dyDescent="0.25">
      <c r="C1759" s="43"/>
    </row>
    <row r="1760" spans="3:3" x14ac:dyDescent="0.25">
      <c r="C1760" s="43"/>
    </row>
    <row r="1761" spans="3:3" x14ac:dyDescent="0.25">
      <c r="C1761" s="43"/>
    </row>
    <row r="1762" spans="3:3" x14ac:dyDescent="0.25">
      <c r="C1762" s="43"/>
    </row>
    <row r="1763" spans="3:3" x14ac:dyDescent="0.25">
      <c r="C1763" s="43"/>
    </row>
    <row r="1764" spans="3:3" x14ac:dyDescent="0.25">
      <c r="C1764" s="43"/>
    </row>
    <row r="1765" spans="3:3" x14ac:dyDescent="0.25">
      <c r="C1765" s="43"/>
    </row>
    <row r="1766" spans="3:3" x14ac:dyDescent="0.25">
      <c r="C1766" s="43"/>
    </row>
    <row r="1767" spans="3:3" x14ac:dyDescent="0.25">
      <c r="C1767" s="43"/>
    </row>
    <row r="1768" spans="3:3" x14ac:dyDescent="0.25">
      <c r="C1768" s="43"/>
    </row>
    <row r="1769" spans="3:3" x14ac:dyDescent="0.25">
      <c r="C1769" s="43"/>
    </row>
    <row r="1770" spans="3:3" x14ac:dyDescent="0.25">
      <c r="C1770" s="43"/>
    </row>
    <row r="1771" spans="3:3" x14ac:dyDescent="0.25">
      <c r="C1771" s="43"/>
    </row>
    <row r="1772" spans="3:3" x14ac:dyDescent="0.25">
      <c r="C1772" s="43"/>
    </row>
    <row r="1773" spans="3:3" x14ac:dyDescent="0.25">
      <c r="C1773" s="43"/>
    </row>
    <row r="1774" spans="3:3" x14ac:dyDescent="0.25">
      <c r="C1774" s="43"/>
    </row>
    <row r="1775" spans="3:3" x14ac:dyDescent="0.25">
      <c r="C1775" s="43"/>
    </row>
    <row r="1776" spans="3:3" x14ac:dyDescent="0.25">
      <c r="C1776" s="43"/>
    </row>
    <row r="1777" spans="3:3" x14ac:dyDescent="0.25">
      <c r="C1777" s="43"/>
    </row>
    <row r="1778" spans="3:3" x14ac:dyDescent="0.25">
      <c r="C1778" s="43"/>
    </row>
    <row r="1779" spans="3:3" x14ac:dyDescent="0.25">
      <c r="C1779" s="43"/>
    </row>
    <row r="1780" spans="3:3" x14ac:dyDescent="0.25">
      <c r="C1780" s="43"/>
    </row>
    <row r="1781" spans="3:3" x14ac:dyDescent="0.25">
      <c r="C1781" s="43"/>
    </row>
    <row r="1782" spans="3:3" x14ac:dyDescent="0.25">
      <c r="C1782" s="43"/>
    </row>
    <row r="1783" spans="3:3" x14ac:dyDescent="0.25">
      <c r="C1783" s="43"/>
    </row>
    <row r="1784" spans="3:3" x14ac:dyDescent="0.25">
      <c r="C1784" s="43"/>
    </row>
    <row r="1785" spans="3:3" x14ac:dyDescent="0.25">
      <c r="C1785" s="43"/>
    </row>
    <row r="1786" spans="3:3" x14ac:dyDescent="0.25">
      <c r="C1786" s="43"/>
    </row>
    <row r="1787" spans="3:3" x14ac:dyDescent="0.25">
      <c r="C1787" s="43"/>
    </row>
    <row r="1788" spans="3:3" x14ac:dyDescent="0.25">
      <c r="C1788" s="43"/>
    </row>
    <row r="1789" spans="3:3" x14ac:dyDescent="0.25">
      <c r="C1789" s="43"/>
    </row>
    <row r="1790" spans="3:3" x14ac:dyDescent="0.25">
      <c r="C1790" s="43"/>
    </row>
    <row r="1791" spans="3:3" x14ac:dyDescent="0.25">
      <c r="C1791" s="43"/>
    </row>
    <row r="1792" spans="3:3" x14ac:dyDescent="0.25">
      <c r="C1792" s="43"/>
    </row>
    <row r="1793" spans="3:3" x14ac:dyDescent="0.25">
      <c r="C1793" s="43"/>
    </row>
    <row r="1794" spans="3:3" x14ac:dyDescent="0.25">
      <c r="C1794" s="43"/>
    </row>
    <row r="1795" spans="3:3" x14ac:dyDescent="0.25">
      <c r="C1795" s="43"/>
    </row>
    <row r="1796" spans="3:3" x14ac:dyDescent="0.25">
      <c r="C1796" s="43"/>
    </row>
    <row r="1797" spans="3:3" x14ac:dyDescent="0.25">
      <c r="C1797" s="43"/>
    </row>
    <row r="1798" spans="3:3" x14ac:dyDescent="0.25">
      <c r="C1798" s="43"/>
    </row>
    <row r="1799" spans="3:3" x14ac:dyDescent="0.25">
      <c r="C1799" s="43"/>
    </row>
    <row r="1800" spans="3:3" x14ac:dyDescent="0.25">
      <c r="C1800" s="43"/>
    </row>
    <row r="1801" spans="3:3" x14ac:dyDescent="0.25">
      <c r="C1801" s="43"/>
    </row>
    <row r="1802" spans="3:3" x14ac:dyDescent="0.25">
      <c r="C1802" s="43"/>
    </row>
    <row r="1803" spans="3:3" x14ac:dyDescent="0.25">
      <c r="C1803" s="43"/>
    </row>
    <row r="1804" spans="3:3" x14ac:dyDescent="0.25">
      <c r="C1804" s="43"/>
    </row>
    <row r="1805" spans="3:3" x14ac:dyDescent="0.25">
      <c r="C1805" s="43"/>
    </row>
    <row r="1806" spans="3:3" x14ac:dyDescent="0.25">
      <c r="C1806" s="43"/>
    </row>
    <row r="1807" spans="3:3" x14ac:dyDescent="0.25">
      <c r="C1807" s="43"/>
    </row>
    <row r="1808" spans="3:3" x14ac:dyDescent="0.25">
      <c r="C1808" s="43"/>
    </row>
    <row r="1809" spans="3:3" x14ac:dyDescent="0.25">
      <c r="C1809" s="43"/>
    </row>
    <row r="1810" spans="3:3" x14ac:dyDescent="0.25">
      <c r="C1810" s="43"/>
    </row>
    <row r="1811" spans="3:3" x14ac:dyDescent="0.25">
      <c r="C1811" s="43"/>
    </row>
    <row r="1812" spans="3:3" x14ac:dyDescent="0.25">
      <c r="C1812" s="43"/>
    </row>
    <row r="1813" spans="3:3" x14ac:dyDescent="0.25">
      <c r="C1813" s="43"/>
    </row>
    <row r="1814" spans="3:3" x14ac:dyDescent="0.25">
      <c r="C1814" s="43"/>
    </row>
    <row r="1815" spans="3:3" x14ac:dyDescent="0.25">
      <c r="C1815" s="43"/>
    </row>
    <row r="1816" spans="3:3" x14ac:dyDescent="0.25">
      <c r="C1816" s="43"/>
    </row>
    <row r="1817" spans="3:3" x14ac:dyDescent="0.25">
      <c r="C1817" s="43"/>
    </row>
    <row r="1818" spans="3:3" x14ac:dyDescent="0.25">
      <c r="C1818" s="43"/>
    </row>
    <row r="1819" spans="3:3" x14ac:dyDescent="0.25">
      <c r="C1819" s="43"/>
    </row>
    <row r="1820" spans="3:3" x14ac:dyDescent="0.25">
      <c r="C1820" s="43"/>
    </row>
    <row r="1821" spans="3:3" x14ac:dyDescent="0.25">
      <c r="C1821" s="43"/>
    </row>
    <row r="1822" spans="3:3" x14ac:dyDescent="0.25">
      <c r="C1822" s="43"/>
    </row>
    <row r="1823" spans="3:3" x14ac:dyDescent="0.25">
      <c r="C1823" s="43"/>
    </row>
    <row r="1824" spans="3:3" x14ac:dyDescent="0.25">
      <c r="C1824" s="43"/>
    </row>
    <row r="1825" spans="3:3" x14ac:dyDescent="0.25">
      <c r="C1825" s="43"/>
    </row>
    <row r="1826" spans="3:3" x14ac:dyDescent="0.25">
      <c r="C1826" s="43"/>
    </row>
    <row r="1827" spans="3:3" x14ac:dyDescent="0.25">
      <c r="C1827" s="43"/>
    </row>
    <row r="1828" spans="3:3" x14ac:dyDescent="0.25">
      <c r="C1828" s="43"/>
    </row>
    <row r="1829" spans="3:3" x14ac:dyDescent="0.25">
      <c r="C1829" s="43"/>
    </row>
    <row r="1830" spans="3:3" x14ac:dyDescent="0.25">
      <c r="C1830" s="43"/>
    </row>
    <row r="1831" spans="3:3" x14ac:dyDescent="0.25">
      <c r="C1831" s="43"/>
    </row>
    <row r="1832" spans="3:3" x14ac:dyDescent="0.25">
      <c r="C1832" s="43"/>
    </row>
    <row r="1833" spans="3:3" x14ac:dyDescent="0.25">
      <c r="C1833" s="43"/>
    </row>
    <row r="1834" spans="3:3" x14ac:dyDescent="0.25">
      <c r="C1834" s="43"/>
    </row>
    <row r="1835" spans="3:3" x14ac:dyDescent="0.25">
      <c r="C1835" s="43"/>
    </row>
    <row r="1836" spans="3:3" x14ac:dyDescent="0.25">
      <c r="C1836" s="43"/>
    </row>
    <row r="1837" spans="3:3" x14ac:dyDescent="0.25">
      <c r="C1837" s="43"/>
    </row>
    <row r="1838" spans="3:3" x14ac:dyDescent="0.25">
      <c r="C1838" s="43"/>
    </row>
    <row r="1839" spans="3:3" x14ac:dyDescent="0.25">
      <c r="C1839" s="43"/>
    </row>
    <row r="1840" spans="3:3" x14ac:dyDescent="0.25">
      <c r="C1840" s="43"/>
    </row>
    <row r="1841" spans="3:3" x14ac:dyDescent="0.25">
      <c r="C1841" s="43"/>
    </row>
    <row r="1842" spans="3:3" x14ac:dyDescent="0.25">
      <c r="C1842" s="43"/>
    </row>
    <row r="1843" spans="3:3" x14ac:dyDescent="0.25">
      <c r="C1843" s="43"/>
    </row>
    <row r="1844" spans="3:3" x14ac:dyDescent="0.25">
      <c r="C1844" s="43"/>
    </row>
    <row r="1845" spans="3:3" x14ac:dyDescent="0.25">
      <c r="C1845" s="43"/>
    </row>
    <row r="1846" spans="3:3" x14ac:dyDescent="0.25">
      <c r="C1846" s="43"/>
    </row>
    <row r="1847" spans="3:3" x14ac:dyDescent="0.25">
      <c r="C1847" s="43"/>
    </row>
    <row r="1848" spans="3:3" x14ac:dyDescent="0.25">
      <c r="C1848" s="43"/>
    </row>
    <row r="1849" spans="3:3" x14ac:dyDescent="0.25">
      <c r="C1849" s="43"/>
    </row>
    <row r="1850" spans="3:3" x14ac:dyDescent="0.25">
      <c r="C1850" s="43"/>
    </row>
    <row r="1851" spans="3:3" x14ac:dyDescent="0.25">
      <c r="C1851" s="43"/>
    </row>
    <row r="1852" spans="3:3" x14ac:dyDescent="0.25">
      <c r="C1852" s="43"/>
    </row>
    <row r="1853" spans="3:3" x14ac:dyDescent="0.25">
      <c r="C1853" s="43"/>
    </row>
    <row r="1854" spans="3:3" x14ac:dyDescent="0.25">
      <c r="C1854" s="43"/>
    </row>
    <row r="1855" spans="3:3" x14ac:dyDescent="0.25">
      <c r="C1855" s="43"/>
    </row>
    <row r="1856" spans="3:3" x14ac:dyDescent="0.25">
      <c r="C1856" s="43"/>
    </row>
    <row r="1857" spans="3:3" x14ac:dyDescent="0.25">
      <c r="C1857" s="43"/>
    </row>
    <row r="1858" spans="3:3" x14ac:dyDescent="0.25">
      <c r="C1858" s="43"/>
    </row>
    <row r="1859" spans="3:3" x14ac:dyDescent="0.25">
      <c r="C1859" s="43"/>
    </row>
    <row r="1860" spans="3:3" x14ac:dyDescent="0.25">
      <c r="C1860" s="43"/>
    </row>
    <row r="1861" spans="3:3" x14ac:dyDescent="0.25">
      <c r="C1861" s="43"/>
    </row>
    <row r="1862" spans="3:3" x14ac:dyDescent="0.25">
      <c r="C1862" s="43"/>
    </row>
    <row r="1863" spans="3:3" x14ac:dyDescent="0.25">
      <c r="C1863" s="43"/>
    </row>
    <row r="1864" spans="3:3" x14ac:dyDescent="0.25">
      <c r="C1864" s="43"/>
    </row>
    <row r="1865" spans="3:3" x14ac:dyDescent="0.25">
      <c r="C1865" s="43"/>
    </row>
    <row r="1866" spans="3:3" x14ac:dyDescent="0.25">
      <c r="C1866" s="43"/>
    </row>
    <row r="1867" spans="3:3" x14ac:dyDescent="0.25">
      <c r="C1867" s="43"/>
    </row>
    <row r="1868" spans="3:3" x14ac:dyDescent="0.25">
      <c r="C1868" s="43"/>
    </row>
    <row r="1869" spans="3:3" x14ac:dyDescent="0.25">
      <c r="C1869" s="43"/>
    </row>
    <row r="1870" spans="3:3" x14ac:dyDescent="0.25">
      <c r="C1870" s="43"/>
    </row>
    <row r="1871" spans="3:3" x14ac:dyDescent="0.25">
      <c r="C1871" s="43"/>
    </row>
    <row r="1872" spans="3:3" x14ac:dyDescent="0.25">
      <c r="C1872" s="43"/>
    </row>
    <row r="1873" spans="3:3" x14ac:dyDescent="0.25">
      <c r="C1873" s="43"/>
    </row>
    <row r="1874" spans="3:3" x14ac:dyDescent="0.25">
      <c r="C1874" s="43"/>
    </row>
    <row r="1875" spans="3:3" x14ac:dyDescent="0.25">
      <c r="C1875" s="43"/>
    </row>
    <row r="1876" spans="3:3" x14ac:dyDescent="0.25">
      <c r="C1876" s="43"/>
    </row>
    <row r="1877" spans="3:3" x14ac:dyDescent="0.25">
      <c r="C1877" s="43"/>
    </row>
    <row r="1878" spans="3:3" x14ac:dyDescent="0.25">
      <c r="C1878" s="43"/>
    </row>
    <row r="1879" spans="3:3" x14ac:dyDescent="0.25">
      <c r="C1879" s="43"/>
    </row>
    <row r="1880" spans="3:3" x14ac:dyDescent="0.25">
      <c r="C1880" s="43"/>
    </row>
    <row r="1881" spans="3:3" x14ac:dyDescent="0.25">
      <c r="C1881" s="43"/>
    </row>
    <row r="1882" spans="3:3" x14ac:dyDescent="0.25">
      <c r="C1882" s="43"/>
    </row>
    <row r="1883" spans="3:3" x14ac:dyDescent="0.25">
      <c r="C1883" s="43"/>
    </row>
    <row r="1884" spans="3:3" x14ac:dyDescent="0.25">
      <c r="C1884" s="43"/>
    </row>
    <row r="1885" spans="3:3" x14ac:dyDescent="0.25">
      <c r="C1885" s="43"/>
    </row>
    <row r="1886" spans="3:3" x14ac:dyDescent="0.25">
      <c r="C1886" s="43"/>
    </row>
    <row r="1887" spans="3:3" x14ac:dyDescent="0.25">
      <c r="C1887" s="43"/>
    </row>
    <row r="1888" spans="3:3" x14ac:dyDescent="0.25">
      <c r="C1888" s="43"/>
    </row>
    <row r="1889" spans="3:3" x14ac:dyDescent="0.25">
      <c r="C1889" s="43"/>
    </row>
    <row r="1890" spans="3:3" x14ac:dyDescent="0.25">
      <c r="C1890" s="43"/>
    </row>
    <row r="1891" spans="3:3" x14ac:dyDescent="0.25">
      <c r="C1891" s="43"/>
    </row>
    <row r="1892" spans="3:3" x14ac:dyDescent="0.25">
      <c r="C1892" s="43"/>
    </row>
    <row r="1893" spans="3:3" x14ac:dyDescent="0.25">
      <c r="C1893" s="43"/>
    </row>
    <row r="1894" spans="3:3" x14ac:dyDescent="0.25">
      <c r="C1894" s="43"/>
    </row>
    <row r="1895" spans="3:3" x14ac:dyDescent="0.25">
      <c r="C1895" s="43"/>
    </row>
    <row r="1896" spans="3:3" x14ac:dyDescent="0.25">
      <c r="C1896" s="43"/>
    </row>
    <row r="1897" spans="3:3" x14ac:dyDescent="0.25">
      <c r="C1897" s="43"/>
    </row>
    <row r="1898" spans="3:3" x14ac:dyDescent="0.25">
      <c r="C1898" s="43"/>
    </row>
    <row r="1899" spans="3:3" x14ac:dyDescent="0.25">
      <c r="C1899" s="43"/>
    </row>
    <row r="1900" spans="3:3" x14ac:dyDescent="0.25">
      <c r="C1900" s="43"/>
    </row>
    <row r="1901" spans="3:3" x14ac:dyDescent="0.25">
      <c r="C1901" s="43"/>
    </row>
    <row r="1902" spans="3:3" x14ac:dyDescent="0.25">
      <c r="C1902" s="43"/>
    </row>
    <row r="1903" spans="3:3" x14ac:dyDescent="0.25">
      <c r="C1903" s="43"/>
    </row>
    <row r="1904" spans="3:3" x14ac:dyDescent="0.25">
      <c r="C1904" s="43"/>
    </row>
    <row r="1905" spans="3:3" x14ac:dyDescent="0.25">
      <c r="C1905" s="43"/>
    </row>
    <row r="1906" spans="3:3" x14ac:dyDescent="0.25">
      <c r="C1906" s="43"/>
    </row>
    <row r="1907" spans="3:3" x14ac:dyDescent="0.25">
      <c r="C1907" s="43"/>
    </row>
    <row r="1908" spans="3:3" x14ac:dyDescent="0.25">
      <c r="C1908" s="43"/>
    </row>
    <row r="1909" spans="3:3" x14ac:dyDescent="0.25">
      <c r="C1909" s="43"/>
    </row>
    <row r="1910" spans="3:3" x14ac:dyDescent="0.25">
      <c r="C1910" s="43"/>
    </row>
    <row r="1911" spans="3:3" x14ac:dyDescent="0.25">
      <c r="C1911" s="43"/>
    </row>
    <row r="1912" spans="3:3" x14ac:dyDescent="0.25">
      <c r="C1912" s="43"/>
    </row>
    <row r="1913" spans="3:3" x14ac:dyDescent="0.25">
      <c r="C1913" s="43"/>
    </row>
    <row r="1914" spans="3:3" x14ac:dyDescent="0.25">
      <c r="C1914" s="43"/>
    </row>
    <row r="1915" spans="3:3" x14ac:dyDescent="0.25">
      <c r="C1915" s="43"/>
    </row>
    <row r="1916" spans="3:3" x14ac:dyDescent="0.25">
      <c r="C1916" s="43"/>
    </row>
    <row r="1917" spans="3:3" x14ac:dyDescent="0.25">
      <c r="C1917" s="43"/>
    </row>
    <row r="1918" spans="3:3" x14ac:dyDescent="0.25">
      <c r="C1918" s="43"/>
    </row>
    <row r="1919" spans="3:3" x14ac:dyDescent="0.25">
      <c r="C1919" s="43"/>
    </row>
    <row r="1920" spans="3:3" x14ac:dyDescent="0.25">
      <c r="C1920" s="43"/>
    </row>
    <row r="1921" spans="3:3" x14ac:dyDescent="0.25">
      <c r="C1921" s="43"/>
    </row>
    <row r="1922" spans="3:3" x14ac:dyDescent="0.25">
      <c r="C1922" s="43"/>
    </row>
    <row r="1923" spans="3:3" x14ac:dyDescent="0.25">
      <c r="C1923" s="43"/>
    </row>
    <row r="1924" spans="3:3" x14ac:dyDescent="0.25">
      <c r="C1924" s="43"/>
    </row>
    <row r="1925" spans="3:3" x14ac:dyDescent="0.25">
      <c r="C1925" s="43"/>
    </row>
    <row r="1926" spans="3:3" x14ac:dyDescent="0.25">
      <c r="C1926" s="43"/>
    </row>
    <row r="1927" spans="3:3" x14ac:dyDescent="0.25">
      <c r="C1927" s="43"/>
    </row>
    <row r="1928" spans="3:3" x14ac:dyDescent="0.25">
      <c r="C1928" s="43"/>
    </row>
    <row r="1929" spans="3:3" x14ac:dyDescent="0.25">
      <c r="C1929" s="43"/>
    </row>
    <row r="1930" spans="3:3" x14ac:dyDescent="0.25">
      <c r="C1930" s="43"/>
    </row>
    <row r="1931" spans="3:3" x14ac:dyDescent="0.25">
      <c r="C1931" s="43"/>
    </row>
    <row r="1932" spans="3:3" x14ac:dyDescent="0.25">
      <c r="C1932" s="43"/>
    </row>
    <row r="1933" spans="3:3" x14ac:dyDescent="0.25">
      <c r="C1933" s="43"/>
    </row>
    <row r="1934" spans="3:3" x14ac:dyDescent="0.25">
      <c r="C1934" s="43"/>
    </row>
    <row r="1935" spans="3:3" x14ac:dyDescent="0.25">
      <c r="C1935" s="43"/>
    </row>
    <row r="1936" spans="3:3" x14ac:dyDescent="0.25">
      <c r="C1936" s="43"/>
    </row>
    <row r="1937" spans="3:3" x14ac:dyDescent="0.25">
      <c r="C1937" s="43"/>
    </row>
    <row r="1938" spans="3:3" x14ac:dyDescent="0.25">
      <c r="C1938" s="43"/>
    </row>
    <row r="1939" spans="3:3" x14ac:dyDescent="0.25">
      <c r="C1939" s="43"/>
    </row>
    <row r="1940" spans="3:3" x14ac:dyDescent="0.25">
      <c r="C1940" s="43"/>
    </row>
    <row r="1941" spans="3:3" x14ac:dyDescent="0.25">
      <c r="C1941" s="43"/>
    </row>
    <row r="1942" spans="3:3" x14ac:dyDescent="0.25">
      <c r="C1942" s="43"/>
    </row>
    <row r="1943" spans="3:3" x14ac:dyDescent="0.25">
      <c r="C1943" s="43"/>
    </row>
    <row r="1944" spans="3:3" x14ac:dyDescent="0.25">
      <c r="C1944" s="43"/>
    </row>
    <row r="1945" spans="3:3" x14ac:dyDescent="0.25">
      <c r="C1945" s="43"/>
    </row>
    <row r="1946" spans="3:3" x14ac:dyDescent="0.25">
      <c r="C1946" s="43"/>
    </row>
    <row r="1947" spans="3:3" x14ac:dyDescent="0.25">
      <c r="C1947" s="43"/>
    </row>
    <row r="1948" spans="3:3" x14ac:dyDescent="0.25">
      <c r="C1948" s="43"/>
    </row>
    <row r="1949" spans="3:3" x14ac:dyDescent="0.25">
      <c r="C1949" s="43"/>
    </row>
    <row r="1950" spans="3:3" x14ac:dyDescent="0.25">
      <c r="C1950" s="43"/>
    </row>
    <row r="1951" spans="3:3" x14ac:dyDescent="0.25">
      <c r="C1951" s="43"/>
    </row>
    <row r="1952" spans="3:3" x14ac:dyDescent="0.25">
      <c r="C1952" s="43"/>
    </row>
    <row r="1953" spans="3:3" x14ac:dyDescent="0.25">
      <c r="C1953" s="43"/>
    </row>
    <row r="1954" spans="3:3" x14ac:dyDescent="0.25">
      <c r="C1954" s="43"/>
    </row>
    <row r="1955" spans="3:3" x14ac:dyDescent="0.25">
      <c r="C1955" s="43"/>
    </row>
    <row r="1956" spans="3:3" x14ac:dyDescent="0.25">
      <c r="C1956" s="43"/>
    </row>
    <row r="1957" spans="3:3" x14ac:dyDescent="0.25">
      <c r="C1957" s="43"/>
    </row>
    <row r="1958" spans="3:3" x14ac:dyDescent="0.25">
      <c r="C1958" s="43"/>
    </row>
    <row r="1959" spans="3:3" x14ac:dyDescent="0.25">
      <c r="C1959" s="43"/>
    </row>
    <row r="1960" spans="3:3" x14ac:dyDescent="0.25">
      <c r="C1960" s="43"/>
    </row>
    <row r="1961" spans="3:3" x14ac:dyDescent="0.25">
      <c r="C1961" s="43"/>
    </row>
    <row r="1962" spans="3:3" x14ac:dyDescent="0.25">
      <c r="C1962" s="43"/>
    </row>
    <row r="1963" spans="3:3" x14ac:dyDescent="0.25">
      <c r="C1963" s="43"/>
    </row>
    <row r="1964" spans="3:3" x14ac:dyDescent="0.25">
      <c r="C1964" s="43"/>
    </row>
    <row r="1965" spans="3:3" x14ac:dyDescent="0.25">
      <c r="C1965" s="43"/>
    </row>
    <row r="1966" spans="3:3" x14ac:dyDescent="0.25">
      <c r="C1966" s="43"/>
    </row>
    <row r="1967" spans="3:3" x14ac:dyDescent="0.25">
      <c r="C1967" s="43"/>
    </row>
    <row r="1968" spans="3:3" x14ac:dyDescent="0.25">
      <c r="C1968" s="43"/>
    </row>
    <row r="1969" spans="3:3" x14ac:dyDescent="0.25">
      <c r="C1969" s="43"/>
    </row>
    <row r="1970" spans="3:3" x14ac:dyDescent="0.25">
      <c r="C1970" s="43"/>
    </row>
    <row r="1971" spans="3:3" x14ac:dyDescent="0.25">
      <c r="C1971" s="43"/>
    </row>
    <row r="1972" spans="3:3" x14ac:dyDescent="0.25">
      <c r="C1972" s="43"/>
    </row>
    <row r="1973" spans="3:3" x14ac:dyDescent="0.25">
      <c r="C1973" s="43"/>
    </row>
    <row r="1974" spans="3:3" x14ac:dyDescent="0.25">
      <c r="C1974" s="43"/>
    </row>
    <row r="1975" spans="3:3" x14ac:dyDescent="0.25">
      <c r="C1975" s="43"/>
    </row>
    <row r="1976" spans="3:3" x14ac:dyDescent="0.25">
      <c r="C1976" s="43"/>
    </row>
    <row r="1977" spans="3:3" x14ac:dyDescent="0.25">
      <c r="C1977" s="43"/>
    </row>
    <row r="1978" spans="3:3" x14ac:dyDescent="0.25">
      <c r="C1978" s="43"/>
    </row>
    <row r="1979" spans="3:3" x14ac:dyDescent="0.25">
      <c r="C1979" s="43"/>
    </row>
    <row r="1980" spans="3:3" x14ac:dyDescent="0.25">
      <c r="C1980" s="43"/>
    </row>
    <row r="1981" spans="3:3" x14ac:dyDescent="0.25">
      <c r="C1981" s="43"/>
    </row>
    <row r="1982" spans="3:3" x14ac:dyDescent="0.25">
      <c r="C1982" s="43"/>
    </row>
    <row r="1983" spans="3:3" x14ac:dyDescent="0.25">
      <c r="C1983" s="43"/>
    </row>
    <row r="1984" spans="3:3" x14ac:dyDescent="0.25">
      <c r="C1984" s="43"/>
    </row>
    <row r="1985" spans="3:3" x14ac:dyDescent="0.25">
      <c r="C1985" s="43"/>
    </row>
    <row r="1986" spans="3:3" x14ac:dyDescent="0.25">
      <c r="C1986" s="43"/>
    </row>
    <row r="1987" spans="3:3" x14ac:dyDescent="0.25">
      <c r="C1987" s="43"/>
    </row>
    <row r="1988" spans="3:3" x14ac:dyDescent="0.25">
      <c r="C1988" s="43"/>
    </row>
    <row r="1989" spans="3:3" x14ac:dyDescent="0.25">
      <c r="C1989" s="43"/>
    </row>
    <row r="1990" spans="3:3" x14ac:dyDescent="0.25">
      <c r="C1990" s="43"/>
    </row>
    <row r="1991" spans="3:3" x14ac:dyDescent="0.25">
      <c r="C1991" s="43"/>
    </row>
    <row r="1992" spans="3:3" x14ac:dyDescent="0.25">
      <c r="C1992" s="43"/>
    </row>
    <row r="1993" spans="3:3" x14ac:dyDescent="0.25">
      <c r="C1993" s="43"/>
    </row>
    <row r="1994" spans="3:3" x14ac:dyDescent="0.25">
      <c r="C1994" s="43"/>
    </row>
    <row r="1995" spans="3:3" x14ac:dyDescent="0.25">
      <c r="C1995" s="43"/>
    </row>
    <row r="1996" spans="3:3" x14ac:dyDescent="0.25">
      <c r="C1996" s="43"/>
    </row>
    <row r="1997" spans="3:3" x14ac:dyDescent="0.25">
      <c r="C1997" s="43"/>
    </row>
    <row r="1998" spans="3:3" x14ac:dyDescent="0.25">
      <c r="C1998" s="43"/>
    </row>
    <row r="1999" spans="3:3" x14ac:dyDescent="0.25">
      <c r="C1999" s="43"/>
    </row>
    <row r="2000" spans="3:3" x14ac:dyDescent="0.25">
      <c r="C2000" s="43"/>
    </row>
    <row r="2001" spans="3:3" x14ac:dyDescent="0.25">
      <c r="C2001" s="43"/>
    </row>
    <row r="2002" spans="3:3" x14ac:dyDescent="0.25">
      <c r="C2002" s="43"/>
    </row>
    <row r="2003" spans="3:3" x14ac:dyDescent="0.25">
      <c r="C2003" s="43"/>
    </row>
    <row r="2004" spans="3:3" x14ac:dyDescent="0.25">
      <c r="C2004" s="43"/>
    </row>
    <row r="2005" spans="3:3" x14ac:dyDescent="0.25">
      <c r="C2005" s="43"/>
    </row>
    <row r="2006" spans="3:3" x14ac:dyDescent="0.25">
      <c r="C2006" s="43"/>
    </row>
    <row r="2007" spans="3:3" x14ac:dyDescent="0.25">
      <c r="C2007" s="43"/>
    </row>
    <row r="2008" spans="3:3" x14ac:dyDescent="0.25">
      <c r="C2008" s="43"/>
    </row>
    <row r="2009" spans="3:3" x14ac:dyDescent="0.25">
      <c r="C2009" s="43"/>
    </row>
    <row r="2010" spans="3:3" x14ac:dyDescent="0.25">
      <c r="C2010" s="43"/>
    </row>
    <row r="2011" spans="3:3" x14ac:dyDescent="0.25">
      <c r="C2011" s="43"/>
    </row>
    <row r="2012" spans="3:3" x14ac:dyDescent="0.25">
      <c r="C2012" s="43"/>
    </row>
    <row r="2013" spans="3:3" x14ac:dyDescent="0.25">
      <c r="C2013" s="43"/>
    </row>
    <row r="2014" spans="3:3" x14ac:dyDescent="0.25">
      <c r="C2014" s="43"/>
    </row>
    <row r="2015" spans="3:3" x14ac:dyDescent="0.25">
      <c r="C2015" s="43"/>
    </row>
    <row r="2016" spans="3:3" x14ac:dyDescent="0.25">
      <c r="C2016" s="43"/>
    </row>
    <row r="2017" spans="3:3" x14ac:dyDescent="0.25">
      <c r="C2017" s="43"/>
    </row>
    <row r="2018" spans="3:3" x14ac:dyDescent="0.25">
      <c r="C2018" s="43"/>
    </row>
    <row r="2019" spans="3:3" x14ac:dyDescent="0.25">
      <c r="C2019" s="43"/>
    </row>
    <row r="2020" spans="3:3" x14ac:dyDescent="0.25">
      <c r="C2020" s="43"/>
    </row>
    <row r="2021" spans="3:3" x14ac:dyDescent="0.25">
      <c r="C2021" s="43"/>
    </row>
    <row r="2022" spans="3:3" x14ac:dyDescent="0.25">
      <c r="C2022" s="43"/>
    </row>
    <row r="2023" spans="3:3" x14ac:dyDescent="0.25">
      <c r="C2023" s="43"/>
    </row>
    <row r="2024" spans="3:3" x14ac:dyDescent="0.25">
      <c r="C2024" s="43"/>
    </row>
    <row r="2025" spans="3:3" x14ac:dyDescent="0.25">
      <c r="C2025" s="43"/>
    </row>
    <row r="2026" spans="3:3" x14ac:dyDescent="0.25">
      <c r="C2026" s="43"/>
    </row>
    <row r="2027" spans="3:3" x14ac:dyDescent="0.25">
      <c r="C2027" s="43"/>
    </row>
    <row r="2028" spans="3:3" x14ac:dyDescent="0.25">
      <c r="C2028" s="43"/>
    </row>
    <row r="2029" spans="3:3" x14ac:dyDescent="0.25">
      <c r="C2029" s="43"/>
    </row>
    <row r="2030" spans="3:3" x14ac:dyDescent="0.25">
      <c r="C2030" s="43"/>
    </row>
    <row r="2031" spans="3:3" x14ac:dyDescent="0.25">
      <c r="C2031" s="43"/>
    </row>
    <row r="2032" spans="3:3" x14ac:dyDescent="0.25">
      <c r="C2032" s="43"/>
    </row>
    <row r="2033" spans="3:3" x14ac:dyDescent="0.25">
      <c r="C2033" s="43"/>
    </row>
    <row r="2034" spans="3:3" x14ac:dyDescent="0.25">
      <c r="C2034" s="43"/>
    </row>
    <row r="2035" spans="3:3" x14ac:dyDescent="0.25">
      <c r="C2035" s="43"/>
    </row>
    <row r="2036" spans="3:3" x14ac:dyDescent="0.25">
      <c r="C2036" s="43"/>
    </row>
    <row r="2037" spans="3:3" x14ac:dyDescent="0.25">
      <c r="C2037" s="43"/>
    </row>
    <row r="2038" spans="3:3" x14ac:dyDescent="0.25">
      <c r="C2038" s="43"/>
    </row>
    <row r="2039" spans="3:3" x14ac:dyDescent="0.25">
      <c r="C2039" s="43"/>
    </row>
    <row r="2040" spans="3:3" x14ac:dyDescent="0.25">
      <c r="C2040" s="43"/>
    </row>
    <row r="2041" spans="3:3" x14ac:dyDescent="0.25">
      <c r="C2041" s="43"/>
    </row>
    <row r="2042" spans="3:3" x14ac:dyDescent="0.25">
      <c r="C2042" s="43"/>
    </row>
    <row r="2043" spans="3:3" x14ac:dyDescent="0.25">
      <c r="C2043" s="43"/>
    </row>
    <row r="2044" spans="3:3" x14ac:dyDescent="0.25">
      <c r="C2044" s="43"/>
    </row>
    <row r="2045" spans="3:3" x14ac:dyDescent="0.25">
      <c r="C2045" s="43"/>
    </row>
    <row r="2046" spans="3:3" x14ac:dyDescent="0.25">
      <c r="C2046" s="43"/>
    </row>
    <row r="2047" spans="3:3" x14ac:dyDescent="0.25">
      <c r="C2047" s="43"/>
    </row>
    <row r="2048" spans="3:3" x14ac:dyDescent="0.25">
      <c r="C2048" s="43"/>
    </row>
    <row r="2049" spans="3:3" x14ac:dyDescent="0.25">
      <c r="C2049" s="43"/>
    </row>
    <row r="2050" spans="3:3" x14ac:dyDescent="0.25">
      <c r="C2050" s="43"/>
    </row>
    <row r="2051" spans="3:3" x14ac:dyDescent="0.25">
      <c r="C2051" s="43"/>
    </row>
    <row r="2052" spans="3:3" x14ac:dyDescent="0.25">
      <c r="C2052" s="43"/>
    </row>
    <row r="2053" spans="3:3" x14ac:dyDescent="0.25">
      <c r="C2053" s="43"/>
    </row>
    <row r="2054" spans="3:3" x14ac:dyDescent="0.25">
      <c r="C2054" s="43"/>
    </row>
    <row r="2055" spans="3:3" x14ac:dyDescent="0.25">
      <c r="C2055" s="43"/>
    </row>
    <row r="2056" spans="3:3" x14ac:dyDescent="0.25">
      <c r="C2056" s="43"/>
    </row>
    <row r="2057" spans="3:3" x14ac:dyDescent="0.25">
      <c r="C2057" s="43"/>
    </row>
    <row r="2058" spans="3:3" x14ac:dyDescent="0.25">
      <c r="C2058" s="43"/>
    </row>
    <row r="2059" spans="3:3" x14ac:dyDescent="0.25">
      <c r="C2059" s="43"/>
    </row>
    <row r="2060" spans="3:3" x14ac:dyDescent="0.25">
      <c r="C2060" s="43"/>
    </row>
    <row r="2061" spans="3:3" x14ac:dyDescent="0.25">
      <c r="C2061" s="43"/>
    </row>
    <row r="2062" spans="3:3" x14ac:dyDescent="0.25">
      <c r="C2062" s="43"/>
    </row>
    <row r="2063" spans="3:3" x14ac:dyDescent="0.25">
      <c r="C2063" s="43"/>
    </row>
    <row r="2064" spans="3:3" x14ac:dyDescent="0.25">
      <c r="C2064" s="43"/>
    </row>
    <row r="2065" spans="3:3" x14ac:dyDescent="0.25">
      <c r="C2065" s="43"/>
    </row>
    <row r="2066" spans="3:3" x14ac:dyDescent="0.25">
      <c r="C2066" s="43"/>
    </row>
    <row r="2067" spans="3:3" x14ac:dyDescent="0.25">
      <c r="C2067" s="43"/>
    </row>
    <row r="2068" spans="3:3" x14ac:dyDescent="0.25">
      <c r="C2068" s="43"/>
    </row>
    <row r="2069" spans="3:3" x14ac:dyDescent="0.25">
      <c r="C2069" s="43"/>
    </row>
    <row r="2070" spans="3:3" x14ac:dyDescent="0.25">
      <c r="C2070" s="43"/>
    </row>
    <row r="2071" spans="3:3" x14ac:dyDescent="0.25">
      <c r="C2071" s="43"/>
    </row>
    <row r="2072" spans="3:3" x14ac:dyDescent="0.25">
      <c r="C2072" s="43"/>
    </row>
    <row r="2073" spans="3:3" x14ac:dyDescent="0.25">
      <c r="C2073" s="43"/>
    </row>
    <row r="2074" spans="3:3" x14ac:dyDescent="0.25">
      <c r="C2074" s="43"/>
    </row>
    <row r="2075" spans="3:3" x14ac:dyDescent="0.25">
      <c r="C2075" s="43"/>
    </row>
    <row r="2076" spans="3:3" x14ac:dyDescent="0.25">
      <c r="C2076" s="43"/>
    </row>
    <row r="2077" spans="3:3" x14ac:dyDescent="0.25">
      <c r="C2077" s="43"/>
    </row>
    <row r="2078" spans="3:3" x14ac:dyDescent="0.25">
      <c r="C2078" s="43"/>
    </row>
    <row r="2079" spans="3:3" x14ac:dyDescent="0.25">
      <c r="C2079" s="43"/>
    </row>
    <row r="2080" spans="3:3" x14ac:dyDescent="0.25">
      <c r="C2080" s="43"/>
    </row>
    <row r="2081" spans="3:3" x14ac:dyDescent="0.25">
      <c r="C2081" s="43"/>
    </row>
    <row r="2082" spans="3:3" x14ac:dyDescent="0.25">
      <c r="C2082" s="43"/>
    </row>
    <row r="2083" spans="3:3" x14ac:dyDescent="0.25">
      <c r="C2083" s="43"/>
    </row>
    <row r="2084" spans="3:3" x14ac:dyDescent="0.25">
      <c r="C2084" s="43"/>
    </row>
    <row r="2085" spans="3:3" x14ac:dyDescent="0.25">
      <c r="C2085" s="43"/>
    </row>
    <row r="2086" spans="3:3" x14ac:dyDescent="0.25">
      <c r="C2086" s="43"/>
    </row>
    <row r="2087" spans="3:3" x14ac:dyDescent="0.25">
      <c r="C2087" s="43"/>
    </row>
    <row r="2088" spans="3:3" x14ac:dyDescent="0.25">
      <c r="C2088" s="43"/>
    </row>
    <row r="2089" spans="3:3" x14ac:dyDescent="0.25">
      <c r="C2089" s="43"/>
    </row>
    <row r="2090" spans="3:3" x14ac:dyDescent="0.25">
      <c r="C2090" s="43"/>
    </row>
    <row r="2091" spans="3:3" x14ac:dyDescent="0.25">
      <c r="C2091" s="43"/>
    </row>
    <row r="2092" spans="3:3" x14ac:dyDescent="0.25">
      <c r="C2092" s="43"/>
    </row>
    <row r="2093" spans="3:3" x14ac:dyDescent="0.25">
      <c r="C2093" s="43"/>
    </row>
    <row r="2094" spans="3:3" x14ac:dyDescent="0.25">
      <c r="C2094" s="43"/>
    </row>
    <row r="2095" spans="3:3" x14ac:dyDescent="0.25">
      <c r="C2095" s="43"/>
    </row>
    <row r="2096" spans="3:3" x14ac:dyDescent="0.25">
      <c r="C2096" s="43"/>
    </row>
    <row r="2097" spans="3:3" x14ac:dyDescent="0.25">
      <c r="C2097" s="43"/>
    </row>
    <row r="2098" spans="3:3" x14ac:dyDescent="0.25">
      <c r="C2098" s="43"/>
    </row>
    <row r="2099" spans="3:3" x14ac:dyDescent="0.25">
      <c r="C2099" s="43"/>
    </row>
    <row r="2100" spans="3:3" x14ac:dyDescent="0.25">
      <c r="C2100" s="43"/>
    </row>
    <row r="2101" spans="3:3" x14ac:dyDescent="0.25">
      <c r="C2101" s="43"/>
    </row>
    <row r="2102" spans="3:3" x14ac:dyDescent="0.25">
      <c r="C2102" s="43"/>
    </row>
    <row r="2103" spans="3:3" x14ac:dyDescent="0.25">
      <c r="C2103" s="43"/>
    </row>
    <row r="2104" spans="3:3" x14ac:dyDescent="0.25">
      <c r="C2104" s="43"/>
    </row>
    <row r="2105" spans="3:3" x14ac:dyDescent="0.25">
      <c r="C2105" s="43"/>
    </row>
    <row r="2106" spans="3:3" x14ac:dyDescent="0.25">
      <c r="C2106" s="43"/>
    </row>
    <row r="2107" spans="3:3" x14ac:dyDescent="0.25">
      <c r="C2107" s="43"/>
    </row>
    <row r="2108" spans="3:3" x14ac:dyDescent="0.25">
      <c r="C2108" s="43"/>
    </row>
    <row r="2109" spans="3:3" x14ac:dyDescent="0.25">
      <c r="C2109" s="43"/>
    </row>
    <row r="2110" spans="3:3" x14ac:dyDescent="0.25">
      <c r="C2110" s="43"/>
    </row>
    <row r="2111" spans="3:3" x14ac:dyDescent="0.25">
      <c r="C2111" s="43"/>
    </row>
    <row r="2112" spans="3:3" x14ac:dyDescent="0.25">
      <c r="C2112" s="43"/>
    </row>
    <row r="2113" spans="3:3" x14ac:dyDescent="0.25">
      <c r="C2113" s="43"/>
    </row>
    <row r="2114" spans="3:3" x14ac:dyDescent="0.25">
      <c r="C2114" s="43"/>
    </row>
    <row r="2115" spans="3:3" x14ac:dyDescent="0.25">
      <c r="C2115" s="43"/>
    </row>
    <row r="2116" spans="3:3" x14ac:dyDescent="0.25">
      <c r="C2116" s="43"/>
    </row>
    <row r="2117" spans="3:3" x14ac:dyDescent="0.25">
      <c r="C2117" s="43"/>
    </row>
    <row r="2118" spans="3:3" x14ac:dyDescent="0.25">
      <c r="C2118" s="43"/>
    </row>
    <row r="2119" spans="3:3" x14ac:dyDescent="0.25">
      <c r="C2119" s="43"/>
    </row>
    <row r="2120" spans="3:3" x14ac:dyDescent="0.25">
      <c r="C2120" s="43"/>
    </row>
    <row r="2121" spans="3:3" x14ac:dyDescent="0.25">
      <c r="C2121" s="43"/>
    </row>
    <row r="2122" spans="3:3" x14ac:dyDescent="0.25">
      <c r="C2122" s="43"/>
    </row>
    <row r="2123" spans="3:3" x14ac:dyDescent="0.25">
      <c r="C2123" s="43"/>
    </row>
    <row r="2124" spans="3:3" x14ac:dyDescent="0.25">
      <c r="C2124" s="43"/>
    </row>
    <row r="2125" spans="3:3" x14ac:dyDescent="0.25">
      <c r="C2125" s="43"/>
    </row>
    <row r="2126" spans="3:3" x14ac:dyDescent="0.25">
      <c r="C2126" s="43"/>
    </row>
    <row r="2127" spans="3:3" x14ac:dyDescent="0.25">
      <c r="C2127" s="43"/>
    </row>
    <row r="2128" spans="3:3" x14ac:dyDescent="0.25">
      <c r="C2128" s="43"/>
    </row>
    <row r="2129" spans="3:3" x14ac:dyDescent="0.25">
      <c r="C2129" s="43"/>
    </row>
    <row r="2130" spans="3:3" x14ac:dyDescent="0.25">
      <c r="C2130" s="43"/>
    </row>
    <row r="2131" spans="3:3" x14ac:dyDescent="0.25">
      <c r="C2131" s="43"/>
    </row>
    <row r="2132" spans="3:3" x14ac:dyDescent="0.25">
      <c r="C2132" s="43"/>
    </row>
    <row r="2133" spans="3:3" x14ac:dyDescent="0.25">
      <c r="C2133" s="43"/>
    </row>
    <row r="2134" spans="3:3" x14ac:dyDescent="0.25">
      <c r="C2134" s="43"/>
    </row>
    <row r="2135" spans="3:3" x14ac:dyDescent="0.25">
      <c r="C2135" s="43"/>
    </row>
    <row r="2136" spans="3:3" x14ac:dyDescent="0.25">
      <c r="C2136" s="43"/>
    </row>
    <row r="2137" spans="3:3" x14ac:dyDescent="0.25">
      <c r="C2137" s="43"/>
    </row>
    <row r="2138" spans="3:3" x14ac:dyDescent="0.25">
      <c r="C2138" s="43"/>
    </row>
    <row r="2139" spans="3:3" x14ac:dyDescent="0.25">
      <c r="C2139" s="43"/>
    </row>
    <row r="2140" spans="3:3" x14ac:dyDescent="0.25">
      <c r="C2140" s="43"/>
    </row>
    <row r="2141" spans="3:3" x14ac:dyDescent="0.25">
      <c r="C2141" s="43"/>
    </row>
    <row r="2142" spans="3:3" x14ac:dyDescent="0.25">
      <c r="C2142" s="43"/>
    </row>
    <row r="2143" spans="3:3" x14ac:dyDescent="0.25">
      <c r="C2143" s="43"/>
    </row>
    <row r="2144" spans="3:3" x14ac:dyDescent="0.25">
      <c r="C2144" s="43"/>
    </row>
    <row r="2145" spans="3:3" x14ac:dyDescent="0.25">
      <c r="C2145" s="43"/>
    </row>
    <row r="2146" spans="3:3" x14ac:dyDescent="0.25">
      <c r="C2146" s="43"/>
    </row>
    <row r="2147" spans="3:3" x14ac:dyDescent="0.25">
      <c r="C2147" s="43"/>
    </row>
    <row r="2148" spans="3:3" x14ac:dyDescent="0.25">
      <c r="C2148" s="43"/>
    </row>
    <row r="2149" spans="3:3" x14ac:dyDescent="0.25">
      <c r="C2149" s="43"/>
    </row>
    <row r="2150" spans="3:3" x14ac:dyDescent="0.25">
      <c r="C2150" s="43"/>
    </row>
    <row r="2151" spans="3:3" x14ac:dyDescent="0.25">
      <c r="C2151" s="43"/>
    </row>
    <row r="2152" spans="3:3" x14ac:dyDescent="0.25">
      <c r="C2152" s="43"/>
    </row>
    <row r="2153" spans="3:3" x14ac:dyDescent="0.25">
      <c r="C2153" s="43"/>
    </row>
    <row r="2154" spans="3:3" x14ac:dyDescent="0.25">
      <c r="C2154" s="43"/>
    </row>
    <row r="2155" spans="3:3" x14ac:dyDescent="0.25">
      <c r="C2155" s="43"/>
    </row>
    <row r="2156" spans="3:3" x14ac:dyDescent="0.25">
      <c r="C2156" s="43"/>
    </row>
    <row r="2157" spans="3:3" x14ac:dyDescent="0.25">
      <c r="C2157" s="43"/>
    </row>
    <row r="2158" spans="3:3" x14ac:dyDescent="0.25">
      <c r="C2158" s="43"/>
    </row>
    <row r="2159" spans="3:3" x14ac:dyDescent="0.25">
      <c r="C2159" s="43"/>
    </row>
    <row r="2160" spans="3:3" x14ac:dyDescent="0.25">
      <c r="C2160" s="43"/>
    </row>
    <row r="2161" spans="3:3" x14ac:dyDescent="0.25">
      <c r="C2161" s="43"/>
    </row>
    <row r="2162" spans="3:3" x14ac:dyDescent="0.25">
      <c r="C2162" s="43"/>
    </row>
    <row r="2163" spans="3:3" x14ac:dyDescent="0.25">
      <c r="C2163" s="43"/>
    </row>
    <row r="2164" spans="3:3" x14ac:dyDescent="0.25">
      <c r="C2164" s="43"/>
    </row>
    <row r="2165" spans="3:3" x14ac:dyDescent="0.25">
      <c r="C2165" s="43"/>
    </row>
    <row r="2166" spans="3:3" x14ac:dyDescent="0.25">
      <c r="C2166" s="43"/>
    </row>
    <row r="2167" spans="3:3" x14ac:dyDescent="0.25">
      <c r="C2167" s="43"/>
    </row>
    <row r="2168" spans="3:3" x14ac:dyDescent="0.25">
      <c r="C2168" s="43"/>
    </row>
    <row r="2169" spans="3:3" x14ac:dyDescent="0.25">
      <c r="C2169" s="43"/>
    </row>
    <row r="2170" spans="3:3" x14ac:dyDescent="0.25">
      <c r="C2170" s="43"/>
    </row>
    <row r="2171" spans="3:3" x14ac:dyDescent="0.25">
      <c r="C2171" s="43"/>
    </row>
    <row r="2172" spans="3:3" x14ac:dyDescent="0.25">
      <c r="C2172" s="43"/>
    </row>
    <row r="2173" spans="3:3" x14ac:dyDescent="0.25">
      <c r="C2173" s="43"/>
    </row>
    <row r="2174" spans="3:3" x14ac:dyDescent="0.25">
      <c r="C2174" s="43"/>
    </row>
    <row r="2175" spans="3:3" x14ac:dyDescent="0.25">
      <c r="C2175" s="43"/>
    </row>
    <row r="2176" spans="3:3" x14ac:dyDescent="0.25">
      <c r="C2176" s="43"/>
    </row>
    <row r="2177" spans="3:3" x14ac:dyDescent="0.25">
      <c r="C2177" s="43"/>
    </row>
    <row r="2178" spans="3:3" x14ac:dyDescent="0.25">
      <c r="C2178" s="43"/>
    </row>
    <row r="2179" spans="3:3" x14ac:dyDescent="0.25">
      <c r="C2179" s="43"/>
    </row>
    <row r="2180" spans="3:3" x14ac:dyDescent="0.25">
      <c r="C2180" s="43"/>
    </row>
    <row r="2181" spans="3:3" x14ac:dyDescent="0.25">
      <c r="C2181" s="43"/>
    </row>
    <row r="2182" spans="3:3" x14ac:dyDescent="0.25">
      <c r="C2182" s="43"/>
    </row>
    <row r="2183" spans="3:3" x14ac:dyDescent="0.25">
      <c r="C2183" s="43"/>
    </row>
    <row r="2184" spans="3:3" x14ac:dyDescent="0.25">
      <c r="C2184" s="43"/>
    </row>
    <row r="2185" spans="3:3" x14ac:dyDescent="0.25">
      <c r="C2185" s="43"/>
    </row>
    <row r="2186" spans="3:3" x14ac:dyDescent="0.25">
      <c r="C2186" s="43"/>
    </row>
    <row r="2187" spans="3:3" x14ac:dyDescent="0.25">
      <c r="C2187" s="43"/>
    </row>
    <row r="2188" spans="3:3" x14ac:dyDescent="0.25">
      <c r="C2188" s="43"/>
    </row>
    <row r="2189" spans="3:3" x14ac:dyDescent="0.25">
      <c r="C2189" s="43"/>
    </row>
    <row r="2190" spans="3:3" x14ac:dyDescent="0.25">
      <c r="C2190" s="43"/>
    </row>
    <row r="2191" spans="3:3" x14ac:dyDescent="0.25">
      <c r="C2191" s="43"/>
    </row>
    <row r="2192" spans="3:3" x14ac:dyDescent="0.25">
      <c r="C2192" s="43"/>
    </row>
    <row r="2193" spans="3:3" x14ac:dyDescent="0.25">
      <c r="C2193" s="43"/>
    </row>
    <row r="2194" spans="3:3" x14ac:dyDescent="0.25">
      <c r="C2194" s="43"/>
    </row>
    <row r="2195" spans="3:3" x14ac:dyDescent="0.25">
      <c r="C2195" s="43"/>
    </row>
    <row r="2196" spans="3:3" x14ac:dyDescent="0.25">
      <c r="C2196" s="43"/>
    </row>
    <row r="2197" spans="3:3" x14ac:dyDescent="0.25">
      <c r="C2197" s="43"/>
    </row>
    <row r="2198" spans="3:3" x14ac:dyDescent="0.25">
      <c r="C2198" s="43"/>
    </row>
    <row r="2199" spans="3:3" x14ac:dyDescent="0.25">
      <c r="C2199" s="43"/>
    </row>
    <row r="2200" spans="3:3" x14ac:dyDescent="0.25">
      <c r="C2200" s="43"/>
    </row>
    <row r="2201" spans="3:3" x14ac:dyDescent="0.25">
      <c r="C2201" s="43"/>
    </row>
    <row r="2202" spans="3:3" x14ac:dyDescent="0.25">
      <c r="C2202" s="43"/>
    </row>
    <row r="2203" spans="3:3" x14ac:dyDescent="0.25">
      <c r="C2203" s="43"/>
    </row>
    <row r="2204" spans="3:3" x14ac:dyDescent="0.25">
      <c r="C2204" s="43"/>
    </row>
    <row r="2205" spans="3:3" x14ac:dyDescent="0.25">
      <c r="C2205" s="43"/>
    </row>
    <row r="2206" spans="3:3" x14ac:dyDescent="0.25">
      <c r="C2206" s="43"/>
    </row>
    <row r="2207" spans="3:3" x14ac:dyDescent="0.25">
      <c r="C2207" s="43"/>
    </row>
    <row r="2208" spans="3:3" x14ac:dyDescent="0.25">
      <c r="C2208" s="43"/>
    </row>
    <row r="2209" spans="3:3" x14ac:dyDescent="0.25">
      <c r="C2209" s="43"/>
    </row>
    <row r="2210" spans="3:3" x14ac:dyDescent="0.25">
      <c r="C2210" s="43"/>
    </row>
    <row r="2211" spans="3:3" x14ac:dyDescent="0.25">
      <c r="C2211" s="43"/>
    </row>
    <row r="2212" spans="3:3" x14ac:dyDescent="0.25">
      <c r="C2212" s="43"/>
    </row>
    <row r="2213" spans="3:3" x14ac:dyDescent="0.25">
      <c r="C2213" s="43"/>
    </row>
    <row r="2214" spans="3:3" x14ac:dyDescent="0.25">
      <c r="C2214" s="43"/>
    </row>
    <row r="2215" spans="3:3" x14ac:dyDescent="0.25">
      <c r="C2215" s="43"/>
    </row>
    <row r="2216" spans="3:3" x14ac:dyDescent="0.25">
      <c r="C2216" s="43"/>
    </row>
    <row r="2217" spans="3:3" x14ac:dyDescent="0.25">
      <c r="C2217" s="43"/>
    </row>
    <row r="2218" spans="3:3" x14ac:dyDescent="0.25">
      <c r="C2218" s="43"/>
    </row>
    <row r="2219" spans="3:3" x14ac:dyDescent="0.25">
      <c r="C2219" s="43"/>
    </row>
    <row r="2220" spans="3:3" x14ac:dyDescent="0.25">
      <c r="C2220" s="43"/>
    </row>
    <row r="2221" spans="3:3" x14ac:dyDescent="0.25">
      <c r="C2221" s="43"/>
    </row>
    <row r="2222" spans="3:3" x14ac:dyDescent="0.25">
      <c r="C2222" s="43"/>
    </row>
    <row r="2223" spans="3:3" x14ac:dyDescent="0.25">
      <c r="C2223" s="43"/>
    </row>
    <row r="2224" spans="3:3" x14ac:dyDescent="0.25">
      <c r="C2224" s="43"/>
    </row>
    <row r="2225" spans="3:3" x14ac:dyDescent="0.25">
      <c r="C2225" s="43"/>
    </row>
    <row r="2226" spans="3:3" x14ac:dyDescent="0.25">
      <c r="C2226" s="43"/>
    </row>
    <row r="2227" spans="3:3" x14ac:dyDescent="0.25">
      <c r="C2227" s="43"/>
    </row>
    <row r="2228" spans="3:3" x14ac:dyDescent="0.25">
      <c r="C2228" s="43"/>
    </row>
    <row r="2229" spans="3:3" x14ac:dyDescent="0.25">
      <c r="C2229" s="43"/>
    </row>
    <row r="2230" spans="3:3" x14ac:dyDescent="0.25">
      <c r="C2230" s="43"/>
    </row>
    <row r="2231" spans="3:3" x14ac:dyDescent="0.25">
      <c r="C2231" s="43"/>
    </row>
    <row r="2232" spans="3:3" x14ac:dyDescent="0.25">
      <c r="C2232" s="43"/>
    </row>
    <row r="2233" spans="3:3" x14ac:dyDescent="0.25">
      <c r="C2233" s="43"/>
    </row>
    <row r="2234" spans="3:3" x14ac:dyDescent="0.25">
      <c r="C2234" s="43"/>
    </row>
    <row r="2235" spans="3:3" x14ac:dyDescent="0.25">
      <c r="C2235" s="43"/>
    </row>
    <row r="2236" spans="3:3" x14ac:dyDescent="0.25">
      <c r="C2236" s="43"/>
    </row>
    <row r="2237" spans="3:3" x14ac:dyDescent="0.25">
      <c r="C2237" s="43"/>
    </row>
    <row r="2238" spans="3:3" x14ac:dyDescent="0.25">
      <c r="C2238" s="43"/>
    </row>
    <row r="2239" spans="3:3" x14ac:dyDescent="0.25">
      <c r="C2239" s="43"/>
    </row>
    <row r="2240" spans="3:3" x14ac:dyDescent="0.25">
      <c r="C2240" s="43"/>
    </row>
    <row r="2241" spans="3:3" x14ac:dyDescent="0.25">
      <c r="C2241" s="43"/>
    </row>
    <row r="2242" spans="3:3" x14ac:dyDescent="0.25">
      <c r="C2242" s="43"/>
    </row>
    <row r="2243" spans="3:3" x14ac:dyDescent="0.25">
      <c r="C2243" s="43"/>
    </row>
    <row r="2244" spans="3:3" x14ac:dyDescent="0.25">
      <c r="C2244" s="43"/>
    </row>
    <row r="2245" spans="3:3" x14ac:dyDescent="0.25">
      <c r="C2245" s="43"/>
    </row>
    <row r="2246" spans="3:3" x14ac:dyDescent="0.25">
      <c r="C2246" s="43"/>
    </row>
    <row r="2247" spans="3:3" x14ac:dyDescent="0.25">
      <c r="C2247" s="43"/>
    </row>
    <row r="2248" spans="3:3" x14ac:dyDescent="0.25">
      <c r="C2248" s="43"/>
    </row>
    <row r="2249" spans="3:3" x14ac:dyDescent="0.25">
      <c r="C2249" s="43"/>
    </row>
    <row r="2250" spans="3:3" x14ac:dyDescent="0.25">
      <c r="C2250" s="43"/>
    </row>
    <row r="2251" spans="3:3" x14ac:dyDescent="0.25">
      <c r="C2251" s="43"/>
    </row>
    <row r="2252" spans="3:3" x14ac:dyDescent="0.25">
      <c r="C2252" s="43"/>
    </row>
    <row r="2253" spans="3:3" x14ac:dyDescent="0.25">
      <c r="C2253" s="43"/>
    </row>
    <row r="2254" spans="3:3" x14ac:dyDescent="0.25">
      <c r="C2254" s="43"/>
    </row>
    <row r="2255" spans="3:3" x14ac:dyDescent="0.25">
      <c r="C2255" s="43"/>
    </row>
    <row r="2256" spans="3:3" x14ac:dyDescent="0.25">
      <c r="C2256" s="43"/>
    </row>
    <row r="2257" spans="3:3" x14ac:dyDescent="0.25">
      <c r="C2257" s="43"/>
    </row>
    <row r="2258" spans="3:3" x14ac:dyDescent="0.25">
      <c r="C2258" s="43"/>
    </row>
    <row r="2259" spans="3:3" x14ac:dyDescent="0.25">
      <c r="C2259" s="43"/>
    </row>
    <row r="2260" spans="3:3" x14ac:dyDescent="0.25">
      <c r="C2260" s="43"/>
    </row>
    <row r="2261" spans="3:3" x14ac:dyDescent="0.25">
      <c r="C2261" s="43"/>
    </row>
    <row r="2262" spans="3:3" x14ac:dyDescent="0.25">
      <c r="C2262" s="43"/>
    </row>
    <row r="2263" spans="3:3" x14ac:dyDescent="0.25">
      <c r="C2263" s="43"/>
    </row>
    <row r="2264" spans="3:3" x14ac:dyDescent="0.25">
      <c r="C2264" s="43"/>
    </row>
    <row r="2265" spans="3:3" x14ac:dyDescent="0.25">
      <c r="C2265" s="43"/>
    </row>
    <row r="2266" spans="3:3" x14ac:dyDescent="0.25">
      <c r="C2266" s="43"/>
    </row>
    <row r="2267" spans="3:3" x14ac:dyDescent="0.25">
      <c r="C2267" s="43"/>
    </row>
    <row r="2268" spans="3:3" x14ac:dyDescent="0.25">
      <c r="C2268" s="43"/>
    </row>
    <row r="2269" spans="3:3" x14ac:dyDescent="0.25">
      <c r="C2269" s="43"/>
    </row>
    <row r="2270" spans="3:3" x14ac:dyDescent="0.25">
      <c r="C2270" s="43"/>
    </row>
    <row r="2271" spans="3:3" x14ac:dyDescent="0.25">
      <c r="C2271" s="43"/>
    </row>
    <row r="2272" spans="3:3" x14ac:dyDescent="0.25">
      <c r="C2272" s="43"/>
    </row>
    <row r="2273" spans="3:3" x14ac:dyDescent="0.25">
      <c r="C2273" s="43"/>
    </row>
    <row r="2274" spans="3:3" x14ac:dyDescent="0.25">
      <c r="C2274" s="43"/>
    </row>
    <row r="2275" spans="3:3" x14ac:dyDescent="0.25">
      <c r="C2275" s="43"/>
    </row>
    <row r="2276" spans="3:3" x14ac:dyDescent="0.25">
      <c r="C2276" s="43"/>
    </row>
    <row r="2277" spans="3:3" x14ac:dyDescent="0.25">
      <c r="C2277" s="43"/>
    </row>
    <row r="2278" spans="3:3" x14ac:dyDescent="0.25">
      <c r="C2278" s="43"/>
    </row>
    <row r="2279" spans="3:3" x14ac:dyDescent="0.25">
      <c r="C2279" s="43"/>
    </row>
    <row r="2280" spans="3:3" x14ac:dyDescent="0.25">
      <c r="C2280" s="43"/>
    </row>
    <row r="2281" spans="3:3" x14ac:dyDescent="0.25">
      <c r="C2281" s="43"/>
    </row>
    <row r="2282" spans="3:3" x14ac:dyDescent="0.25">
      <c r="C2282" s="43"/>
    </row>
    <row r="2283" spans="3:3" x14ac:dyDescent="0.25">
      <c r="C2283" s="43"/>
    </row>
    <row r="2284" spans="3:3" x14ac:dyDescent="0.25">
      <c r="C2284" s="43"/>
    </row>
    <row r="2285" spans="3:3" x14ac:dyDescent="0.25">
      <c r="C2285" s="43"/>
    </row>
    <row r="2286" spans="3:3" x14ac:dyDescent="0.25">
      <c r="C2286" s="43"/>
    </row>
    <row r="2287" spans="3:3" x14ac:dyDescent="0.25">
      <c r="C2287" s="43"/>
    </row>
    <row r="2288" spans="3:3" x14ac:dyDescent="0.25">
      <c r="C2288" s="43"/>
    </row>
    <row r="2289" spans="3:3" x14ac:dyDescent="0.25">
      <c r="C2289" s="43"/>
    </row>
    <row r="2290" spans="3:3" x14ac:dyDescent="0.25">
      <c r="C2290" s="43"/>
    </row>
    <row r="2291" spans="3:3" x14ac:dyDescent="0.25">
      <c r="C2291" s="43"/>
    </row>
    <row r="2292" spans="3:3" x14ac:dyDescent="0.25">
      <c r="C2292" s="43"/>
    </row>
    <row r="2293" spans="3:3" x14ac:dyDescent="0.25">
      <c r="C2293" s="43"/>
    </row>
    <row r="2294" spans="3:3" x14ac:dyDescent="0.25">
      <c r="C2294" s="43"/>
    </row>
    <row r="2295" spans="3:3" x14ac:dyDescent="0.25">
      <c r="C2295" s="43"/>
    </row>
    <row r="2296" spans="3:3" x14ac:dyDescent="0.25">
      <c r="C2296" s="43"/>
    </row>
    <row r="2297" spans="3:3" x14ac:dyDescent="0.25">
      <c r="C2297" s="43"/>
    </row>
    <row r="2298" spans="3:3" x14ac:dyDescent="0.25">
      <c r="C2298" s="43"/>
    </row>
    <row r="2299" spans="3:3" x14ac:dyDescent="0.25">
      <c r="C2299" s="43"/>
    </row>
    <row r="2300" spans="3:3" x14ac:dyDescent="0.25">
      <c r="C2300" s="43"/>
    </row>
    <row r="2301" spans="3:3" x14ac:dyDescent="0.25">
      <c r="C2301" s="43"/>
    </row>
    <row r="2302" spans="3:3" x14ac:dyDescent="0.25">
      <c r="C2302" s="43"/>
    </row>
    <row r="2303" spans="3:3" x14ac:dyDescent="0.25">
      <c r="C2303" s="43"/>
    </row>
    <row r="2304" spans="3:3" x14ac:dyDescent="0.25">
      <c r="C2304" s="43"/>
    </row>
    <row r="2305" spans="3:3" x14ac:dyDescent="0.25">
      <c r="C2305" s="43"/>
    </row>
    <row r="2306" spans="3:3" x14ac:dyDescent="0.25">
      <c r="C2306" s="43"/>
    </row>
    <row r="2307" spans="3:3" x14ac:dyDescent="0.25">
      <c r="C2307" s="43"/>
    </row>
    <row r="2308" spans="3:3" x14ac:dyDescent="0.25">
      <c r="C2308" s="43"/>
    </row>
    <row r="2309" spans="3:3" x14ac:dyDescent="0.25">
      <c r="C2309" s="43"/>
    </row>
    <row r="2310" spans="3:3" x14ac:dyDescent="0.25">
      <c r="C2310" s="43"/>
    </row>
    <row r="2311" spans="3:3" x14ac:dyDescent="0.25">
      <c r="C2311" s="43"/>
    </row>
    <row r="2312" spans="3:3" x14ac:dyDescent="0.25">
      <c r="C2312" s="43"/>
    </row>
    <row r="2313" spans="3:3" x14ac:dyDescent="0.25">
      <c r="C2313" s="43"/>
    </row>
    <row r="2314" spans="3:3" x14ac:dyDescent="0.25">
      <c r="C2314" s="43"/>
    </row>
    <row r="2315" spans="3:3" x14ac:dyDescent="0.25">
      <c r="C2315" s="43"/>
    </row>
    <row r="2316" spans="3:3" x14ac:dyDescent="0.25">
      <c r="C2316" s="43"/>
    </row>
    <row r="2317" spans="3:3" x14ac:dyDescent="0.25">
      <c r="C2317" s="43"/>
    </row>
    <row r="2318" spans="3:3" x14ac:dyDescent="0.25">
      <c r="C2318" s="43"/>
    </row>
    <row r="2319" spans="3:3" x14ac:dyDescent="0.25">
      <c r="C2319" s="43"/>
    </row>
    <row r="2320" spans="3:3" x14ac:dyDescent="0.25">
      <c r="C2320" s="43"/>
    </row>
    <row r="2321" spans="3:3" x14ac:dyDescent="0.25">
      <c r="C2321" s="43"/>
    </row>
    <row r="2322" spans="3:3" x14ac:dyDescent="0.25">
      <c r="C2322" s="43"/>
    </row>
    <row r="2323" spans="3:3" x14ac:dyDescent="0.25">
      <c r="C2323" s="43"/>
    </row>
    <row r="2324" spans="3:3" x14ac:dyDescent="0.25">
      <c r="C2324" s="43"/>
    </row>
    <row r="2325" spans="3:3" x14ac:dyDescent="0.25">
      <c r="C2325" s="43"/>
    </row>
    <row r="2326" spans="3:3" x14ac:dyDescent="0.25">
      <c r="C2326" s="43"/>
    </row>
    <row r="2327" spans="3:3" x14ac:dyDescent="0.25">
      <c r="C2327" s="43"/>
    </row>
    <row r="2328" spans="3:3" x14ac:dyDescent="0.25">
      <c r="C2328" s="43"/>
    </row>
    <row r="2329" spans="3:3" x14ac:dyDescent="0.25">
      <c r="C2329" s="43"/>
    </row>
    <row r="2330" spans="3:3" x14ac:dyDescent="0.25">
      <c r="C2330" s="43"/>
    </row>
    <row r="2331" spans="3:3" x14ac:dyDescent="0.25">
      <c r="C2331" s="43"/>
    </row>
    <row r="2332" spans="3:3" x14ac:dyDescent="0.25">
      <c r="C2332" s="43"/>
    </row>
    <row r="2333" spans="3:3" x14ac:dyDescent="0.25">
      <c r="C2333" s="43"/>
    </row>
    <row r="2334" spans="3:3" x14ac:dyDescent="0.25">
      <c r="C2334" s="43"/>
    </row>
    <row r="2335" spans="3:3" x14ac:dyDescent="0.25">
      <c r="C2335" s="43"/>
    </row>
    <row r="2336" spans="3:3" x14ac:dyDescent="0.25">
      <c r="C2336" s="43"/>
    </row>
    <row r="2337" spans="3:3" x14ac:dyDescent="0.25">
      <c r="C2337" s="43"/>
    </row>
    <row r="2338" spans="3:3" x14ac:dyDescent="0.25">
      <c r="C2338" s="43"/>
    </row>
    <row r="2339" spans="3:3" x14ac:dyDescent="0.25">
      <c r="C2339" s="43"/>
    </row>
    <row r="2340" spans="3:3" x14ac:dyDescent="0.25">
      <c r="C2340" s="43"/>
    </row>
    <row r="2341" spans="3:3" x14ac:dyDescent="0.25">
      <c r="C2341" s="43"/>
    </row>
    <row r="2342" spans="3:3" x14ac:dyDescent="0.25">
      <c r="C2342" s="43"/>
    </row>
    <row r="2343" spans="3:3" x14ac:dyDescent="0.25">
      <c r="C2343" s="43"/>
    </row>
    <row r="2344" spans="3:3" x14ac:dyDescent="0.25">
      <c r="C2344" s="43"/>
    </row>
    <row r="2345" spans="3:3" x14ac:dyDescent="0.25">
      <c r="C2345" s="43"/>
    </row>
    <row r="2346" spans="3:3" x14ac:dyDescent="0.25">
      <c r="C2346" s="43"/>
    </row>
    <row r="2347" spans="3:3" x14ac:dyDescent="0.25">
      <c r="C2347" s="43"/>
    </row>
    <row r="2348" spans="3:3" x14ac:dyDescent="0.25">
      <c r="C2348" s="43"/>
    </row>
    <row r="2349" spans="3:3" x14ac:dyDescent="0.25">
      <c r="C2349" s="43"/>
    </row>
    <row r="2350" spans="3:3" x14ac:dyDescent="0.25">
      <c r="C2350" s="43"/>
    </row>
    <row r="2351" spans="3:3" x14ac:dyDescent="0.25">
      <c r="C2351" s="43"/>
    </row>
    <row r="2352" spans="3:3" x14ac:dyDescent="0.25">
      <c r="C2352" s="43"/>
    </row>
    <row r="2353" spans="3:3" x14ac:dyDescent="0.25">
      <c r="C2353" s="43"/>
    </row>
    <row r="2354" spans="3:3" x14ac:dyDescent="0.25">
      <c r="C2354" s="43"/>
    </row>
    <row r="2355" spans="3:3" x14ac:dyDescent="0.25">
      <c r="C2355" s="43"/>
    </row>
    <row r="2356" spans="3:3" x14ac:dyDescent="0.25">
      <c r="C2356" s="43"/>
    </row>
    <row r="2357" spans="3:3" x14ac:dyDescent="0.25">
      <c r="C2357" s="43"/>
    </row>
    <row r="2358" spans="3:3" x14ac:dyDescent="0.25">
      <c r="C2358" s="43"/>
    </row>
    <row r="2359" spans="3:3" x14ac:dyDescent="0.25">
      <c r="C2359" s="43"/>
    </row>
    <row r="2360" spans="3:3" x14ac:dyDescent="0.25">
      <c r="C2360" s="43"/>
    </row>
    <row r="2361" spans="3:3" x14ac:dyDescent="0.25">
      <c r="C2361" s="43"/>
    </row>
    <row r="2362" spans="3:3" x14ac:dyDescent="0.25">
      <c r="C2362" s="43"/>
    </row>
    <row r="2363" spans="3:3" x14ac:dyDescent="0.25">
      <c r="C2363" s="43"/>
    </row>
    <row r="2364" spans="3:3" x14ac:dyDescent="0.25">
      <c r="C2364" s="43"/>
    </row>
    <row r="2365" spans="3:3" x14ac:dyDescent="0.25">
      <c r="C2365" s="43"/>
    </row>
    <row r="2366" spans="3:3" x14ac:dyDescent="0.25">
      <c r="C2366" s="43"/>
    </row>
    <row r="2367" spans="3:3" x14ac:dyDescent="0.25">
      <c r="C2367" s="43"/>
    </row>
    <row r="2368" spans="3:3" x14ac:dyDescent="0.25">
      <c r="C2368" s="43"/>
    </row>
    <row r="2369" spans="3:3" x14ac:dyDescent="0.25">
      <c r="C2369" s="43"/>
    </row>
    <row r="2370" spans="3:3" x14ac:dyDescent="0.25">
      <c r="C2370" s="43"/>
    </row>
    <row r="2371" spans="3:3" x14ac:dyDescent="0.25">
      <c r="C2371" s="43"/>
    </row>
    <row r="2372" spans="3:3" x14ac:dyDescent="0.25">
      <c r="C2372" s="43"/>
    </row>
    <row r="2373" spans="3:3" x14ac:dyDescent="0.25">
      <c r="C2373" s="43"/>
    </row>
    <row r="2374" spans="3:3" x14ac:dyDescent="0.25">
      <c r="C2374" s="43"/>
    </row>
    <row r="2375" spans="3:3" x14ac:dyDescent="0.25">
      <c r="C2375" s="43"/>
    </row>
    <row r="2376" spans="3:3" x14ac:dyDescent="0.25">
      <c r="C2376" s="43"/>
    </row>
    <row r="2377" spans="3:3" x14ac:dyDescent="0.25">
      <c r="C2377" s="43"/>
    </row>
    <row r="2378" spans="3:3" x14ac:dyDescent="0.25">
      <c r="C2378" s="43"/>
    </row>
    <row r="2379" spans="3:3" x14ac:dyDescent="0.25">
      <c r="C2379" s="43"/>
    </row>
    <row r="2380" spans="3:3" x14ac:dyDescent="0.25">
      <c r="C2380" s="43"/>
    </row>
    <row r="2381" spans="3:3" x14ac:dyDescent="0.25">
      <c r="C2381" s="43"/>
    </row>
    <row r="2382" spans="3:3" x14ac:dyDescent="0.25">
      <c r="C2382" s="43"/>
    </row>
    <row r="2383" spans="3:3" x14ac:dyDescent="0.25">
      <c r="C2383" s="43"/>
    </row>
    <row r="2384" spans="3:3" x14ac:dyDescent="0.25">
      <c r="C2384" s="43"/>
    </row>
    <row r="2385" spans="3:3" x14ac:dyDescent="0.25">
      <c r="C2385" s="43"/>
    </row>
    <row r="2386" spans="3:3" x14ac:dyDescent="0.25">
      <c r="C2386" s="43"/>
    </row>
    <row r="2387" spans="3:3" x14ac:dyDescent="0.25">
      <c r="C2387" s="43"/>
    </row>
    <row r="2388" spans="3:3" x14ac:dyDescent="0.25">
      <c r="C2388" s="43"/>
    </row>
    <row r="2389" spans="3:3" x14ac:dyDescent="0.25">
      <c r="C2389" s="43"/>
    </row>
    <row r="2390" spans="3:3" x14ac:dyDescent="0.25">
      <c r="C2390" s="43"/>
    </row>
    <row r="2391" spans="3:3" x14ac:dyDescent="0.25">
      <c r="C2391" s="43"/>
    </row>
    <row r="2392" spans="3:3" x14ac:dyDescent="0.25">
      <c r="C2392" s="43"/>
    </row>
    <row r="2393" spans="3:3" x14ac:dyDescent="0.25">
      <c r="C2393" s="43"/>
    </row>
    <row r="2394" spans="3:3" x14ac:dyDescent="0.25">
      <c r="C2394" s="43"/>
    </row>
    <row r="2395" spans="3:3" x14ac:dyDescent="0.25">
      <c r="C2395" s="43"/>
    </row>
    <row r="2396" spans="3:3" x14ac:dyDescent="0.25">
      <c r="C2396" s="43"/>
    </row>
    <row r="2397" spans="3:3" x14ac:dyDescent="0.25">
      <c r="C2397" s="43"/>
    </row>
    <row r="2398" spans="3:3" x14ac:dyDescent="0.25">
      <c r="C2398" s="43"/>
    </row>
    <row r="2399" spans="3:3" x14ac:dyDescent="0.25">
      <c r="C2399" s="43"/>
    </row>
    <row r="2400" spans="3:3" x14ac:dyDescent="0.25">
      <c r="C2400" s="43"/>
    </row>
    <row r="2401" spans="3:3" x14ac:dyDescent="0.25">
      <c r="C2401" s="43"/>
    </row>
    <row r="2402" spans="3:3" x14ac:dyDescent="0.25">
      <c r="C2402" s="43"/>
    </row>
    <row r="2403" spans="3:3" x14ac:dyDescent="0.25">
      <c r="C2403" s="43"/>
    </row>
    <row r="2404" spans="3:3" x14ac:dyDescent="0.25">
      <c r="C2404" s="43"/>
    </row>
    <row r="2405" spans="3:3" x14ac:dyDescent="0.25">
      <c r="C2405" s="43"/>
    </row>
    <row r="2406" spans="3:3" x14ac:dyDescent="0.25">
      <c r="C2406" s="43"/>
    </row>
    <row r="2407" spans="3:3" x14ac:dyDescent="0.25">
      <c r="C2407" s="43"/>
    </row>
    <row r="2408" spans="3:3" x14ac:dyDescent="0.25">
      <c r="C2408" s="43"/>
    </row>
    <row r="2409" spans="3:3" x14ac:dyDescent="0.25">
      <c r="C2409" s="43"/>
    </row>
    <row r="2410" spans="3:3" x14ac:dyDescent="0.25">
      <c r="C2410" s="43"/>
    </row>
    <row r="2411" spans="3:3" x14ac:dyDescent="0.25">
      <c r="C2411" s="43"/>
    </row>
    <row r="2412" spans="3:3" x14ac:dyDescent="0.25">
      <c r="C2412" s="43"/>
    </row>
    <row r="2413" spans="3:3" x14ac:dyDescent="0.25">
      <c r="C2413" s="43"/>
    </row>
    <row r="2414" spans="3:3" x14ac:dyDescent="0.25">
      <c r="C2414" s="43"/>
    </row>
    <row r="2415" spans="3:3" x14ac:dyDescent="0.25">
      <c r="C2415" s="43"/>
    </row>
    <row r="2416" spans="3:3" x14ac:dyDescent="0.25">
      <c r="C2416" s="43"/>
    </row>
    <row r="2417" spans="3:3" x14ac:dyDescent="0.25">
      <c r="C2417" s="43"/>
    </row>
    <row r="2418" spans="3:3" x14ac:dyDescent="0.25">
      <c r="C2418" s="43"/>
    </row>
    <row r="2419" spans="3:3" x14ac:dyDescent="0.25">
      <c r="C2419" s="43"/>
    </row>
    <row r="2420" spans="3:3" x14ac:dyDescent="0.25">
      <c r="C2420" s="43"/>
    </row>
    <row r="2421" spans="3:3" x14ac:dyDescent="0.25">
      <c r="C2421" s="43"/>
    </row>
    <row r="2422" spans="3:3" x14ac:dyDescent="0.25">
      <c r="C2422" s="43"/>
    </row>
    <row r="2423" spans="3:3" x14ac:dyDescent="0.25">
      <c r="C2423" s="43"/>
    </row>
    <row r="2424" spans="3:3" x14ac:dyDescent="0.25">
      <c r="C2424" s="43"/>
    </row>
    <row r="2425" spans="3:3" x14ac:dyDescent="0.25">
      <c r="C2425" s="43"/>
    </row>
    <row r="2426" spans="3:3" x14ac:dyDescent="0.25">
      <c r="C2426" s="43"/>
    </row>
    <row r="2427" spans="3:3" x14ac:dyDescent="0.25">
      <c r="C2427" s="43"/>
    </row>
    <row r="2428" spans="3:3" x14ac:dyDescent="0.25">
      <c r="C2428" s="43"/>
    </row>
    <row r="2429" spans="3:3" x14ac:dyDescent="0.25">
      <c r="C2429" s="43"/>
    </row>
    <row r="2430" spans="3:3" x14ac:dyDescent="0.25">
      <c r="C2430" s="43"/>
    </row>
    <row r="2431" spans="3:3" x14ac:dyDescent="0.25">
      <c r="C2431" s="43"/>
    </row>
    <row r="2432" spans="3:3" x14ac:dyDescent="0.25">
      <c r="C2432" s="43"/>
    </row>
    <row r="2433" spans="3:3" x14ac:dyDescent="0.25">
      <c r="C2433" s="43"/>
    </row>
    <row r="2434" spans="3:3" x14ac:dyDescent="0.25">
      <c r="C2434" s="43"/>
    </row>
    <row r="2435" spans="3:3" x14ac:dyDescent="0.25">
      <c r="C2435" s="43"/>
    </row>
    <row r="2436" spans="3:3" x14ac:dyDescent="0.25">
      <c r="C2436" s="43"/>
    </row>
    <row r="2437" spans="3:3" x14ac:dyDescent="0.25">
      <c r="C2437" s="43"/>
    </row>
    <row r="2438" spans="3:3" x14ac:dyDescent="0.25">
      <c r="C2438" s="43"/>
    </row>
    <row r="2439" spans="3:3" x14ac:dyDescent="0.25">
      <c r="C2439" s="43"/>
    </row>
    <row r="2440" spans="3:3" x14ac:dyDescent="0.25">
      <c r="C2440" s="43"/>
    </row>
    <row r="2441" spans="3:3" x14ac:dyDescent="0.25">
      <c r="C2441" s="43"/>
    </row>
    <row r="2442" spans="3:3" x14ac:dyDescent="0.25">
      <c r="C2442" s="43"/>
    </row>
    <row r="2443" spans="3:3" x14ac:dyDescent="0.25">
      <c r="C2443" s="43"/>
    </row>
    <row r="2444" spans="3:3" x14ac:dyDescent="0.25">
      <c r="C2444" s="43"/>
    </row>
    <row r="2445" spans="3:3" x14ac:dyDescent="0.25">
      <c r="C2445" s="43"/>
    </row>
    <row r="2446" spans="3:3" x14ac:dyDescent="0.25">
      <c r="C2446" s="43"/>
    </row>
    <row r="2447" spans="3:3" x14ac:dyDescent="0.25">
      <c r="C2447" s="43"/>
    </row>
    <row r="2448" spans="3:3" x14ac:dyDescent="0.25">
      <c r="C2448" s="43"/>
    </row>
    <row r="2449" spans="3:3" x14ac:dyDescent="0.25">
      <c r="C2449" s="43"/>
    </row>
    <row r="2450" spans="3:3" x14ac:dyDescent="0.25">
      <c r="C2450" s="43"/>
    </row>
    <row r="2451" spans="3:3" x14ac:dyDescent="0.25">
      <c r="C2451" s="43"/>
    </row>
    <row r="2452" spans="3:3" x14ac:dyDescent="0.25">
      <c r="C2452" s="43"/>
    </row>
    <row r="2453" spans="3:3" x14ac:dyDescent="0.25">
      <c r="C2453" s="43"/>
    </row>
    <row r="2454" spans="3:3" x14ac:dyDescent="0.25">
      <c r="C2454" s="43"/>
    </row>
    <row r="2455" spans="3:3" x14ac:dyDescent="0.25">
      <c r="C2455" s="43"/>
    </row>
    <row r="2456" spans="3:3" x14ac:dyDescent="0.25">
      <c r="C2456" s="43"/>
    </row>
    <row r="2457" spans="3:3" x14ac:dyDescent="0.25">
      <c r="C2457" s="43"/>
    </row>
    <row r="2458" spans="3:3" x14ac:dyDescent="0.25">
      <c r="C2458" s="43"/>
    </row>
    <row r="2459" spans="3:3" x14ac:dyDescent="0.25">
      <c r="C2459" s="43"/>
    </row>
    <row r="2460" spans="3:3" x14ac:dyDescent="0.25">
      <c r="C2460" s="43"/>
    </row>
    <row r="2461" spans="3:3" x14ac:dyDescent="0.25">
      <c r="C2461" s="43"/>
    </row>
    <row r="2462" spans="3:3" x14ac:dyDescent="0.25">
      <c r="C2462" s="43"/>
    </row>
    <row r="2463" spans="3:3" x14ac:dyDescent="0.25">
      <c r="C2463" s="43"/>
    </row>
    <row r="2464" spans="3:3" x14ac:dyDescent="0.25">
      <c r="C2464" s="43"/>
    </row>
    <row r="2465" spans="3:3" x14ac:dyDescent="0.25">
      <c r="C2465" s="43"/>
    </row>
    <row r="2466" spans="3:3" x14ac:dyDescent="0.25">
      <c r="C2466" s="43"/>
    </row>
    <row r="2467" spans="3:3" x14ac:dyDescent="0.25">
      <c r="C2467" s="43"/>
    </row>
    <row r="2468" spans="3:3" x14ac:dyDescent="0.25">
      <c r="C2468" s="43"/>
    </row>
    <row r="2469" spans="3:3" x14ac:dyDescent="0.25">
      <c r="C2469" s="43"/>
    </row>
    <row r="2470" spans="3:3" x14ac:dyDescent="0.25">
      <c r="C2470" s="43"/>
    </row>
    <row r="2471" spans="3:3" x14ac:dyDescent="0.25">
      <c r="C2471" s="43"/>
    </row>
    <row r="2472" spans="3:3" x14ac:dyDescent="0.25">
      <c r="C2472" s="43"/>
    </row>
    <row r="2473" spans="3:3" x14ac:dyDescent="0.25">
      <c r="C2473" s="43"/>
    </row>
    <row r="2474" spans="3:3" x14ac:dyDescent="0.25">
      <c r="C2474" s="43"/>
    </row>
    <row r="2475" spans="3:3" x14ac:dyDescent="0.25">
      <c r="C2475" s="43"/>
    </row>
    <row r="2476" spans="3:3" x14ac:dyDescent="0.25">
      <c r="C2476" s="43"/>
    </row>
    <row r="2477" spans="3:3" x14ac:dyDescent="0.25">
      <c r="C2477" s="43"/>
    </row>
    <row r="2478" spans="3:3" x14ac:dyDescent="0.25">
      <c r="C2478" s="43"/>
    </row>
    <row r="2479" spans="3:3" x14ac:dyDescent="0.25">
      <c r="C2479" s="43"/>
    </row>
    <row r="2480" spans="3:3" x14ac:dyDescent="0.25">
      <c r="C2480" s="43"/>
    </row>
    <row r="2481" spans="3:3" x14ac:dyDescent="0.25">
      <c r="C2481" s="43"/>
    </row>
    <row r="2482" spans="3:3" x14ac:dyDescent="0.25">
      <c r="C2482" s="43"/>
    </row>
    <row r="2483" spans="3:3" x14ac:dyDescent="0.25">
      <c r="C2483" s="43"/>
    </row>
    <row r="2484" spans="3:3" x14ac:dyDescent="0.25">
      <c r="C2484" s="43"/>
    </row>
    <row r="2485" spans="3:3" x14ac:dyDescent="0.25">
      <c r="C2485" s="43"/>
    </row>
    <row r="2486" spans="3:3" x14ac:dyDescent="0.25">
      <c r="C2486" s="43"/>
    </row>
    <row r="2487" spans="3:3" x14ac:dyDescent="0.25">
      <c r="C2487" s="43"/>
    </row>
    <row r="2488" spans="3:3" x14ac:dyDescent="0.25">
      <c r="C2488" s="43"/>
    </row>
    <row r="2489" spans="3:3" x14ac:dyDescent="0.25">
      <c r="C2489" s="43"/>
    </row>
    <row r="2490" spans="3:3" x14ac:dyDescent="0.25">
      <c r="C2490" s="43"/>
    </row>
    <row r="2491" spans="3:3" x14ac:dyDescent="0.25">
      <c r="C2491" s="43"/>
    </row>
    <row r="2492" spans="3:3" x14ac:dyDescent="0.25">
      <c r="C2492" s="43"/>
    </row>
    <row r="2493" spans="3:3" x14ac:dyDescent="0.25">
      <c r="C2493" s="43"/>
    </row>
    <row r="2494" spans="3:3" x14ac:dyDescent="0.25">
      <c r="C2494" s="43"/>
    </row>
    <row r="2495" spans="3:3" x14ac:dyDescent="0.25">
      <c r="C2495" s="43"/>
    </row>
    <row r="2496" spans="3:3" x14ac:dyDescent="0.25">
      <c r="C2496" s="43"/>
    </row>
    <row r="2497" spans="3:3" x14ac:dyDescent="0.25">
      <c r="C2497" s="43"/>
    </row>
    <row r="2498" spans="3:3" x14ac:dyDescent="0.25">
      <c r="C2498" s="43"/>
    </row>
    <row r="2499" spans="3:3" x14ac:dyDescent="0.25">
      <c r="C2499" s="43"/>
    </row>
    <row r="2500" spans="3:3" x14ac:dyDescent="0.25">
      <c r="C2500" s="43"/>
    </row>
    <row r="2501" spans="3:3" x14ac:dyDescent="0.25">
      <c r="C2501" s="43"/>
    </row>
    <row r="2502" spans="3:3" x14ac:dyDescent="0.25">
      <c r="C2502" s="43"/>
    </row>
    <row r="2503" spans="3:3" x14ac:dyDescent="0.25">
      <c r="C2503" s="43"/>
    </row>
    <row r="2504" spans="3:3" x14ac:dyDescent="0.25">
      <c r="C2504" s="43"/>
    </row>
    <row r="2505" spans="3:3" x14ac:dyDescent="0.25">
      <c r="C2505" s="43"/>
    </row>
    <row r="2506" spans="3:3" x14ac:dyDescent="0.25">
      <c r="C2506" s="43"/>
    </row>
    <row r="2507" spans="3:3" x14ac:dyDescent="0.25">
      <c r="C2507" s="43"/>
    </row>
    <row r="2508" spans="3:3" x14ac:dyDescent="0.25">
      <c r="C2508" s="43"/>
    </row>
    <row r="2509" spans="3:3" x14ac:dyDescent="0.25">
      <c r="C2509" s="43"/>
    </row>
    <row r="2510" spans="3:3" x14ac:dyDescent="0.25">
      <c r="C2510" s="43"/>
    </row>
    <row r="2511" spans="3:3" x14ac:dyDescent="0.25">
      <c r="C2511" s="43"/>
    </row>
    <row r="2512" spans="3:3" x14ac:dyDescent="0.25">
      <c r="C2512" s="43"/>
    </row>
    <row r="2513" spans="3:3" x14ac:dyDescent="0.25">
      <c r="C2513" s="43"/>
    </row>
    <row r="2514" spans="3:3" x14ac:dyDescent="0.25">
      <c r="C2514" s="43"/>
    </row>
    <row r="2515" spans="3:3" x14ac:dyDescent="0.25">
      <c r="C2515" s="43"/>
    </row>
    <row r="2516" spans="3:3" x14ac:dyDescent="0.25">
      <c r="C2516" s="43"/>
    </row>
    <row r="2517" spans="3:3" x14ac:dyDescent="0.25">
      <c r="C2517" s="43"/>
    </row>
    <row r="2518" spans="3:3" x14ac:dyDescent="0.25">
      <c r="C2518" s="43"/>
    </row>
    <row r="2519" spans="3:3" x14ac:dyDescent="0.25">
      <c r="C2519" s="43"/>
    </row>
    <row r="2520" spans="3:3" x14ac:dyDescent="0.25">
      <c r="C2520" s="43"/>
    </row>
    <row r="2521" spans="3:3" x14ac:dyDescent="0.25">
      <c r="C2521" s="43"/>
    </row>
    <row r="2522" spans="3:3" x14ac:dyDescent="0.25">
      <c r="C2522" s="43"/>
    </row>
    <row r="2523" spans="3:3" x14ac:dyDescent="0.25">
      <c r="C2523" s="43"/>
    </row>
    <row r="2524" spans="3:3" x14ac:dyDescent="0.25">
      <c r="C2524" s="43"/>
    </row>
    <row r="2525" spans="3:3" x14ac:dyDescent="0.25">
      <c r="C2525" s="43"/>
    </row>
    <row r="2526" spans="3:3" x14ac:dyDescent="0.25">
      <c r="C2526" s="43"/>
    </row>
    <row r="2527" spans="3:3" x14ac:dyDescent="0.25">
      <c r="C2527" s="43"/>
    </row>
    <row r="2528" spans="3:3" x14ac:dyDescent="0.25">
      <c r="C2528" s="43"/>
    </row>
    <row r="2529" spans="3:3" x14ac:dyDescent="0.25">
      <c r="C2529" s="43"/>
    </row>
    <row r="2530" spans="3:3" x14ac:dyDescent="0.25">
      <c r="C2530" s="43"/>
    </row>
    <row r="2531" spans="3:3" x14ac:dyDescent="0.25">
      <c r="C2531" s="43"/>
    </row>
    <row r="2532" spans="3:3" x14ac:dyDescent="0.25">
      <c r="C2532" s="43"/>
    </row>
    <row r="2533" spans="3:3" x14ac:dyDescent="0.25">
      <c r="C2533" s="43"/>
    </row>
    <row r="2534" spans="3:3" x14ac:dyDescent="0.25">
      <c r="C2534" s="43"/>
    </row>
    <row r="2535" spans="3:3" x14ac:dyDescent="0.25">
      <c r="C2535" s="43"/>
    </row>
    <row r="2536" spans="3:3" x14ac:dyDescent="0.25">
      <c r="C2536" s="43"/>
    </row>
    <row r="2537" spans="3:3" x14ac:dyDescent="0.25">
      <c r="C2537" s="43"/>
    </row>
    <row r="2538" spans="3:3" x14ac:dyDescent="0.25">
      <c r="C2538" s="43"/>
    </row>
    <row r="2539" spans="3:3" x14ac:dyDescent="0.25">
      <c r="C2539" s="43"/>
    </row>
    <row r="2540" spans="3:3" x14ac:dyDescent="0.25">
      <c r="C2540" s="43"/>
    </row>
    <row r="2541" spans="3:3" x14ac:dyDescent="0.25">
      <c r="C2541" s="43"/>
    </row>
    <row r="2542" spans="3:3" x14ac:dyDescent="0.25">
      <c r="C2542" s="43"/>
    </row>
    <row r="2543" spans="3:3" x14ac:dyDescent="0.25">
      <c r="C2543" s="43"/>
    </row>
    <row r="2544" spans="3:3" x14ac:dyDescent="0.25">
      <c r="C2544" s="43"/>
    </row>
    <row r="2545" spans="3:3" x14ac:dyDescent="0.25">
      <c r="C2545" s="43"/>
    </row>
    <row r="2546" spans="3:3" x14ac:dyDescent="0.25">
      <c r="C2546" s="43"/>
    </row>
    <row r="2547" spans="3:3" x14ac:dyDescent="0.25">
      <c r="C2547" s="43"/>
    </row>
    <row r="2548" spans="3:3" x14ac:dyDescent="0.25">
      <c r="C2548" s="43"/>
    </row>
    <row r="2549" spans="3:3" x14ac:dyDescent="0.25">
      <c r="C2549" s="43"/>
    </row>
    <row r="2550" spans="3:3" x14ac:dyDescent="0.25">
      <c r="C2550" s="43"/>
    </row>
    <row r="2551" spans="3:3" x14ac:dyDescent="0.25">
      <c r="C2551" s="43"/>
    </row>
    <row r="2552" spans="3:3" x14ac:dyDescent="0.25">
      <c r="C2552" s="43"/>
    </row>
    <row r="2553" spans="3:3" x14ac:dyDescent="0.25">
      <c r="C2553" s="43"/>
    </row>
    <row r="2554" spans="3:3" x14ac:dyDescent="0.25">
      <c r="C2554" s="43"/>
    </row>
    <row r="2555" spans="3:3" x14ac:dyDescent="0.25">
      <c r="C2555" s="43"/>
    </row>
    <row r="2556" spans="3:3" x14ac:dyDescent="0.25">
      <c r="C2556" s="43"/>
    </row>
    <row r="2557" spans="3:3" x14ac:dyDescent="0.25">
      <c r="C2557" s="43"/>
    </row>
    <row r="2558" spans="3:3" x14ac:dyDescent="0.25">
      <c r="C2558" s="43"/>
    </row>
    <row r="2559" spans="3:3" x14ac:dyDescent="0.25">
      <c r="C2559" s="43"/>
    </row>
    <row r="2560" spans="3:3" x14ac:dyDescent="0.25">
      <c r="C2560" s="43"/>
    </row>
    <row r="2561" spans="3:3" x14ac:dyDescent="0.25">
      <c r="C2561" s="43"/>
    </row>
    <row r="2562" spans="3:3" x14ac:dyDescent="0.25">
      <c r="C2562" s="43"/>
    </row>
    <row r="2563" spans="3:3" x14ac:dyDescent="0.25">
      <c r="C2563" s="43"/>
    </row>
    <row r="2564" spans="3:3" x14ac:dyDescent="0.25">
      <c r="C2564" s="43"/>
    </row>
    <row r="2565" spans="3:3" x14ac:dyDescent="0.25">
      <c r="C2565" s="43"/>
    </row>
    <row r="2566" spans="3:3" x14ac:dyDescent="0.25">
      <c r="C2566" s="43"/>
    </row>
    <row r="2567" spans="3:3" x14ac:dyDescent="0.25">
      <c r="C2567" s="43"/>
    </row>
    <row r="2568" spans="3:3" x14ac:dyDescent="0.25">
      <c r="C2568" s="43"/>
    </row>
    <row r="2569" spans="3:3" x14ac:dyDescent="0.25">
      <c r="C2569" s="43"/>
    </row>
    <row r="2570" spans="3:3" x14ac:dyDescent="0.25">
      <c r="C2570" s="43"/>
    </row>
    <row r="2571" spans="3:3" x14ac:dyDescent="0.25">
      <c r="C2571" s="43"/>
    </row>
    <row r="2572" spans="3:3" x14ac:dyDescent="0.25">
      <c r="C2572" s="43"/>
    </row>
    <row r="2573" spans="3:3" x14ac:dyDescent="0.25">
      <c r="C2573" s="43"/>
    </row>
    <row r="2574" spans="3:3" x14ac:dyDescent="0.25">
      <c r="C2574" s="43"/>
    </row>
    <row r="2575" spans="3:3" x14ac:dyDescent="0.25">
      <c r="C2575" s="43"/>
    </row>
    <row r="2576" spans="3:3" x14ac:dyDescent="0.25">
      <c r="C2576" s="43"/>
    </row>
    <row r="2577" spans="3:3" x14ac:dyDescent="0.25">
      <c r="C2577" s="43"/>
    </row>
    <row r="2578" spans="3:3" x14ac:dyDescent="0.25">
      <c r="C2578" s="43"/>
    </row>
    <row r="2579" spans="3:3" x14ac:dyDescent="0.25">
      <c r="C2579" s="43"/>
    </row>
    <row r="2580" spans="3:3" x14ac:dyDescent="0.25">
      <c r="C2580" s="43"/>
    </row>
    <row r="2581" spans="3:3" x14ac:dyDescent="0.25">
      <c r="C2581" s="43"/>
    </row>
    <row r="2582" spans="3:3" x14ac:dyDescent="0.25">
      <c r="C2582" s="43"/>
    </row>
    <row r="2583" spans="3:3" x14ac:dyDescent="0.25">
      <c r="C2583" s="43"/>
    </row>
    <row r="2584" spans="3:3" x14ac:dyDescent="0.25">
      <c r="C2584" s="43"/>
    </row>
    <row r="2585" spans="3:3" x14ac:dyDescent="0.25">
      <c r="C2585" s="43"/>
    </row>
    <row r="2586" spans="3:3" x14ac:dyDescent="0.25">
      <c r="C2586" s="43"/>
    </row>
    <row r="2587" spans="3:3" x14ac:dyDescent="0.25">
      <c r="C2587" s="43"/>
    </row>
    <row r="2588" spans="3:3" x14ac:dyDescent="0.25">
      <c r="C2588" s="43"/>
    </row>
    <row r="2589" spans="3:3" x14ac:dyDescent="0.25">
      <c r="C2589" s="43"/>
    </row>
    <row r="2590" spans="3:3" x14ac:dyDescent="0.25">
      <c r="C2590" s="43"/>
    </row>
    <row r="2591" spans="3:3" x14ac:dyDescent="0.25">
      <c r="C2591" s="43"/>
    </row>
    <row r="2592" spans="3:3" x14ac:dyDescent="0.25">
      <c r="C2592" s="43"/>
    </row>
    <row r="2593" spans="3:3" x14ac:dyDescent="0.25">
      <c r="C2593" s="43"/>
    </row>
    <row r="2594" spans="3:3" x14ac:dyDescent="0.25">
      <c r="C2594" s="43"/>
    </row>
    <row r="2595" spans="3:3" x14ac:dyDescent="0.25">
      <c r="C2595" s="43"/>
    </row>
    <row r="2596" spans="3:3" x14ac:dyDescent="0.25">
      <c r="C2596" s="43"/>
    </row>
    <row r="2597" spans="3:3" x14ac:dyDescent="0.25">
      <c r="C2597" s="43"/>
    </row>
    <row r="2598" spans="3:3" x14ac:dyDescent="0.25">
      <c r="C2598" s="43"/>
    </row>
    <row r="2599" spans="3:3" x14ac:dyDescent="0.25">
      <c r="C2599" s="43"/>
    </row>
    <row r="2600" spans="3:3" x14ac:dyDescent="0.25">
      <c r="C2600" s="43"/>
    </row>
    <row r="2601" spans="3:3" x14ac:dyDescent="0.25">
      <c r="C2601" s="43"/>
    </row>
    <row r="2602" spans="3:3" x14ac:dyDescent="0.25">
      <c r="C2602" s="43"/>
    </row>
    <row r="2603" spans="3:3" x14ac:dyDescent="0.25">
      <c r="C2603" s="43"/>
    </row>
    <row r="2604" spans="3:3" x14ac:dyDescent="0.25">
      <c r="C2604" s="43"/>
    </row>
    <row r="2605" spans="3:3" x14ac:dyDescent="0.25">
      <c r="C2605" s="43"/>
    </row>
    <row r="2606" spans="3:3" x14ac:dyDescent="0.25">
      <c r="C2606" s="43"/>
    </row>
    <row r="2607" spans="3:3" x14ac:dyDescent="0.25">
      <c r="C2607" s="43"/>
    </row>
    <row r="2608" spans="3:3" x14ac:dyDescent="0.25">
      <c r="C2608" s="43"/>
    </row>
    <row r="2609" spans="3:3" x14ac:dyDescent="0.25">
      <c r="C2609" s="43"/>
    </row>
    <row r="2610" spans="3:3" x14ac:dyDescent="0.25">
      <c r="C2610" s="43"/>
    </row>
    <row r="2611" spans="3:3" x14ac:dyDescent="0.25">
      <c r="C2611" s="43"/>
    </row>
    <row r="2612" spans="3:3" x14ac:dyDescent="0.25">
      <c r="C2612" s="43"/>
    </row>
    <row r="2613" spans="3:3" x14ac:dyDescent="0.25">
      <c r="C2613" s="43"/>
    </row>
    <row r="2614" spans="3:3" x14ac:dyDescent="0.25">
      <c r="C2614" s="43"/>
    </row>
    <row r="2615" spans="3:3" x14ac:dyDescent="0.25">
      <c r="C2615" s="43"/>
    </row>
    <row r="2616" spans="3:3" x14ac:dyDescent="0.25">
      <c r="C2616" s="43"/>
    </row>
    <row r="2617" spans="3:3" x14ac:dyDescent="0.25">
      <c r="C2617" s="43"/>
    </row>
    <row r="2618" spans="3:3" x14ac:dyDescent="0.25">
      <c r="C2618" s="43"/>
    </row>
    <row r="2619" spans="3:3" x14ac:dyDescent="0.25">
      <c r="C2619" s="43"/>
    </row>
    <row r="2620" spans="3:3" x14ac:dyDescent="0.25">
      <c r="C2620" s="43"/>
    </row>
    <row r="2621" spans="3:3" x14ac:dyDescent="0.25">
      <c r="C2621" s="43"/>
    </row>
    <row r="2622" spans="3:3" x14ac:dyDescent="0.25">
      <c r="C2622" s="43"/>
    </row>
    <row r="2623" spans="3:3" x14ac:dyDescent="0.25">
      <c r="C2623" s="43"/>
    </row>
    <row r="2624" spans="3:3" x14ac:dyDescent="0.25">
      <c r="C2624" s="43"/>
    </row>
    <row r="2625" spans="3:3" x14ac:dyDescent="0.25">
      <c r="C2625" s="43"/>
    </row>
    <row r="2626" spans="3:3" x14ac:dyDescent="0.25">
      <c r="C2626" s="43"/>
    </row>
    <row r="2627" spans="3:3" x14ac:dyDescent="0.25">
      <c r="C2627" s="43"/>
    </row>
    <row r="2628" spans="3:3" x14ac:dyDescent="0.25">
      <c r="C2628" s="43"/>
    </row>
    <row r="2629" spans="3:3" x14ac:dyDescent="0.25">
      <c r="C2629" s="43"/>
    </row>
    <row r="2630" spans="3:3" x14ac:dyDescent="0.25">
      <c r="C2630" s="43"/>
    </row>
    <row r="2631" spans="3:3" x14ac:dyDescent="0.25">
      <c r="C2631" s="43"/>
    </row>
    <row r="2632" spans="3:3" x14ac:dyDescent="0.25">
      <c r="C2632" s="43"/>
    </row>
    <row r="2633" spans="3:3" x14ac:dyDescent="0.25">
      <c r="C2633" s="43"/>
    </row>
    <row r="2634" spans="3:3" x14ac:dyDescent="0.25">
      <c r="C2634" s="43"/>
    </row>
    <row r="2635" spans="3:3" x14ac:dyDescent="0.25">
      <c r="C2635" s="43"/>
    </row>
    <row r="2636" spans="3:3" x14ac:dyDescent="0.25">
      <c r="C2636" s="43"/>
    </row>
    <row r="2637" spans="3:3" x14ac:dyDescent="0.25">
      <c r="C2637" s="43"/>
    </row>
    <row r="2638" spans="3:3" x14ac:dyDescent="0.25">
      <c r="C2638" s="43"/>
    </row>
    <row r="2639" spans="3:3" x14ac:dyDescent="0.25">
      <c r="C2639" s="43"/>
    </row>
    <row r="2640" spans="3:3" x14ac:dyDescent="0.25">
      <c r="C2640" s="43"/>
    </row>
    <row r="2641" spans="3:3" x14ac:dyDescent="0.25">
      <c r="C2641" s="43"/>
    </row>
    <row r="2642" spans="3:3" x14ac:dyDescent="0.25">
      <c r="C2642" s="43"/>
    </row>
    <row r="2643" spans="3:3" x14ac:dyDescent="0.25">
      <c r="C2643" s="43"/>
    </row>
    <row r="2644" spans="3:3" x14ac:dyDescent="0.25">
      <c r="C2644" s="43"/>
    </row>
    <row r="2645" spans="3:3" x14ac:dyDescent="0.25">
      <c r="C2645" s="43"/>
    </row>
    <row r="2646" spans="3:3" x14ac:dyDescent="0.25">
      <c r="C2646" s="43"/>
    </row>
    <row r="2647" spans="3:3" x14ac:dyDescent="0.25">
      <c r="C2647" s="43"/>
    </row>
    <row r="2648" spans="3:3" x14ac:dyDescent="0.25">
      <c r="C2648" s="43"/>
    </row>
    <row r="2649" spans="3:3" x14ac:dyDescent="0.25">
      <c r="C2649" s="43"/>
    </row>
    <row r="2650" spans="3:3" x14ac:dyDescent="0.25">
      <c r="C2650" s="43"/>
    </row>
    <row r="2651" spans="3:3" x14ac:dyDescent="0.25">
      <c r="C2651" s="43"/>
    </row>
    <row r="2652" spans="3:3" x14ac:dyDescent="0.25">
      <c r="C2652" s="43"/>
    </row>
    <row r="2653" spans="3:3" x14ac:dyDescent="0.25">
      <c r="C2653" s="43"/>
    </row>
    <row r="2654" spans="3:3" x14ac:dyDescent="0.25">
      <c r="C2654" s="43"/>
    </row>
    <row r="2655" spans="3:3" x14ac:dyDescent="0.25">
      <c r="C2655" s="43"/>
    </row>
    <row r="2656" spans="3:3" x14ac:dyDescent="0.25">
      <c r="C2656" s="43"/>
    </row>
    <row r="2657" spans="3:3" x14ac:dyDescent="0.25">
      <c r="C2657" s="43"/>
    </row>
    <row r="2658" spans="3:3" x14ac:dyDescent="0.25">
      <c r="C2658" s="43"/>
    </row>
    <row r="2659" spans="3:3" x14ac:dyDescent="0.25">
      <c r="C2659" s="43"/>
    </row>
    <row r="2660" spans="3:3" x14ac:dyDescent="0.25">
      <c r="C2660" s="43"/>
    </row>
    <row r="2661" spans="3:3" x14ac:dyDescent="0.25">
      <c r="C2661" s="43"/>
    </row>
    <row r="2662" spans="3:3" x14ac:dyDescent="0.25">
      <c r="C2662" s="43"/>
    </row>
    <row r="2663" spans="3:3" x14ac:dyDescent="0.25">
      <c r="C2663" s="43"/>
    </row>
    <row r="2664" spans="3:3" x14ac:dyDescent="0.25">
      <c r="C2664" s="43"/>
    </row>
    <row r="2665" spans="3:3" x14ac:dyDescent="0.25">
      <c r="C2665" s="43"/>
    </row>
    <row r="2666" spans="3:3" x14ac:dyDescent="0.25">
      <c r="C2666" s="43"/>
    </row>
    <row r="2667" spans="3:3" x14ac:dyDescent="0.25">
      <c r="C2667" s="43"/>
    </row>
    <row r="2668" spans="3:3" x14ac:dyDescent="0.25">
      <c r="C2668" s="43"/>
    </row>
    <row r="2669" spans="3:3" x14ac:dyDescent="0.25">
      <c r="C2669" s="43"/>
    </row>
    <row r="2670" spans="3:3" x14ac:dyDescent="0.25">
      <c r="C2670" s="43"/>
    </row>
    <row r="2671" spans="3:3" x14ac:dyDescent="0.25">
      <c r="C2671" s="43"/>
    </row>
    <row r="2672" spans="3:3" x14ac:dyDescent="0.25">
      <c r="C2672" s="43"/>
    </row>
    <row r="2673" spans="3:3" x14ac:dyDescent="0.25">
      <c r="C2673" s="43"/>
    </row>
    <row r="2674" spans="3:3" x14ac:dyDescent="0.25">
      <c r="C2674" s="43"/>
    </row>
    <row r="2675" spans="3:3" x14ac:dyDescent="0.25">
      <c r="C2675" s="43"/>
    </row>
    <row r="2676" spans="3:3" x14ac:dyDescent="0.25">
      <c r="C2676" s="43"/>
    </row>
    <row r="2677" spans="3:3" x14ac:dyDescent="0.25">
      <c r="C2677" s="43"/>
    </row>
    <row r="2678" spans="3:3" x14ac:dyDescent="0.25">
      <c r="C2678" s="43"/>
    </row>
    <row r="2679" spans="3:3" x14ac:dyDescent="0.25">
      <c r="C2679" s="43"/>
    </row>
    <row r="2680" spans="3:3" x14ac:dyDescent="0.25">
      <c r="C2680" s="43"/>
    </row>
    <row r="2681" spans="3:3" x14ac:dyDescent="0.25">
      <c r="C2681" s="43"/>
    </row>
    <row r="2682" spans="3:3" x14ac:dyDescent="0.25">
      <c r="C2682" s="43"/>
    </row>
    <row r="2683" spans="3:3" x14ac:dyDescent="0.25">
      <c r="C2683" s="43"/>
    </row>
    <row r="2684" spans="3:3" x14ac:dyDescent="0.25">
      <c r="C2684" s="43"/>
    </row>
    <row r="2685" spans="3:3" x14ac:dyDescent="0.25">
      <c r="C2685" s="43"/>
    </row>
    <row r="2686" spans="3:3" x14ac:dyDescent="0.25">
      <c r="C2686" s="43"/>
    </row>
    <row r="2687" spans="3:3" x14ac:dyDescent="0.25">
      <c r="C2687" s="43"/>
    </row>
    <row r="2688" spans="3:3" x14ac:dyDescent="0.25">
      <c r="C2688" s="43"/>
    </row>
    <row r="2689" spans="3:3" x14ac:dyDescent="0.25">
      <c r="C2689" s="43"/>
    </row>
    <row r="2690" spans="3:3" x14ac:dyDescent="0.25">
      <c r="C2690" s="43"/>
    </row>
    <row r="2691" spans="3:3" x14ac:dyDescent="0.25">
      <c r="C2691" s="43"/>
    </row>
    <row r="2692" spans="3:3" x14ac:dyDescent="0.25">
      <c r="C2692" s="43"/>
    </row>
    <row r="2693" spans="3:3" x14ac:dyDescent="0.25">
      <c r="C2693" s="43"/>
    </row>
    <row r="2694" spans="3:3" x14ac:dyDescent="0.25">
      <c r="C2694" s="43"/>
    </row>
    <row r="2695" spans="3:3" x14ac:dyDescent="0.25">
      <c r="C2695" s="43"/>
    </row>
    <row r="2696" spans="3:3" x14ac:dyDescent="0.25">
      <c r="C2696" s="43"/>
    </row>
    <row r="2697" spans="3:3" x14ac:dyDescent="0.25">
      <c r="C2697" s="43"/>
    </row>
    <row r="2698" spans="3:3" x14ac:dyDescent="0.25">
      <c r="C2698" s="43"/>
    </row>
    <row r="2699" spans="3:3" x14ac:dyDescent="0.25">
      <c r="C2699" s="43"/>
    </row>
    <row r="2700" spans="3:3" x14ac:dyDescent="0.25">
      <c r="C2700" s="43"/>
    </row>
    <row r="2701" spans="3:3" x14ac:dyDescent="0.25">
      <c r="C2701" s="43"/>
    </row>
    <row r="2702" spans="3:3" x14ac:dyDescent="0.25">
      <c r="C2702" s="43"/>
    </row>
    <row r="2703" spans="3:3" x14ac:dyDescent="0.25">
      <c r="C2703" s="43"/>
    </row>
    <row r="2704" spans="3:3" x14ac:dyDescent="0.25">
      <c r="C2704" s="43"/>
    </row>
    <row r="2705" spans="3:3" x14ac:dyDescent="0.25">
      <c r="C2705" s="43"/>
    </row>
    <row r="2706" spans="3:3" x14ac:dyDescent="0.25">
      <c r="C2706" s="43"/>
    </row>
    <row r="2707" spans="3:3" x14ac:dyDescent="0.25">
      <c r="C2707" s="43"/>
    </row>
    <row r="2708" spans="3:3" x14ac:dyDescent="0.25">
      <c r="C2708" s="43"/>
    </row>
    <row r="2709" spans="3:3" x14ac:dyDescent="0.25">
      <c r="C2709" s="43"/>
    </row>
    <row r="2710" spans="3:3" x14ac:dyDescent="0.25">
      <c r="C2710" s="43"/>
    </row>
    <row r="2711" spans="3:3" x14ac:dyDescent="0.25">
      <c r="C2711" s="43"/>
    </row>
    <row r="2712" spans="3:3" x14ac:dyDescent="0.25">
      <c r="C2712" s="43"/>
    </row>
    <row r="2713" spans="3:3" x14ac:dyDescent="0.25">
      <c r="C2713" s="43"/>
    </row>
    <row r="2714" spans="3:3" x14ac:dyDescent="0.25">
      <c r="C2714" s="43"/>
    </row>
    <row r="2715" spans="3:3" x14ac:dyDescent="0.25">
      <c r="C2715" s="43"/>
    </row>
  </sheetData>
  <mergeCells count="3">
    <mergeCell ref="K2:O2"/>
    <mergeCell ref="P2:R2"/>
    <mergeCell ref="V2:Z2"/>
  </mergeCells>
  <pageMargins left="0" right="0" top="1" bottom="1" header="0.5" footer="0.5"/>
  <pageSetup paperSize="5" scale="1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20"/>
  <sheetViews>
    <sheetView topLeftCell="A3" workbookViewId="0">
      <pane xSplit="1" ySplit="1" topLeftCell="B4" activePane="bottomRight" state="frozen"/>
      <selection activeCell="A3" sqref="A3"/>
      <selection pane="topRight" activeCell="B3" sqref="B3"/>
      <selection pane="bottomLeft" activeCell="A4" sqref="A4"/>
      <selection pane="bottomRight" activeCell="E4" sqref="E4"/>
    </sheetView>
  </sheetViews>
  <sheetFormatPr defaultColWidth="9.109375" defaultRowHeight="13.2" x14ac:dyDescent="0.25"/>
  <cols>
    <col min="1" max="1" width="9.109375" style="1"/>
    <col min="2" max="2" width="14.88671875" style="1" customWidth="1"/>
    <col min="3" max="3" width="16.5546875" style="1" customWidth="1"/>
    <col min="4" max="5" width="14.88671875" style="1" customWidth="1"/>
    <col min="6" max="16384" width="9.109375" style="1"/>
  </cols>
  <sheetData>
    <row r="3" spans="1:5" ht="79.2" x14ac:dyDescent="0.25">
      <c r="B3" s="61" t="s">
        <v>63</v>
      </c>
      <c r="C3" s="61" t="s">
        <v>67</v>
      </c>
      <c r="D3" s="61" t="s">
        <v>64</v>
      </c>
      <c r="E3" s="61" t="s">
        <v>65</v>
      </c>
    </row>
    <row r="4" spans="1:5" x14ac:dyDescent="0.25">
      <c r="A4" s="36">
        <v>36161</v>
      </c>
      <c r="B4" s="60">
        <f>+'load Info'!AQ738</f>
        <v>204494.76751999999</v>
      </c>
      <c r="C4" s="60">
        <f>+'load Info'!AR738</f>
        <v>-709.76751999999397</v>
      </c>
      <c r="D4" s="60">
        <f>+'load Info'!AS738</f>
        <v>30693</v>
      </c>
      <c r="E4" s="60">
        <f>+'load Info'!AT738</f>
        <v>205204.53503999999</v>
      </c>
    </row>
    <row r="5" spans="1:5" x14ac:dyDescent="0.25">
      <c r="A5" s="36">
        <v>36162</v>
      </c>
      <c r="B5" s="60">
        <f>+'load Info'!AQ739</f>
        <v>151566.44965</v>
      </c>
      <c r="C5" s="60">
        <f>+'load Info'!AR739</f>
        <v>-2507.4496500000023</v>
      </c>
      <c r="D5" s="60">
        <f>+'load Info'!AS739</f>
        <v>34679</v>
      </c>
      <c r="E5" s="60">
        <f>+'load Info'!AT739</f>
        <v>154073.89929999999</v>
      </c>
    </row>
    <row r="6" spans="1:5" x14ac:dyDescent="0.25">
      <c r="A6" s="36">
        <v>36163</v>
      </c>
      <c r="B6" s="60">
        <f>+'load Info'!AQ740</f>
        <v>120256.02501000001</v>
      </c>
      <c r="C6" s="60">
        <f>+'load Info'!AR740</f>
        <v>-1651.0250099999976</v>
      </c>
      <c r="D6" s="60">
        <f>+'load Info'!AS740</f>
        <v>35890</v>
      </c>
      <c r="E6" s="60">
        <f>+'load Info'!AT740</f>
        <v>121907.05002000001</v>
      </c>
    </row>
    <row r="7" spans="1:5" x14ac:dyDescent="0.25">
      <c r="A7" s="36">
        <v>36164</v>
      </c>
      <c r="B7" s="60">
        <f>+'load Info'!AQ741</f>
        <v>218749.95715</v>
      </c>
      <c r="C7" s="60">
        <f>+'load Info'!AR741</f>
        <v>31.042850000005274</v>
      </c>
      <c r="D7" s="60">
        <f>+'load Info'!AS741</f>
        <v>35257</v>
      </c>
      <c r="E7" s="60">
        <f>+'load Info'!AT741</f>
        <v>218749.95715</v>
      </c>
    </row>
    <row r="8" spans="1:5" x14ac:dyDescent="0.25">
      <c r="A8" s="36">
        <v>36165</v>
      </c>
      <c r="B8" s="60">
        <f>+'load Info'!AQ742</f>
        <v>245725.99450000003</v>
      </c>
      <c r="C8" s="60">
        <f>+'load Info'!AR742</f>
        <v>1346.0054999999993</v>
      </c>
      <c r="D8" s="60">
        <f>+'load Info'!AS742</f>
        <v>36240</v>
      </c>
      <c r="E8" s="60">
        <f>+'load Info'!AT742</f>
        <v>245725.99450000003</v>
      </c>
    </row>
    <row r="9" spans="1:5" x14ac:dyDescent="0.25">
      <c r="A9" s="36">
        <v>36166</v>
      </c>
      <c r="B9" s="60">
        <f>+'load Info'!AQ743</f>
        <v>220614.23561999999</v>
      </c>
      <c r="C9" s="60">
        <f>+'load Info'!AR743</f>
        <v>10961.764380000001</v>
      </c>
      <c r="D9" s="60">
        <f>+'load Info'!AS743</f>
        <v>27431</v>
      </c>
      <c r="E9" s="60">
        <f>+'load Info'!AT743</f>
        <v>220614.23561999999</v>
      </c>
    </row>
    <row r="10" spans="1:5" x14ac:dyDescent="0.25">
      <c r="A10" s="36">
        <v>36167</v>
      </c>
      <c r="B10" s="60">
        <f>+'load Info'!AQ744</f>
        <v>172973.27098</v>
      </c>
      <c r="C10" s="60">
        <f>+'load Info'!AR744</f>
        <v>8333.7290199999989</v>
      </c>
      <c r="D10" s="60">
        <f>+'load Info'!AS744</f>
        <v>26682</v>
      </c>
      <c r="E10" s="60">
        <f>+'load Info'!AT744</f>
        <v>172973.27098</v>
      </c>
    </row>
    <row r="11" spans="1:5" x14ac:dyDescent="0.25">
      <c r="A11" s="36">
        <v>36168</v>
      </c>
      <c r="B11" s="60">
        <f>+'load Info'!AQ745</f>
        <v>128228.05643</v>
      </c>
      <c r="C11" s="60">
        <f>+'load Info'!AR745</f>
        <v>2939.9435700000031</v>
      </c>
      <c r="D11" s="60">
        <f>+'load Info'!AS745</f>
        <v>31595</v>
      </c>
      <c r="E11" s="60">
        <f>+'load Info'!AT745</f>
        <v>128228.05643</v>
      </c>
    </row>
    <row r="12" spans="1:5" x14ac:dyDescent="0.25">
      <c r="A12" s="36">
        <v>36169</v>
      </c>
      <c r="B12" s="60">
        <f>+'load Info'!AQ746</f>
        <v>129620.08952000001</v>
      </c>
      <c r="C12" s="60">
        <f>+'load Info'!AR746</f>
        <v>10288.910479999999</v>
      </c>
      <c r="D12" s="60">
        <f>+'load Info'!AS746</f>
        <v>30417</v>
      </c>
      <c r="E12" s="60">
        <f>+'load Info'!AT746</f>
        <v>129620.08952000001</v>
      </c>
    </row>
    <row r="13" spans="1:5" x14ac:dyDescent="0.25">
      <c r="A13" s="36">
        <v>36170</v>
      </c>
      <c r="B13" s="60">
        <f>+'load Info'!AQ747</f>
        <v>214251.47055</v>
      </c>
      <c r="C13" s="60">
        <f>+'load Info'!AR747</f>
        <v>11030.529450000002</v>
      </c>
      <c r="D13" s="60">
        <f>+'load Info'!AS747</f>
        <v>28261</v>
      </c>
      <c r="E13" s="60">
        <f>+'load Info'!AT747</f>
        <v>214251.47055</v>
      </c>
    </row>
    <row r="14" spans="1:5" x14ac:dyDescent="0.25">
      <c r="A14" s="36">
        <v>36171</v>
      </c>
      <c r="B14" s="60">
        <f>+'load Info'!AQ748</f>
        <v>184419.91170999999</v>
      </c>
      <c r="C14" s="60">
        <f>+'load Info'!AR748</f>
        <v>9836.0882899999997</v>
      </c>
      <c r="D14" s="60">
        <f>+'load Info'!AS748</f>
        <v>27398</v>
      </c>
      <c r="E14" s="60">
        <f>+'load Info'!AT748</f>
        <v>184419.91170999999</v>
      </c>
    </row>
    <row r="15" spans="1:5" x14ac:dyDescent="0.25">
      <c r="A15" s="36">
        <v>36172</v>
      </c>
      <c r="B15" s="60">
        <f>+'load Info'!AQ749</f>
        <v>116870.48343000002</v>
      </c>
      <c r="C15" s="60">
        <f>+'load Info'!AR749</f>
        <v>8365.5165699999998</v>
      </c>
      <c r="D15" s="60">
        <f>+'load Info'!AS749</f>
        <v>28080</v>
      </c>
      <c r="E15" s="60">
        <f>+'load Info'!AT749</f>
        <v>116870.48343000002</v>
      </c>
    </row>
    <row r="16" spans="1:5" x14ac:dyDescent="0.25">
      <c r="A16" s="36">
        <v>36173</v>
      </c>
      <c r="B16" s="60">
        <f>+'load Info'!AQ750</f>
        <v>94946.823999999993</v>
      </c>
      <c r="C16" s="60">
        <f>+'load Info'!AR750</f>
        <v>5344.1759999999995</v>
      </c>
      <c r="D16" s="60">
        <f>+'load Info'!AS750</f>
        <v>31097</v>
      </c>
      <c r="E16" s="60">
        <f>+'load Info'!AT750</f>
        <v>94946.823999999993</v>
      </c>
    </row>
    <row r="17" spans="1:5" x14ac:dyDescent="0.25">
      <c r="A17" s="36">
        <v>36174</v>
      </c>
      <c r="B17" s="60">
        <f>+'load Info'!AQ751</f>
        <v>123340.71838000001</v>
      </c>
      <c r="C17" s="60">
        <f>+'load Info'!AR751</f>
        <v>-5904.7183799999984</v>
      </c>
      <c r="D17" s="60">
        <f>+'load Info'!AS751</f>
        <v>39915</v>
      </c>
      <c r="E17" s="60">
        <f>+'load Info'!AT751</f>
        <v>129245.43676000001</v>
      </c>
    </row>
    <row r="18" spans="1:5" x14ac:dyDescent="0.25">
      <c r="A18" s="36">
        <v>36175</v>
      </c>
      <c r="B18" s="60">
        <f>+'load Info'!AQ752</f>
        <v>166271.62694000002</v>
      </c>
      <c r="C18" s="60">
        <f>+'load Info'!AR752</f>
        <v>-3031.6269399999983</v>
      </c>
      <c r="D18" s="60">
        <f>+'load Info'!AS752</f>
        <v>33200</v>
      </c>
      <c r="E18" s="60">
        <f>+'load Info'!AT752</f>
        <v>169303.25388</v>
      </c>
    </row>
    <row r="19" spans="1:5" x14ac:dyDescent="0.25">
      <c r="A19" s="36">
        <v>36176</v>
      </c>
      <c r="B19" s="60">
        <f>+'load Info'!AQ753</f>
        <v>131939.91283000002</v>
      </c>
      <c r="C19" s="60">
        <f>+'load Info'!AR753</f>
        <v>-15416.912830000001</v>
      </c>
      <c r="D19" s="60">
        <f>+'load Info'!AS753</f>
        <v>46312</v>
      </c>
      <c r="E19" s="60">
        <f>+'load Info'!AT753</f>
        <v>147356.82566000003</v>
      </c>
    </row>
    <row r="20" spans="1:5" x14ac:dyDescent="0.25">
      <c r="A20" s="36">
        <v>36177</v>
      </c>
      <c r="B20" s="60">
        <f>+'load Info'!AQ754</f>
        <v>96819.381863225804</v>
      </c>
      <c r="C20" s="60">
        <f>+'load Info'!AR754</f>
        <v>-23485.381863225804</v>
      </c>
      <c r="D20" s="60">
        <f>+'load Info'!AS754</f>
        <v>58015</v>
      </c>
      <c r="E20" s="60">
        <f>+'load Info'!AT754</f>
        <v>120304.76372645161</v>
      </c>
    </row>
    <row r="21" spans="1:5" x14ac:dyDescent="0.25">
      <c r="A21" s="36">
        <v>36178</v>
      </c>
      <c r="B21" s="60">
        <f>+'load Info'!AQ755</f>
        <v>97040.775133225805</v>
      </c>
      <c r="C21" s="60">
        <f>+'load Info'!AR755</f>
        <v>-25852.775133225812</v>
      </c>
      <c r="D21" s="60">
        <f>+'load Info'!AS755</f>
        <v>60550</v>
      </c>
      <c r="E21" s="60">
        <f>+'load Info'!AT755</f>
        <v>122893.55026645161</v>
      </c>
    </row>
    <row r="22" spans="1:5" x14ac:dyDescent="0.25">
      <c r="A22" s="36">
        <v>36179</v>
      </c>
      <c r="B22" s="60">
        <f>+'load Info'!AQ756</f>
        <v>123149.20631322582</v>
      </c>
      <c r="C22" s="60">
        <f>+'load Info'!AR756</f>
        <v>-22439.206313225804</v>
      </c>
      <c r="D22" s="60">
        <f>+'load Info'!AS756</f>
        <v>55951</v>
      </c>
      <c r="E22" s="60">
        <f>+'load Info'!AT756</f>
        <v>145588.41262645164</v>
      </c>
    </row>
    <row r="23" spans="1:5" x14ac:dyDescent="0.25">
      <c r="A23" s="36">
        <v>36180</v>
      </c>
      <c r="B23" s="60">
        <f>+'load Info'!AQ757</f>
        <v>121551.17099322582</v>
      </c>
      <c r="C23" s="60">
        <f>+'load Info'!AR757</f>
        <v>-18214.170993225805</v>
      </c>
      <c r="D23" s="60">
        <f>+'load Info'!AS757</f>
        <v>50609</v>
      </c>
      <c r="E23" s="60">
        <f>+'load Info'!AT757</f>
        <v>139765.34198645162</v>
      </c>
    </row>
    <row r="24" spans="1:5" x14ac:dyDescent="0.25">
      <c r="A24" s="36">
        <v>36181</v>
      </c>
      <c r="B24" s="60">
        <f>+'load Info'!AQ758</f>
        <v>81670.431303225807</v>
      </c>
      <c r="C24" s="60">
        <f>+'load Info'!AR758</f>
        <v>-13677.431303225807</v>
      </c>
      <c r="D24" s="60">
        <f>+'load Info'!AS758</f>
        <v>44576</v>
      </c>
      <c r="E24" s="60">
        <f>+'load Info'!AT758</f>
        <v>95347.862606451614</v>
      </c>
    </row>
    <row r="25" spans="1:5" x14ac:dyDescent="0.25">
      <c r="A25" s="36">
        <v>36182</v>
      </c>
      <c r="B25" s="60">
        <f>+'load Info'!AQ759</f>
        <v>58855.332593225801</v>
      </c>
      <c r="C25" s="60">
        <f>+'load Info'!AR759</f>
        <v>-18178.332593225809</v>
      </c>
      <c r="D25" s="60">
        <f>+'load Info'!AS759</f>
        <v>45491</v>
      </c>
      <c r="E25" s="60">
        <f>+'load Info'!AT759</f>
        <v>77033.665186451602</v>
      </c>
    </row>
    <row r="26" spans="1:5" x14ac:dyDescent="0.25">
      <c r="A26" s="36">
        <v>36183</v>
      </c>
      <c r="B26" s="60">
        <f>+'load Info'!AQ760</f>
        <v>29592.920583225809</v>
      </c>
      <c r="C26" s="60">
        <f>+'load Info'!AR760</f>
        <v>-11101.920583225809</v>
      </c>
      <c r="D26" s="60">
        <f>+'load Info'!AS760</f>
        <v>46904</v>
      </c>
      <c r="E26" s="60">
        <f>+'load Info'!AT760</f>
        <v>40694.841166451617</v>
      </c>
    </row>
    <row r="27" spans="1:5" x14ac:dyDescent="0.25">
      <c r="A27" s="36">
        <v>36184</v>
      </c>
      <c r="B27" s="60">
        <f>+'load Info'!AQ761</f>
        <v>90802.734383225805</v>
      </c>
      <c r="C27" s="60">
        <f>+'load Info'!AR761</f>
        <v>-5909.7343832258048</v>
      </c>
      <c r="D27" s="60">
        <f>+'load Info'!AS761</f>
        <v>44748</v>
      </c>
      <c r="E27" s="60">
        <f>+'load Info'!AT761</f>
        <v>96712.46876645161</v>
      </c>
    </row>
    <row r="28" spans="1:5" x14ac:dyDescent="0.25">
      <c r="A28" s="36">
        <v>36185</v>
      </c>
      <c r="B28" s="60">
        <f>+'load Info'!AQ762</f>
        <v>125961.56563322581</v>
      </c>
      <c r="C28" s="60">
        <f>+'load Info'!AR762</f>
        <v>-5675.5656332258077</v>
      </c>
      <c r="D28" s="60">
        <f>+'load Info'!AS762</f>
        <v>43454</v>
      </c>
      <c r="E28" s="60">
        <f>+'load Info'!AT762</f>
        <v>131637.13126645162</v>
      </c>
    </row>
    <row r="29" spans="1:5" x14ac:dyDescent="0.25">
      <c r="A29" s="36">
        <v>36186</v>
      </c>
      <c r="B29" s="60">
        <f>+'load Info'!AQ763</f>
        <v>149530.03442322579</v>
      </c>
      <c r="C29" s="60">
        <f>+'load Info'!AR763</f>
        <v>-19328.034423225803</v>
      </c>
      <c r="D29" s="60">
        <f>+'load Info'!AS763</f>
        <v>51570</v>
      </c>
      <c r="E29" s="60">
        <f>+'load Info'!AT763</f>
        <v>168858.06884645158</v>
      </c>
    </row>
    <row r="30" spans="1:5" x14ac:dyDescent="0.25">
      <c r="A30" s="36">
        <v>36187</v>
      </c>
      <c r="B30" s="60">
        <f>+'load Info'!AQ764</f>
        <v>78824.547813225799</v>
      </c>
      <c r="C30" s="60">
        <f>+'load Info'!AR764</f>
        <v>-21242.547813225807</v>
      </c>
      <c r="D30" s="60">
        <f>+'load Info'!AS764</f>
        <v>53295</v>
      </c>
      <c r="E30" s="60">
        <f>+'load Info'!AT764</f>
        <v>100067.0956264516</v>
      </c>
    </row>
    <row r="31" spans="1:5" x14ac:dyDescent="0.25">
      <c r="A31" s="36">
        <v>36188</v>
      </c>
      <c r="B31" s="60">
        <f>+'load Info'!AQ765</f>
        <v>62255.715083225812</v>
      </c>
      <c r="C31" s="60">
        <f>+'load Info'!AR765</f>
        <v>-21914.715083225805</v>
      </c>
      <c r="D31" s="60">
        <f>+'load Info'!AS765</f>
        <v>54385</v>
      </c>
      <c r="E31" s="60">
        <f>+'load Info'!AT765</f>
        <v>84170.43016645161</v>
      </c>
    </row>
    <row r="32" spans="1:5" x14ac:dyDescent="0.25">
      <c r="A32" s="36">
        <v>36189</v>
      </c>
      <c r="B32" s="60">
        <f>+'load Info'!AQ766</f>
        <v>135138.30833322581</v>
      </c>
      <c r="C32" s="60">
        <f>+'load Info'!AR766</f>
        <v>-28195.308333225807</v>
      </c>
      <c r="D32" s="60">
        <f>+'load Info'!AS766</f>
        <v>59651</v>
      </c>
      <c r="E32" s="60">
        <f>+'load Info'!AT766</f>
        <v>163333.61666645162</v>
      </c>
    </row>
    <row r="33" spans="1:5" x14ac:dyDescent="0.25">
      <c r="A33" s="36">
        <v>36190</v>
      </c>
      <c r="B33" s="60">
        <f>+'load Info'!AQ767</f>
        <v>147148.0206832258</v>
      </c>
      <c r="C33" s="60">
        <f>+'load Info'!AR767</f>
        <v>-14704.020683225805</v>
      </c>
      <c r="D33" s="60">
        <f>+'load Info'!AS767</f>
        <v>57407</v>
      </c>
      <c r="E33" s="60">
        <f>+'load Info'!AT767</f>
        <v>161852.04136645159</v>
      </c>
    </row>
    <row r="34" spans="1:5" x14ac:dyDescent="0.25">
      <c r="A34" s="36">
        <v>36191</v>
      </c>
      <c r="B34" s="60">
        <f>+'load Info'!AQ768</f>
        <v>198195.26023571429</v>
      </c>
      <c r="C34" s="60">
        <f>+'load Info'!AR768</f>
        <v>-22782.260235714282</v>
      </c>
      <c r="D34" s="60">
        <f>+'load Info'!AS768</f>
        <v>58577</v>
      </c>
      <c r="E34" s="60">
        <f>+'load Info'!AT768</f>
        <v>220977.52047142858</v>
      </c>
    </row>
    <row r="35" spans="1:5" x14ac:dyDescent="0.25">
      <c r="A35" s="36">
        <v>36192</v>
      </c>
      <c r="B35" s="60">
        <f>+'load Info'!AQ769</f>
        <v>119759.12656571428</v>
      </c>
      <c r="C35" s="60">
        <f>+'load Info'!AR769</f>
        <v>-481.6109407142867</v>
      </c>
      <c r="D35" s="60">
        <f>+'load Info'!AS769</f>
        <v>36329.484375</v>
      </c>
      <c r="E35" s="60">
        <f>+'load Info'!AT769</f>
        <v>120240.73750642856</v>
      </c>
    </row>
    <row r="36" spans="1:5" x14ac:dyDescent="0.25">
      <c r="A36" s="36">
        <v>36193</v>
      </c>
      <c r="B36" s="60">
        <f>+'load Info'!AQ770</f>
        <v>76270.03840571428</v>
      </c>
      <c r="C36" s="60">
        <f>+'load Info'!AR770</f>
        <v>-1072.6009057142801</v>
      </c>
      <c r="D36" s="60">
        <f>+'load Info'!AS770</f>
        <v>37247.5625</v>
      </c>
      <c r="E36" s="60">
        <f>+'load Info'!AT770</f>
        <v>77342.63931142856</v>
      </c>
    </row>
    <row r="37" spans="1:5" x14ac:dyDescent="0.25">
      <c r="A37" s="36">
        <v>36194</v>
      </c>
      <c r="B37" s="60">
        <f>+'load Info'!AQ771</f>
        <v>95804.129065714282</v>
      </c>
      <c r="C37" s="60">
        <f>+'load Info'!AR771</f>
        <v>-1310.9259407142818</v>
      </c>
      <c r="D37" s="60">
        <f>+'load Info'!AS771</f>
        <v>40424.796875</v>
      </c>
      <c r="E37" s="60">
        <f>+'load Info'!AT771</f>
        <v>97115.055006428564</v>
      </c>
    </row>
    <row r="38" spans="1:5" x14ac:dyDescent="0.25">
      <c r="A38" s="36">
        <v>36195</v>
      </c>
      <c r="B38" s="60">
        <f>+'load Info'!AQ772</f>
        <v>116910.66679571429</v>
      </c>
      <c r="C38" s="60">
        <f>+'load Info'!AR772</f>
        <v>-2625.2292957142854</v>
      </c>
      <c r="D38" s="60">
        <f>+'load Info'!AS772</f>
        <v>40925.5625</v>
      </c>
      <c r="E38" s="60">
        <f>+'load Info'!AT772</f>
        <v>119535.89609142859</v>
      </c>
    </row>
    <row r="39" spans="1:5" x14ac:dyDescent="0.25">
      <c r="A39" s="36">
        <v>36196</v>
      </c>
      <c r="B39" s="60">
        <f>+'load Info'!AQ773</f>
        <v>136590.45175571431</v>
      </c>
      <c r="C39" s="60">
        <f>+'load Info'!AR773</f>
        <v>-7493.0142557142826</v>
      </c>
      <c r="D39" s="60">
        <f>+'load Info'!AS773</f>
        <v>42983.5625</v>
      </c>
      <c r="E39" s="60">
        <f>+'load Info'!AT773</f>
        <v>144083.46601142859</v>
      </c>
    </row>
    <row r="40" spans="1:5" x14ac:dyDescent="0.25">
      <c r="A40" s="36">
        <v>36197</v>
      </c>
      <c r="B40" s="60">
        <f>+'load Info'!AQ774</f>
        <v>111961.8477357143</v>
      </c>
      <c r="C40" s="60">
        <f>+'load Info'!AR774</f>
        <v>-10002.878985714284</v>
      </c>
      <c r="D40" s="60">
        <f>+'load Info'!AS774</f>
        <v>43218.03125</v>
      </c>
      <c r="E40" s="60">
        <f>+'load Info'!AT774</f>
        <v>121964.72672142858</v>
      </c>
    </row>
    <row r="41" spans="1:5" x14ac:dyDescent="0.25">
      <c r="A41" s="36">
        <v>36198</v>
      </c>
      <c r="B41" s="60">
        <f>+'load Info'!AQ775</f>
        <v>96832.670295714284</v>
      </c>
      <c r="C41" s="60">
        <f>+'load Info'!AR775</f>
        <v>-5180.3890457142843</v>
      </c>
      <c r="D41" s="60">
        <f>+'load Info'!AS775</f>
        <v>42385.71875</v>
      </c>
      <c r="E41" s="60">
        <f>+'load Info'!AT775</f>
        <v>102013.05934142857</v>
      </c>
    </row>
    <row r="42" spans="1:5" x14ac:dyDescent="0.25">
      <c r="A42" s="36">
        <v>36199</v>
      </c>
      <c r="B42" s="60">
        <f>+'load Info'!AQ776</f>
        <v>156467.20996571431</v>
      </c>
      <c r="C42" s="60">
        <f>+'load Info'!AR776</f>
        <v>-5198.8505907142826</v>
      </c>
      <c r="D42" s="60">
        <f>+'load Info'!AS776</f>
        <v>42177.640625</v>
      </c>
      <c r="E42" s="60">
        <f>+'load Info'!AT776</f>
        <v>161666.06055642859</v>
      </c>
    </row>
    <row r="43" spans="1:5" x14ac:dyDescent="0.25">
      <c r="A43" s="36">
        <v>36200</v>
      </c>
      <c r="B43" s="60">
        <f>+'load Info'!AQ777</f>
        <v>91738.969725714283</v>
      </c>
      <c r="C43" s="60">
        <f>+'load Info'!AR777</f>
        <v>-6294.6103507142834</v>
      </c>
      <c r="D43" s="60">
        <f>+'load Info'!AS777</f>
        <v>41604.640625</v>
      </c>
      <c r="E43" s="60">
        <f>+'load Info'!AT777</f>
        <v>98033.580076428567</v>
      </c>
    </row>
    <row r="44" spans="1:5" x14ac:dyDescent="0.25">
      <c r="A44" s="36">
        <v>36201</v>
      </c>
      <c r="B44" s="60">
        <f>+'load Info'!AQ778</f>
        <v>118196.06086571429</v>
      </c>
      <c r="C44" s="60">
        <f>+'load Info'!AR778</f>
        <v>-11431.404615714288</v>
      </c>
      <c r="D44" s="60">
        <f>+'load Info'!AS778</f>
        <v>45424.34375</v>
      </c>
      <c r="E44" s="60">
        <f>+'load Info'!AT778</f>
        <v>129627.46548142858</v>
      </c>
    </row>
    <row r="45" spans="1:5" x14ac:dyDescent="0.25">
      <c r="A45" s="36">
        <v>36202</v>
      </c>
      <c r="B45" s="60">
        <f>+'load Info'!AQ779</f>
        <v>67021.52301571428</v>
      </c>
      <c r="C45" s="60">
        <f>+'load Info'!AR779</f>
        <v>-5799.3355157142869</v>
      </c>
      <c r="D45" s="60">
        <f>+'load Info'!AS779</f>
        <v>44794.8125</v>
      </c>
      <c r="E45" s="60">
        <f>+'load Info'!AT779</f>
        <v>72820.858531428559</v>
      </c>
    </row>
    <row r="46" spans="1:5" x14ac:dyDescent="0.25">
      <c r="A46" s="36">
        <v>36203</v>
      </c>
      <c r="B46" s="60">
        <f>+'load Info'!AQ780</f>
        <v>86665.645625714285</v>
      </c>
      <c r="C46" s="60">
        <f>+'load Info'!AR780</f>
        <v>-7148.9893757142854</v>
      </c>
      <c r="D46" s="60">
        <f>+'load Info'!AS780</f>
        <v>42813.34375</v>
      </c>
      <c r="E46" s="60">
        <f>+'load Info'!AT780</f>
        <v>93814.635001428571</v>
      </c>
    </row>
    <row r="47" spans="1:5" x14ac:dyDescent="0.25">
      <c r="A47" s="36">
        <v>36204</v>
      </c>
      <c r="B47" s="60">
        <f>+'load Info'!AQ781</f>
        <v>176034.70378571429</v>
      </c>
      <c r="C47" s="60">
        <f>+'load Info'!AR781</f>
        <v>2183.5149642857141</v>
      </c>
      <c r="D47" s="60">
        <f>+'load Info'!AS781</f>
        <v>36207.78125</v>
      </c>
      <c r="E47" s="60">
        <f>+'load Info'!AT781</f>
        <v>176034.70378571429</v>
      </c>
    </row>
    <row r="48" spans="1:5" x14ac:dyDescent="0.25">
      <c r="A48" s="36">
        <v>36205</v>
      </c>
      <c r="B48" s="60">
        <f>+'load Info'!AQ782</f>
        <v>189006.44112571431</v>
      </c>
      <c r="C48" s="60">
        <f>+'load Info'!AR782</f>
        <v>3391.7776242857071</v>
      </c>
      <c r="D48" s="60">
        <f>+'load Info'!AS782</f>
        <v>36207.78125</v>
      </c>
      <c r="E48" s="60">
        <f>+'load Info'!AT782</f>
        <v>189006.44112571431</v>
      </c>
    </row>
    <row r="49" spans="1:5" x14ac:dyDescent="0.25">
      <c r="A49" s="36">
        <v>36206</v>
      </c>
      <c r="B49" s="60">
        <f>+'load Info'!AQ783</f>
        <v>141448.66826571431</v>
      </c>
      <c r="C49" s="60">
        <f>+'load Info'!AR783</f>
        <v>3386.847359285719</v>
      </c>
      <c r="D49" s="60">
        <f>+'load Info'!AS783</f>
        <v>38080.484375</v>
      </c>
      <c r="E49" s="60">
        <f>+'load Info'!AT783</f>
        <v>141448.66826571431</v>
      </c>
    </row>
    <row r="50" spans="1:5" x14ac:dyDescent="0.25">
      <c r="A50" s="36">
        <v>36207</v>
      </c>
      <c r="B50" s="60">
        <f>+'load Info'!AQ784</f>
        <v>94713.83756571429</v>
      </c>
      <c r="C50" s="60">
        <f>+'load Info'!AR784</f>
        <v>-663.71256571428967</v>
      </c>
      <c r="D50" s="60">
        <f>+'load Info'!AS784</f>
        <v>38495.875</v>
      </c>
      <c r="E50" s="60">
        <f>+'load Info'!AT784</f>
        <v>95377.550131428579</v>
      </c>
    </row>
    <row r="51" spans="1:5" x14ac:dyDescent="0.25">
      <c r="A51" s="36">
        <v>36208</v>
      </c>
      <c r="B51" s="60">
        <f>+'load Info'!AQ785</f>
        <v>50213.323795714285</v>
      </c>
      <c r="C51" s="60">
        <f>+'load Info'!AR785</f>
        <v>1159.7230792857081</v>
      </c>
      <c r="D51" s="60">
        <f>+'load Info'!AS785</f>
        <v>41549.953125</v>
      </c>
      <c r="E51" s="60">
        <f>+'load Info'!AT785</f>
        <v>50213.323795714285</v>
      </c>
    </row>
    <row r="52" spans="1:5" x14ac:dyDescent="0.25">
      <c r="A52" s="36">
        <v>36209</v>
      </c>
      <c r="B52" s="60">
        <f>+'load Info'!AQ786</f>
        <v>132132.42260571427</v>
      </c>
      <c r="C52" s="60">
        <f>+'load Info'!AR786</f>
        <v>730.01489428571949</v>
      </c>
      <c r="D52" s="60">
        <f>+'load Info'!AS786</f>
        <v>40984.5625</v>
      </c>
      <c r="E52" s="60">
        <f>+'load Info'!AT786</f>
        <v>132132.42260571427</v>
      </c>
    </row>
    <row r="53" spans="1:5" x14ac:dyDescent="0.25">
      <c r="A53" s="36">
        <v>36210</v>
      </c>
      <c r="B53" s="60">
        <f>+'load Info'!AQ787</f>
        <v>142831.8261957143</v>
      </c>
      <c r="C53" s="60">
        <f>+'load Info'!AR787</f>
        <v>4784.5331792857105</v>
      </c>
      <c r="D53" s="60">
        <f>+'load Info'!AS787</f>
        <v>38612.640625</v>
      </c>
      <c r="E53" s="60">
        <f>+'load Info'!AT787</f>
        <v>142831.8261957143</v>
      </c>
    </row>
    <row r="54" spans="1:5" x14ac:dyDescent="0.25">
      <c r="A54" s="36">
        <v>36211</v>
      </c>
      <c r="B54" s="60">
        <f>+'load Info'!AQ788</f>
        <v>156910.27409571427</v>
      </c>
      <c r="C54" s="60">
        <f>+'load Info'!AR788</f>
        <v>7376.8665292857113</v>
      </c>
      <c r="D54" s="60">
        <f>+'load Info'!AS788</f>
        <v>33311.859375</v>
      </c>
      <c r="E54" s="60">
        <f>+'load Info'!AT788</f>
        <v>156910.27409571427</v>
      </c>
    </row>
    <row r="55" spans="1:5" x14ac:dyDescent="0.25">
      <c r="A55" s="36">
        <v>36212</v>
      </c>
      <c r="B55" s="60">
        <f>+'load Info'!AQ789</f>
        <v>199187.95479571429</v>
      </c>
      <c r="C55" s="60">
        <f>+'load Info'!AR789</f>
        <v>12135.576454285707</v>
      </c>
      <c r="D55" s="60">
        <f>+'load Info'!AS789</f>
        <v>32271.46875</v>
      </c>
      <c r="E55" s="60">
        <f>+'load Info'!AT789</f>
        <v>199187.95479571429</v>
      </c>
    </row>
    <row r="56" spans="1:5" x14ac:dyDescent="0.25">
      <c r="A56" s="36">
        <v>36213</v>
      </c>
      <c r="B56" s="60">
        <f>+'load Info'!AQ790</f>
        <v>223887.47627571429</v>
      </c>
      <c r="C56" s="60">
        <f>+'load Info'!AR790</f>
        <v>15839.820599285711</v>
      </c>
      <c r="D56" s="60">
        <f>+'load Info'!AS790</f>
        <v>32895.703125</v>
      </c>
      <c r="E56" s="60">
        <f>+'load Info'!AT790</f>
        <v>223887.47627571429</v>
      </c>
    </row>
    <row r="57" spans="1:5" x14ac:dyDescent="0.25">
      <c r="A57" s="36">
        <v>36214</v>
      </c>
      <c r="B57" s="60">
        <f>+'load Info'!AQ791</f>
        <v>203038.45347571431</v>
      </c>
      <c r="C57" s="60">
        <f>+'load Info'!AR791</f>
        <v>22468.374649285717</v>
      </c>
      <c r="D57" s="60">
        <f>+'load Info'!AS791</f>
        <v>26122.171875</v>
      </c>
      <c r="E57" s="60">
        <f>+'load Info'!AT791</f>
        <v>203038.45347571431</v>
      </c>
    </row>
    <row r="58" spans="1:5" x14ac:dyDescent="0.25">
      <c r="A58" s="36">
        <v>36215</v>
      </c>
      <c r="B58" s="60">
        <f>+'load Info'!AQ792</f>
        <v>198446.75156571428</v>
      </c>
      <c r="C58" s="60">
        <f>+'load Info'!AR792</f>
        <v>14058.232809285713</v>
      </c>
      <c r="D58" s="60">
        <f>+'load Info'!AS792</f>
        <v>33673.015625</v>
      </c>
      <c r="E58" s="60">
        <f>+'load Info'!AT792</f>
        <v>198446.75156571428</v>
      </c>
    </row>
    <row r="59" spans="1:5" x14ac:dyDescent="0.25">
      <c r="A59" s="36">
        <v>36216</v>
      </c>
      <c r="B59" s="60">
        <f>+'load Info'!AQ793</f>
        <v>217069.27564571428</v>
      </c>
      <c r="C59" s="60">
        <f>+'load Info'!AR793</f>
        <v>9505.5524792857177</v>
      </c>
      <c r="D59" s="60">
        <f>+'load Info'!AS793</f>
        <v>35526.171875</v>
      </c>
      <c r="E59" s="60">
        <f>+'load Info'!AT793</f>
        <v>217069.27564571428</v>
      </c>
    </row>
    <row r="60" spans="1:5" x14ac:dyDescent="0.25">
      <c r="A60" s="36">
        <v>36217</v>
      </c>
      <c r="B60" s="60">
        <f>+'load Info'!AQ794</f>
        <v>160369.38209571427</v>
      </c>
      <c r="C60" s="60">
        <f>+'load Info'!AR794</f>
        <v>-5347.4758457142889</v>
      </c>
      <c r="D60" s="60">
        <f>+'load Info'!AS794</f>
        <v>45416.09375</v>
      </c>
      <c r="E60" s="60">
        <f>+'load Info'!AT794</f>
        <v>165716.85794142855</v>
      </c>
    </row>
    <row r="61" spans="1:5" x14ac:dyDescent="0.25">
      <c r="A61" s="36">
        <v>36218</v>
      </c>
      <c r="B61" s="60">
        <f>+'load Info'!AQ795</f>
        <v>101335.93691571429</v>
      </c>
      <c r="C61" s="60">
        <f>+'load Info'!AR795</f>
        <v>-5493.5775407142864</v>
      </c>
      <c r="D61" s="60">
        <f>+'load Info'!AS795</f>
        <v>43584.640625</v>
      </c>
      <c r="E61" s="60">
        <f>+'load Info'!AT795</f>
        <v>106829.51445642859</v>
      </c>
    </row>
    <row r="62" spans="1:5" x14ac:dyDescent="0.25">
      <c r="A62" s="36">
        <v>36219</v>
      </c>
      <c r="B62" s="60">
        <f>+'load Info'!AQ796</f>
        <v>95813.375808064535</v>
      </c>
      <c r="C62" s="60">
        <f>+'load Info'!AR796</f>
        <v>475.82731693548703</v>
      </c>
      <c r="D62" s="60">
        <f>+'load Info'!AS796</f>
        <v>45067.796875</v>
      </c>
      <c r="E62" s="60">
        <f>+'load Info'!AT796</f>
        <v>95813.375808064535</v>
      </c>
    </row>
    <row r="63" spans="1:5" x14ac:dyDescent="0.25">
      <c r="A63" s="36">
        <v>36220</v>
      </c>
      <c r="B63" s="60">
        <f>+'load Info'!AQ797</f>
        <v>139278.21055806451</v>
      </c>
      <c r="C63" s="60">
        <f>+'load Info'!AR797</f>
        <v>7477.0394419354852</v>
      </c>
      <c r="D63" s="60">
        <f>+'load Info'!AS797</f>
        <v>35673.75</v>
      </c>
      <c r="E63" s="60">
        <f>+'load Info'!AT797</f>
        <v>139278.21055806451</v>
      </c>
    </row>
    <row r="64" spans="1:5" x14ac:dyDescent="0.25">
      <c r="A64" s="36">
        <v>36221</v>
      </c>
      <c r="B64" s="60">
        <f>+'load Info'!AQ798</f>
        <v>105930.93795806452</v>
      </c>
      <c r="C64" s="60">
        <f>+'load Info'!AR798</f>
        <v>3728.9370419354818</v>
      </c>
      <c r="D64" s="60">
        <f>+'load Info'!AS798</f>
        <v>36355.125</v>
      </c>
      <c r="E64" s="60">
        <f>+'load Info'!AT798</f>
        <v>105930.93795806452</v>
      </c>
    </row>
    <row r="65" spans="1:5" x14ac:dyDescent="0.25">
      <c r="A65" s="36">
        <v>36222</v>
      </c>
      <c r="B65" s="60">
        <f>+'load Info'!AQ799</f>
        <v>96713.527308064513</v>
      </c>
      <c r="C65" s="60">
        <f>+'load Info'!AR799</f>
        <v>7620.6601919354871</v>
      </c>
      <c r="D65" s="60">
        <f>+'load Info'!AS799</f>
        <v>36695.8125</v>
      </c>
      <c r="E65" s="60">
        <f>+'load Info'!AT799</f>
        <v>96713.527308064513</v>
      </c>
    </row>
    <row r="66" spans="1:5" x14ac:dyDescent="0.25">
      <c r="A66" s="36">
        <v>36223</v>
      </c>
      <c r="B66" s="60">
        <f>+'load Info'!AQ800</f>
        <v>154202.69648806451</v>
      </c>
      <c r="C66" s="60">
        <f>+'load Info'!AR800</f>
        <v>9142.5535119354827</v>
      </c>
      <c r="D66" s="60">
        <f>+'load Info'!AS800</f>
        <v>35673.75</v>
      </c>
      <c r="E66" s="60">
        <f>+'load Info'!AT800</f>
        <v>154202.69648806451</v>
      </c>
    </row>
    <row r="67" spans="1:5" x14ac:dyDescent="0.25">
      <c r="A67" s="36">
        <v>36224</v>
      </c>
      <c r="B67" s="60">
        <f>+'load Info'!AQ801</f>
        <v>143007.64125806451</v>
      </c>
      <c r="C67" s="60">
        <f>+'load Info'!AR801</f>
        <v>7042.2337419354808</v>
      </c>
      <c r="D67" s="60">
        <f>+'load Info'!AS801</f>
        <v>35265.125</v>
      </c>
      <c r="E67" s="60">
        <f>+'load Info'!AT801</f>
        <v>143007.64125806451</v>
      </c>
    </row>
    <row r="68" spans="1:5" x14ac:dyDescent="0.25">
      <c r="A68" s="36">
        <v>36225</v>
      </c>
      <c r="B68" s="60">
        <f>+'load Info'!AQ802</f>
        <v>96248.829778064508</v>
      </c>
      <c r="C68" s="60">
        <f>+'load Info'!AR802</f>
        <v>5548.0139719354847</v>
      </c>
      <c r="D68" s="60">
        <f>+'load Info'!AS802</f>
        <v>35776.15625</v>
      </c>
      <c r="E68" s="60">
        <f>+'load Info'!AT802</f>
        <v>96248.829778064508</v>
      </c>
    </row>
    <row r="69" spans="1:5" x14ac:dyDescent="0.25">
      <c r="A69" s="36">
        <v>36226</v>
      </c>
      <c r="B69" s="60">
        <f>+'load Info'!AQ803</f>
        <v>196722.6646980645</v>
      </c>
      <c r="C69" s="60">
        <f>+'load Info'!AR803</f>
        <v>12346.304051935484</v>
      </c>
      <c r="D69" s="60">
        <f>+'load Info'!AS803</f>
        <v>33732.03125</v>
      </c>
      <c r="E69" s="60">
        <f>+'load Info'!AT803</f>
        <v>196722.6646980645</v>
      </c>
    </row>
    <row r="70" spans="1:5" x14ac:dyDescent="0.25">
      <c r="A70" s="36">
        <v>36227</v>
      </c>
      <c r="B70" s="60">
        <f>+'load Info'!AQ804</f>
        <v>195368.70237806451</v>
      </c>
      <c r="C70" s="60">
        <f>+'load Info'!AR804</f>
        <v>13264.89137193549</v>
      </c>
      <c r="D70" s="60">
        <f>+'load Info'!AS804</f>
        <v>34413.40625</v>
      </c>
      <c r="E70" s="60">
        <f>+'load Info'!AT804</f>
        <v>195368.70237806451</v>
      </c>
    </row>
    <row r="71" spans="1:5" x14ac:dyDescent="0.25">
      <c r="A71" s="36">
        <v>36228</v>
      </c>
      <c r="B71" s="60">
        <f>+'load Info'!AQ805</f>
        <v>195364.37461806452</v>
      </c>
      <c r="C71" s="60">
        <f>+'load Info'!AR805</f>
        <v>18578.87538193549</v>
      </c>
      <c r="D71" s="60">
        <f>+'load Info'!AS805</f>
        <v>28592.75</v>
      </c>
      <c r="E71" s="60">
        <f>+'load Info'!AT805</f>
        <v>195364.37461806452</v>
      </c>
    </row>
    <row r="72" spans="1:5" x14ac:dyDescent="0.25">
      <c r="A72" s="36">
        <v>36229</v>
      </c>
      <c r="B72" s="60">
        <f>+'load Info'!AQ806</f>
        <v>203562.3284280645</v>
      </c>
      <c r="C72" s="60">
        <f>+'load Info'!AR806</f>
        <v>13545.952821935483</v>
      </c>
      <c r="D72" s="60">
        <f>+'load Info'!AS806</f>
        <v>29987.71875</v>
      </c>
      <c r="E72" s="60">
        <f>+'load Info'!AT806</f>
        <v>203562.3284280645</v>
      </c>
    </row>
    <row r="73" spans="1:5" x14ac:dyDescent="0.25">
      <c r="A73" s="36">
        <v>36230</v>
      </c>
      <c r="B73" s="60">
        <f>+'load Info'!AQ807</f>
        <v>170819.64798806451</v>
      </c>
      <c r="C73" s="60">
        <f>+'load Info'!AR807</f>
        <v>13394.97701193548</v>
      </c>
      <c r="D73" s="60">
        <f>+'load Info'!AS807</f>
        <v>28789.375</v>
      </c>
      <c r="E73" s="60">
        <f>+'load Info'!AT807</f>
        <v>170819.64798806451</v>
      </c>
    </row>
    <row r="74" spans="1:5" x14ac:dyDescent="0.25">
      <c r="A74" s="36">
        <v>36231</v>
      </c>
      <c r="B74" s="60">
        <f>+'load Info'!AQ808</f>
        <v>154723.7200880645</v>
      </c>
      <c r="C74" s="60">
        <f>+'load Info'!AR808</f>
        <v>10750.904911935482</v>
      </c>
      <c r="D74" s="60">
        <f>+'load Info'!AS808</f>
        <v>28940.375</v>
      </c>
      <c r="E74" s="60">
        <f>+'load Info'!AT808</f>
        <v>154723.7200880645</v>
      </c>
    </row>
    <row r="75" spans="1:5" x14ac:dyDescent="0.25">
      <c r="A75" s="36">
        <v>36232</v>
      </c>
      <c r="B75" s="60">
        <f>+'load Info'!AQ809</f>
        <v>140727.74994806451</v>
      </c>
      <c r="C75" s="60">
        <f>+'load Info'!AR809</f>
        <v>6565.8438019354799</v>
      </c>
      <c r="D75" s="60">
        <f>+'load Info'!AS809</f>
        <v>32978.40625</v>
      </c>
      <c r="E75" s="60">
        <f>+'load Info'!AT809</f>
        <v>140727.74994806451</v>
      </c>
    </row>
    <row r="76" spans="1:5" x14ac:dyDescent="0.25">
      <c r="A76" s="36">
        <v>36233</v>
      </c>
      <c r="B76" s="60">
        <f>+'load Info'!AQ810</f>
        <v>145562.23547806451</v>
      </c>
      <c r="C76" s="60">
        <f>+'load Info'!AR810</f>
        <v>7083.0145219354818</v>
      </c>
      <c r="D76" s="60">
        <f>+'load Info'!AS810</f>
        <v>33148.75</v>
      </c>
      <c r="E76" s="60">
        <f>+'load Info'!AT810</f>
        <v>145562.23547806451</v>
      </c>
    </row>
    <row r="77" spans="1:5" x14ac:dyDescent="0.25">
      <c r="A77" s="36">
        <v>36234</v>
      </c>
      <c r="B77" s="60">
        <f>+'load Info'!AQ811</f>
        <v>184330.2373880645</v>
      </c>
      <c r="C77" s="60">
        <f>+'load Info'!AR811</f>
        <v>6777.7001119354827</v>
      </c>
      <c r="D77" s="60">
        <f>+'load Info'!AS811</f>
        <v>32808.0625</v>
      </c>
      <c r="E77" s="60">
        <f>+'load Info'!AT811</f>
        <v>184330.2373880645</v>
      </c>
    </row>
    <row r="78" spans="1:5" x14ac:dyDescent="0.25">
      <c r="A78" s="36">
        <v>36235</v>
      </c>
      <c r="B78" s="60">
        <f>+'load Info'!AQ812</f>
        <v>112987.88222806453</v>
      </c>
      <c r="C78" s="60">
        <f>+'load Info'!AR812</f>
        <v>146.02402193548187</v>
      </c>
      <c r="D78" s="60">
        <f>+'load Info'!AS812</f>
        <v>34162.09375</v>
      </c>
      <c r="E78" s="60">
        <f>+'load Info'!AT812</f>
        <v>112987.88222806453</v>
      </c>
    </row>
    <row r="79" spans="1:5" x14ac:dyDescent="0.25">
      <c r="A79" s="36">
        <v>36236</v>
      </c>
      <c r="B79" s="60">
        <f>+'load Info'!AQ813</f>
        <v>50353.538798064517</v>
      </c>
      <c r="C79" s="60">
        <f>+'load Info'!AR813</f>
        <v>-5565.0700480645173</v>
      </c>
      <c r="D79" s="60">
        <f>+'load Info'!AS813</f>
        <v>39380.53125</v>
      </c>
      <c r="E79" s="60">
        <f>+'load Info'!AT813</f>
        <v>55918.608846129035</v>
      </c>
    </row>
    <row r="80" spans="1:5" x14ac:dyDescent="0.25">
      <c r="A80" s="36">
        <v>36237</v>
      </c>
      <c r="B80" s="60">
        <f>+'load Info'!AQ814</f>
        <v>62682.920598064506</v>
      </c>
      <c r="C80" s="60">
        <f>+'load Info'!AR814</f>
        <v>-10559.451848064513</v>
      </c>
      <c r="D80" s="60">
        <f>+'load Info'!AS814</f>
        <v>46234.53125</v>
      </c>
      <c r="E80" s="60">
        <f>+'load Info'!AT814</f>
        <v>73242.372446129011</v>
      </c>
    </row>
    <row r="81" spans="1:5" x14ac:dyDescent="0.25">
      <c r="A81" s="36">
        <v>36238</v>
      </c>
      <c r="B81" s="60">
        <f>+'load Info'!AQ815</f>
        <v>104149.0185980645</v>
      </c>
      <c r="C81" s="60">
        <f>+'load Info'!AR815</f>
        <v>-12963.831098064518</v>
      </c>
      <c r="D81" s="60">
        <f>+'load Info'!AS815</f>
        <v>46262.8125</v>
      </c>
      <c r="E81" s="60">
        <f>+'load Info'!AT815</f>
        <v>117112.84969612902</v>
      </c>
    </row>
    <row r="82" spans="1:5" x14ac:dyDescent="0.25">
      <c r="A82" s="36">
        <v>36239</v>
      </c>
      <c r="B82" s="60">
        <f>+'load Info'!AQ816</f>
        <v>104794.65650806451</v>
      </c>
      <c r="C82" s="60">
        <f>+'load Info'!AR816</f>
        <v>-12448.125258064516</v>
      </c>
      <c r="D82" s="60">
        <f>+'load Info'!AS816</f>
        <v>45592.46875</v>
      </c>
      <c r="E82" s="60">
        <f>+'load Info'!AT816</f>
        <v>117242.78176612902</v>
      </c>
    </row>
    <row r="83" spans="1:5" x14ac:dyDescent="0.25">
      <c r="A83" s="36">
        <v>36240</v>
      </c>
      <c r="B83" s="60">
        <f>+'load Info'!AQ817</f>
        <v>93250.967978064509</v>
      </c>
      <c r="C83" s="60">
        <f>+'load Info'!AR817</f>
        <v>-9834.4992280645165</v>
      </c>
      <c r="D83" s="60">
        <f>+'load Info'!AS817</f>
        <v>46614.53125</v>
      </c>
      <c r="E83" s="60">
        <f>+'load Info'!AT817</f>
        <v>103085.46720612902</v>
      </c>
    </row>
    <row r="84" spans="1:5" x14ac:dyDescent="0.25">
      <c r="A84" s="36">
        <v>36241</v>
      </c>
      <c r="B84" s="60">
        <f>+'load Info'!AQ818</f>
        <v>116856.07963806452</v>
      </c>
      <c r="C84" s="60">
        <f>+'load Info'!AR818</f>
        <v>-8717.2358880645188</v>
      </c>
      <c r="D84" s="60">
        <f>+'load Info'!AS818</f>
        <v>45933.15625</v>
      </c>
      <c r="E84" s="60">
        <f>+'load Info'!AT818</f>
        <v>125573.31552612904</v>
      </c>
    </row>
    <row r="85" spans="1:5" x14ac:dyDescent="0.25">
      <c r="A85" s="36">
        <v>36242</v>
      </c>
      <c r="B85" s="60">
        <f>+'load Info'!AQ819</f>
        <v>90339.59111806452</v>
      </c>
      <c r="C85" s="60">
        <f>+'load Info'!AR819</f>
        <v>-15920.40361806452</v>
      </c>
      <c r="D85" s="60">
        <f>+'load Info'!AS819</f>
        <v>49137.8125</v>
      </c>
      <c r="E85" s="60">
        <f>+'load Info'!AT819</f>
        <v>106259.99473612904</v>
      </c>
    </row>
    <row r="86" spans="1:5" x14ac:dyDescent="0.25">
      <c r="A86" s="36">
        <v>36243</v>
      </c>
      <c r="B86" s="60">
        <f>+'load Info'!AQ820</f>
        <v>52364.695258064508</v>
      </c>
      <c r="C86" s="60">
        <f>+'load Info'!AR820</f>
        <v>-14060.539008064516</v>
      </c>
      <c r="D86" s="60">
        <f>+'load Info'!AS820</f>
        <v>50531.84375</v>
      </c>
      <c r="E86" s="60">
        <f>+'load Info'!AT820</f>
        <v>66425.234266129031</v>
      </c>
    </row>
    <row r="87" spans="1:5" x14ac:dyDescent="0.25">
      <c r="A87" s="36">
        <v>36244</v>
      </c>
      <c r="B87" s="60">
        <f>+'load Info'!AQ821</f>
        <v>105351.2608180645</v>
      </c>
      <c r="C87" s="60">
        <f>+'load Info'!AR821</f>
        <v>-20513.760818064518</v>
      </c>
      <c r="D87" s="60">
        <f>+'load Info'!AS821</f>
        <v>58774.5</v>
      </c>
      <c r="E87" s="60">
        <f>+'load Info'!AT821</f>
        <v>125865.02163612902</v>
      </c>
    </row>
    <row r="88" spans="1:5" x14ac:dyDescent="0.25">
      <c r="A88" s="36">
        <v>36245</v>
      </c>
      <c r="B88" s="60">
        <f>+'load Info'!AQ822</f>
        <v>145248.61831806452</v>
      </c>
      <c r="C88" s="60">
        <f>+'load Info'!AR822</f>
        <v>-17856.399568064517</v>
      </c>
      <c r="D88" s="60">
        <f>+'load Info'!AS822</f>
        <v>55521.78125</v>
      </c>
      <c r="E88" s="60">
        <f>+'load Info'!AT822</f>
        <v>163105.01788612903</v>
      </c>
    </row>
    <row r="89" spans="1:5" x14ac:dyDescent="0.25">
      <c r="A89" s="36">
        <v>36246</v>
      </c>
      <c r="B89" s="60">
        <f>+'load Info'!AQ823</f>
        <v>163877.08589806451</v>
      </c>
      <c r="C89" s="60">
        <f>+'load Info'!AR823</f>
        <v>-17685.835898064521</v>
      </c>
      <c r="D89" s="60">
        <f>+'load Info'!AS823</f>
        <v>53616.75</v>
      </c>
      <c r="E89" s="60">
        <f>+'load Info'!AT823</f>
        <v>181562.92179612903</v>
      </c>
    </row>
    <row r="90" spans="1:5" x14ac:dyDescent="0.25">
      <c r="A90" s="36">
        <v>36247</v>
      </c>
      <c r="B90" s="60">
        <f>+'load Info'!AQ824</f>
        <v>108494.77146806451</v>
      </c>
      <c r="C90" s="60">
        <f>+'load Info'!AR824</f>
        <v>-20389.208968064515</v>
      </c>
      <c r="D90" s="60">
        <f>+'load Info'!AS824</f>
        <v>53957.4375</v>
      </c>
      <c r="E90" s="60">
        <f>+'load Info'!AT824</f>
        <v>128883.98043612903</v>
      </c>
    </row>
    <row r="91" spans="1:5" x14ac:dyDescent="0.25">
      <c r="A91" s="36">
        <v>36248</v>
      </c>
      <c r="B91" s="60">
        <f>+'load Info'!AQ825</f>
        <v>68648.345598064509</v>
      </c>
      <c r="C91" s="60">
        <f>+'load Info'!AR825</f>
        <v>-22582.845598064516</v>
      </c>
      <c r="D91" s="60">
        <f>+'load Info'!AS825</f>
        <v>54979.5</v>
      </c>
      <c r="E91" s="60">
        <f>+'load Info'!AT825</f>
        <v>91231.191196129017</v>
      </c>
    </row>
    <row r="92" spans="1:5" x14ac:dyDescent="0.25">
      <c r="A92" s="36">
        <v>36249</v>
      </c>
      <c r="B92" s="60">
        <f>+'load Info'!AQ826</f>
        <v>79502.434528064521</v>
      </c>
      <c r="C92" s="60">
        <f>+'load Info'!AR826</f>
        <v>-23627.622028064518</v>
      </c>
      <c r="D92" s="60">
        <f>+'load Info'!AS826</f>
        <v>52523.1875</v>
      </c>
      <c r="E92" s="60">
        <f>+'load Info'!AT826</f>
        <v>103130.05655612904</v>
      </c>
    </row>
    <row r="93" spans="1:5" x14ac:dyDescent="0.25">
      <c r="A93" s="36">
        <v>36250</v>
      </c>
      <c r="B93" s="60">
        <f>+'load Info'!AQ827</f>
        <v>50975.036683333325</v>
      </c>
      <c r="C93" s="60">
        <f>+'load Info'!AR827</f>
        <v>-21933.942933333332</v>
      </c>
      <c r="D93" s="60">
        <f>+'load Info'!AS827</f>
        <v>49783.90625</v>
      </c>
      <c r="E93" s="60">
        <f>+'load Info'!AT827</f>
        <v>72908.979616666649</v>
      </c>
    </row>
    <row r="94" spans="1:5" x14ac:dyDescent="0.25">
      <c r="A94" s="36">
        <v>36251</v>
      </c>
      <c r="B94" s="60">
        <f>+'load Info'!AQ828</f>
        <v>33995.000373333329</v>
      </c>
      <c r="C94" s="60">
        <f>+'load Info'!AR828</f>
        <v>-3305.0003733333288</v>
      </c>
      <c r="D94" s="60">
        <f>+'load Info'!AS828</f>
        <v>36820</v>
      </c>
      <c r="E94" s="60">
        <f>+'load Info'!AT828</f>
        <v>37300.000746666658</v>
      </c>
    </row>
    <row r="95" spans="1:5" x14ac:dyDescent="0.25">
      <c r="A95" s="36">
        <v>36252</v>
      </c>
      <c r="B95" s="60">
        <f>+'load Info'!AQ829</f>
        <v>54050.577373333334</v>
      </c>
      <c r="C95" s="60">
        <f>+'load Info'!AR829</f>
        <v>-7650.5773733333335</v>
      </c>
      <c r="D95" s="60">
        <f>+'load Info'!AS829</f>
        <v>35336</v>
      </c>
      <c r="E95" s="60">
        <f>+'load Info'!AT829</f>
        <v>61701.154746666667</v>
      </c>
    </row>
    <row r="96" spans="1:5" x14ac:dyDescent="0.25">
      <c r="A96" s="36">
        <v>36253</v>
      </c>
      <c r="B96" s="60">
        <f>+'load Info'!AQ830</f>
        <v>45024.99728333333</v>
      </c>
      <c r="C96" s="60">
        <f>+'load Info'!AR830</f>
        <v>-7876.9972833333341</v>
      </c>
      <c r="D96" s="60">
        <f>+'load Info'!AS830</f>
        <v>35897</v>
      </c>
      <c r="E96" s="60">
        <f>+'load Info'!AT830</f>
        <v>52901.994566666661</v>
      </c>
    </row>
    <row r="97" spans="1:5" x14ac:dyDescent="0.25">
      <c r="A97" s="36">
        <v>36254</v>
      </c>
      <c r="B97" s="60">
        <f>+'load Info'!AQ831</f>
        <v>34629.24642333333</v>
      </c>
      <c r="C97" s="60">
        <f>+'load Info'!AR831</f>
        <v>-4473.2464233333303</v>
      </c>
      <c r="D97" s="60">
        <f>+'load Info'!AS831</f>
        <v>36009</v>
      </c>
      <c r="E97" s="60">
        <f>+'load Info'!AT831</f>
        <v>39102.492846666661</v>
      </c>
    </row>
    <row r="98" spans="1:5" x14ac:dyDescent="0.25">
      <c r="A98" s="36">
        <v>36255</v>
      </c>
      <c r="B98" s="60">
        <f>+'load Info'!AQ832</f>
        <v>98169.533623333336</v>
      </c>
      <c r="C98" s="60">
        <f>+'load Info'!AR832</f>
        <v>-2857.5336233333364</v>
      </c>
      <c r="D98" s="60">
        <f>+'load Info'!AS832</f>
        <v>35000</v>
      </c>
      <c r="E98" s="60">
        <f>+'load Info'!AT832</f>
        <v>101027.06724666667</v>
      </c>
    </row>
    <row r="99" spans="1:5" x14ac:dyDescent="0.25">
      <c r="A99" s="36">
        <v>36256</v>
      </c>
      <c r="B99" s="60">
        <f>+'load Info'!AQ833</f>
        <v>44339.264593333333</v>
      </c>
      <c r="C99" s="60">
        <f>+'load Info'!AR833</f>
        <v>-1965.264593333337</v>
      </c>
      <c r="D99" s="60">
        <f>+'load Info'!AS833</f>
        <v>34664</v>
      </c>
      <c r="E99" s="60">
        <f>+'load Info'!AT833</f>
        <v>46304.529186666667</v>
      </c>
    </row>
    <row r="100" spans="1:5" x14ac:dyDescent="0.25">
      <c r="A100" s="36">
        <v>36257</v>
      </c>
      <c r="B100" s="60">
        <f>+'load Info'!AQ834</f>
        <v>37628.074183333338</v>
      </c>
      <c r="C100" s="60">
        <f>+'load Info'!AR834</f>
        <v>-3792.0741833333341</v>
      </c>
      <c r="D100" s="60">
        <f>+'load Info'!AS834</f>
        <v>34632</v>
      </c>
      <c r="E100" s="60">
        <f>+'load Info'!AT834</f>
        <v>41420.148366666675</v>
      </c>
    </row>
    <row r="101" spans="1:5" x14ac:dyDescent="0.25">
      <c r="A101" s="36">
        <v>36258</v>
      </c>
      <c r="B101" s="60">
        <f>+'load Info'!AQ835</f>
        <v>29146.343823333333</v>
      </c>
      <c r="C101" s="60">
        <f>+'load Info'!AR835</f>
        <v>-3357.3438233333291</v>
      </c>
      <c r="D101" s="60">
        <f>+'load Info'!AS835</f>
        <v>35169</v>
      </c>
      <c r="E101" s="60">
        <f>+'load Info'!AT835</f>
        <v>32503.687646666662</v>
      </c>
    </row>
    <row r="102" spans="1:5" x14ac:dyDescent="0.25">
      <c r="A102" s="36">
        <v>36259</v>
      </c>
      <c r="B102" s="60">
        <f>+'load Info'!AQ836</f>
        <v>34703.87420333334</v>
      </c>
      <c r="C102" s="60">
        <f>+'load Info'!AR836</f>
        <v>-5007.8742033333328</v>
      </c>
      <c r="D102" s="60">
        <f>+'load Info'!AS836</f>
        <v>35701</v>
      </c>
      <c r="E102" s="60">
        <f>+'load Info'!AT836</f>
        <v>39711.748406666673</v>
      </c>
    </row>
    <row r="103" spans="1:5" x14ac:dyDescent="0.25">
      <c r="A103" s="36">
        <v>36260</v>
      </c>
      <c r="B103" s="60">
        <f>+'load Info'!AQ837</f>
        <v>52587.118293333333</v>
      </c>
      <c r="C103" s="60">
        <f>+'load Info'!AR837</f>
        <v>-68.118293333332986</v>
      </c>
      <c r="D103" s="60">
        <f>+'load Info'!AS837</f>
        <v>34604</v>
      </c>
      <c r="E103" s="60">
        <f>+'load Info'!AT837</f>
        <v>52655.236586666666</v>
      </c>
    </row>
    <row r="104" spans="1:5" x14ac:dyDescent="0.25">
      <c r="A104" s="36">
        <v>36261</v>
      </c>
      <c r="B104" s="60">
        <f>+'load Info'!AQ838</f>
        <v>73378.409313333337</v>
      </c>
      <c r="C104" s="60">
        <f>+'load Info'!AR838</f>
        <v>1006.5906866666628</v>
      </c>
      <c r="D104" s="60">
        <f>+'load Info'!AS838</f>
        <v>34380</v>
      </c>
      <c r="E104" s="60">
        <f>+'load Info'!AT838</f>
        <v>73378.409313333337</v>
      </c>
    </row>
    <row r="105" spans="1:5" x14ac:dyDescent="0.25">
      <c r="A105" s="36">
        <v>36262</v>
      </c>
      <c r="B105" s="60">
        <f>+'load Info'!AQ839</f>
        <v>80075.034063333325</v>
      </c>
      <c r="C105" s="60">
        <f>+'load Info'!AR839</f>
        <v>2752.9659366666674</v>
      </c>
      <c r="D105" s="60">
        <f>+'load Info'!AS839</f>
        <v>34380</v>
      </c>
      <c r="E105" s="60">
        <f>+'load Info'!AT839</f>
        <v>80075.034063333325</v>
      </c>
    </row>
    <row r="106" spans="1:5" x14ac:dyDescent="0.25">
      <c r="A106" s="36">
        <v>36263</v>
      </c>
      <c r="B106" s="60">
        <f>+'load Info'!AQ840</f>
        <v>77588.302223333332</v>
      </c>
      <c r="C106" s="60">
        <f>+'load Info'!AR840</f>
        <v>610.6977766666605</v>
      </c>
      <c r="D106" s="60">
        <f>+'load Info'!AS840</f>
        <v>34599</v>
      </c>
      <c r="E106" s="60">
        <f>+'load Info'!AT840</f>
        <v>77588.302223333332</v>
      </c>
    </row>
    <row r="107" spans="1:5" x14ac:dyDescent="0.25">
      <c r="A107" s="36">
        <v>36264</v>
      </c>
      <c r="B107" s="60">
        <f>+'load Info'!AQ841</f>
        <v>57028.474393333338</v>
      </c>
      <c r="C107" s="60">
        <f>+'load Info'!AR841</f>
        <v>370.52560666666977</v>
      </c>
      <c r="D107" s="60">
        <f>+'load Info'!AS841</f>
        <v>34016</v>
      </c>
      <c r="E107" s="60">
        <f>+'load Info'!AT841</f>
        <v>57028.474393333338</v>
      </c>
    </row>
    <row r="108" spans="1:5" x14ac:dyDescent="0.25">
      <c r="A108" s="36">
        <v>36265</v>
      </c>
      <c r="B108" s="60">
        <f>+'load Info'!AQ842</f>
        <v>63025.433873333342</v>
      </c>
      <c r="C108" s="60">
        <f>+'load Info'!AR842</f>
        <v>-1014.4338733333352</v>
      </c>
      <c r="D108" s="60">
        <f>+'load Info'!AS842</f>
        <v>34681</v>
      </c>
      <c r="E108" s="60">
        <f>+'load Info'!AT842</f>
        <v>64039.867746666678</v>
      </c>
    </row>
    <row r="109" spans="1:5" x14ac:dyDescent="0.25">
      <c r="A109" s="36">
        <v>36266</v>
      </c>
      <c r="B109" s="60">
        <f>+'load Info'!AQ843</f>
        <v>41326.264913333333</v>
      </c>
      <c r="C109" s="60">
        <f>+'load Info'!AR843</f>
        <v>3697.7350866666675</v>
      </c>
      <c r="D109" s="60">
        <f>+'load Info'!AS843</f>
        <v>33665</v>
      </c>
      <c r="E109" s="60">
        <f>+'load Info'!AT843</f>
        <v>41326.264913333333</v>
      </c>
    </row>
    <row r="110" spans="1:5" x14ac:dyDescent="0.25">
      <c r="A110" s="36">
        <v>36267</v>
      </c>
      <c r="B110" s="60">
        <f>+'load Info'!AQ844</f>
        <v>63018.357563333331</v>
      </c>
      <c r="C110" s="60">
        <f>+'load Info'!AR844</f>
        <v>195.6424366666688</v>
      </c>
      <c r="D110" s="60">
        <f>+'load Info'!AS844</f>
        <v>33777</v>
      </c>
      <c r="E110" s="60">
        <f>+'load Info'!AT844</f>
        <v>63018.357563333331</v>
      </c>
    </row>
    <row r="111" spans="1:5" x14ac:dyDescent="0.25">
      <c r="A111" s="36">
        <v>36268</v>
      </c>
      <c r="B111" s="60">
        <f>+'load Info'!AQ845</f>
        <v>64174.696433333345</v>
      </c>
      <c r="C111" s="60">
        <f>+'load Info'!AR845</f>
        <v>-377.69643333333806</v>
      </c>
      <c r="D111" s="60">
        <f>+'load Info'!AS845</f>
        <v>33441</v>
      </c>
      <c r="E111" s="60">
        <f>+'load Info'!AT845</f>
        <v>64552.392866666683</v>
      </c>
    </row>
    <row r="112" spans="1:5" x14ac:dyDescent="0.25">
      <c r="A112" s="36">
        <v>36269</v>
      </c>
      <c r="B112" s="60">
        <f>+'load Info'!AQ846</f>
        <v>57219.011763333336</v>
      </c>
      <c r="C112" s="60">
        <f>+'load Info'!AR846</f>
        <v>-639.01176333332842</v>
      </c>
      <c r="D112" s="60">
        <f>+'load Info'!AS846</f>
        <v>33441</v>
      </c>
      <c r="E112" s="60">
        <f>+'load Info'!AT846</f>
        <v>57858.023526666664</v>
      </c>
    </row>
    <row r="113" spans="1:5" x14ac:dyDescent="0.25">
      <c r="A113" s="36">
        <v>36270</v>
      </c>
      <c r="B113" s="60">
        <f>+'load Info'!AQ847</f>
        <v>56218.764913333333</v>
      </c>
      <c r="C113" s="60">
        <f>+'load Info'!AR847</f>
        <v>-2043.7649133333325</v>
      </c>
      <c r="D113" s="60">
        <f>+'load Info'!AS847</f>
        <v>34665</v>
      </c>
      <c r="E113" s="60">
        <f>+'load Info'!AT847</f>
        <v>58262.529826666665</v>
      </c>
    </row>
    <row r="114" spans="1:5" x14ac:dyDescent="0.25">
      <c r="A114" s="36">
        <v>36271</v>
      </c>
      <c r="B114" s="60">
        <f>+'load Info'!AQ848</f>
        <v>50338.909853333331</v>
      </c>
      <c r="C114" s="60">
        <f>+'load Info'!AR848</f>
        <v>1379.0901466666655</v>
      </c>
      <c r="D114" s="60">
        <f>+'load Info'!AS848</f>
        <v>29746</v>
      </c>
      <c r="E114" s="60">
        <f>+'load Info'!AT848</f>
        <v>50338.909853333331</v>
      </c>
    </row>
    <row r="115" spans="1:5" x14ac:dyDescent="0.25">
      <c r="A115" s="36">
        <v>36272</v>
      </c>
      <c r="B115" s="60">
        <f>+'load Info'!AQ849</f>
        <v>31803.125253333335</v>
      </c>
      <c r="C115" s="60">
        <f>+'load Info'!AR849</f>
        <v>-1212.1252533333318</v>
      </c>
      <c r="D115" s="60">
        <f>+'load Info'!AS849</f>
        <v>29751</v>
      </c>
      <c r="E115" s="60">
        <f>+'load Info'!AT849</f>
        <v>33015.250506666664</v>
      </c>
    </row>
    <row r="116" spans="1:5" x14ac:dyDescent="0.25">
      <c r="A116" s="36">
        <v>36273</v>
      </c>
      <c r="B116" s="60">
        <f>+'load Info'!AQ850</f>
        <v>21255.769033333338</v>
      </c>
      <c r="C116" s="60">
        <f>+'load Info'!AR850</f>
        <v>-1012.7690333333339</v>
      </c>
      <c r="D116" s="60">
        <f>+'load Info'!AS850</f>
        <v>29665</v>
      </c>
      <c r="E116" s="60">
        <f>+'load Info'!AT850</f>
        <v>22268.538066666672</v>
      </c>
    </row>
    <row r="117" spans="1:5" x14ac:dyDescent="0.25">
      <c r="A117" s="36">
        <v>36274</v>
      </c>
      <c r="B117" s="60">
        <f>+'load Info'!AQ851</f>
        <v>37589.165693333329</v>
      </c>
      <c r="C117" s="60">
        <f>+'load Info'!AR851</f>
        <v>1342.8343066666639</v>
      </c>
      <c r="D117" s="60">
        <f>+'load Info'!AS851</f>
        <v>30875</v>
      </c>
      <c r="E117" s="60">
        <f>+'load Info'!AT851</f>
        <v>37589.165693333329</v>
      </c>
    </row>
    <row r="118" spans="1:5" x14ac:dyDescent="0.25">
      <c r="A118" s="36">
        <v>36275</v>
      </c>
      <c r="B118" s="60">
        <f>+'load Info'!AQ852</f>
        <v>41034.492563333333</v>
      </c>
      <c r="C118" s="60">
        <f>+'load Info'!AR852</f>
        <v>-1293.4925633333332</v>
      </c>
      <c r="D118" s="60">
        <f>+'load Info'!AS852</f>
        <v>30790</v>
      </c>
      <c r="E118" s="60">
        <f>+'load Info'!AT852</f>
        <v>42327.985126666666</v>
      </c>
    </row>
    <row r="119" spans="1:5" x14ac:dyDescent="0.25">
      <c r="A119" s="36">
        <v>36276</v>
      </c>
      <c r="B119" s="60">
        <f>+'load Info'!AQ853</f>
        <v>21479.080203333331</v>
      </c>
      <c r="C119" s="60">
        <f>+'load Info'!AR853</f>
        <v>354.91979666666884</v>
      </c>
      <c r="D119" s="60">
        <f>+'load Info'!AS853</f>
        <v>30790</v>
      </c>
      <c r="E119" s="60">
        <f>+'load Info'!AT853</f>
        <v>21479.080203333331</v>
      </c>
    </row>
    <row r="120" spans="1:5" x14ac:dyDescent="0.25">
      <c r="A120" s="36">
        <v>36277</v>
      </c>
      <c r="B120" s="60">
        <f>+'load Info'!AQ854</f>
        <v>36078.340703333335</v>
      </c>
      <c r="C120" s="60">
        <f>+'load Info'!AR854</f>
        <v>-4984.3407033333351</v>
      </c>
      <c r="D120" s="60">
        <f>+'load Info'!AS854</f>
        <v>36080</v>
      </c>
      <c r="E120" s="60">
        <f>+'load Info'!AT854</f>
        <v>41062.68140666667</v>
      </c>
    </row>
    <row r="121" spans="1:5" x14ac:dyDescent="0.25">
      <c r="A121" s="36">
        <v>36278</v>
      </c>
      <c r="B121" s="60">
        <f>+'load Info'!AQ855</f>
        <v>73866.422093333327</v>
      </c>
      <c r="C121" s="60">
        <f>+'load Info'!AR855</f>
        <v>-2223.4220933333345</v>
      </c>
      <c r="D121" s="60">
        <f>+'load Info'!AS855</f>
        <v>34763</v>
      </c>
      <c r="E121" s="60">
        <f>+'load Info'!AT855</f>
        <v>76089.844186666654</v>
      </c>
    </row>
    <row r="122" spans="1:5" x14ac:dyDescent="0.25">
      <c r="A122" s="36">
        <v>36279</v>
      </c>
      <c r="B122" s="60">
        <f>+'load Info'!AQ856</f>
        <v>93842.202933333319</v>
      </c>
      <c r="C122" s="60">
        <f>+'load Info'!AR856</f>
        <v>845.79706666666607</v>
      </c>
      <c r="D122" s="60">
        <f>+'load Info'!AS856</f>
        <v>30862</v>
      </c>
      <c r="E122" s="60">
        <f>+'load Info'!AT856</f>
        <v>93842.202933333319</v>
      </c>
    </row>
    <row r="123" spans="1:5" x14ac:dyDescent="0.25">
      <c r="A123" s="36">
        <v>36280</v>
      </c>
      <c r="B123" s="60">
        <f>+'load Info'!AQ857</f>
        <v>88684.844460000008</v>
      </c>
      <c r="C123" s="60">
        <f>+'load Info'!AR857</f>
        <v>-4772.8444600000003</v>
      </c>
      <c r="D123" s="60">
        <f>+'load Info'!AS857</f>
        <v>34720</v>
      </c>
      <c r="E123" s="60">
        <f>+'load Info'!AT857</f>
        <v>93457.688920000015</v>
      </c>
    </row>
    <row r="124" spans="1:5" x14ac:dyDescent="0.25">
      <c r="A124" s="36">
        <v>36281</v>
      </c>
      <c r="B124" s="60">
        <f>+'load Info'!AQ858</f>
        <v>78264.744680000003</v>
      </c>
      <c r="C124" s="60">
        <f>+'load Info'!AR858</f>
        <v>11199.255319999997</v>
      </c>
      <c r="D124" s="60">
        <f>+'load Info'!AS858</f>
        <v>20885</v>
      </c>
      <c r="E124" s="60">
        <f>+'load Info'!AT858</f>
        <v>78264.744680000003</v>
      </c>
    </row>
    <row r="125" spans="1:5" x14ac:dyDescent="0.25">
      <c r="A125" s="36">
        <v>36282</v>
      </c>
      <c r="B125" s="60">
        <f>+'load Info'!AQ859</f>
        <v>83511.675510000001</v>
      </c>
      <c r="C125" s="60">
        <f>+'load Info'!AR859</f>
        <v>13310.324489999999</v>
      </c>
      <c r="D125" s="60">
        <f>+'load Info'!AS859</f>
        <v>20885</v>
      </c>
      <c r="E125" s="60">
        <f>+'load Info'!AT859</f>
        <v>83511.675510000001</v>
      </c>
    </row>
    <row r="126" spans="1:5" x14ac:dyDescent="0.25">
      <c r="A126" s="36">
        <v>36283</v>
      </c>
      <c r="B126" s="60">
        <f>+'load Info'!AQ860</f>
        <v>68629.544110000003</v>
      </c>
      <c r="C126" s="60">
        <f>+'load Info'!AR860</f>
        <v>12501.455889999997</v>
      </c>
      <c r="D126" s="60">
        <f>+'load Info'!AS860</f>
        <v>20885</v>
      </c>
      <c r="E126" s="60">
        <f>+'load Info'!AT860</f>
        <v>68629.544110000003</v>
      </c>
    </row>
    <row r="127" spans="1:5" x14ac:dyDescent="0.25">
      <c r="A127" s="36">
        <v>36284</v>
      </c>
      <c r="B127" s="60">
        <f>+'load Info'!AQ861</f>
        <v>39685.632669999999</v>
      </c>
      <c r="C127" s="60">
        <f>+'load Info'!AR861</f>
        <v>10039.367330000001</v>
      </c>
      <c r="D127" s="60">
        <f>+'load Info'!AS861</f>
        <v>20966</v>
      </c>
      <c r="E127" s="60">
        <f>+'load Info'!AT861</f>
        <v>39685.632669999999</v>
      </c>
    </row>
    <row r="128" spans="1:5" x14ac:dyDescent="0.25">
      <c r="A128" s="36">
        <v>36285</v>
      </c>
      <c r="B128" s="60">
        <f>+'load Info'!AQ862</f>
        <v>32999.983249999997</v>
      </c>
      <c r="C128" s="60">
        <f>+'load Info'!AR862</f>
        <v>8200.0167500000025</v>
      </c>
      <c r="D128" s="60">
        <f>+'load Info'!AS862</f>
        <v>20836</v>
      </c>
      <c r="E128" s="60">
        <f>+'load Info'!AT862</f>
        <v>32999.983249999997</v>
      </c>
    </row>
    <row r="129" spans="1:5" x14ac:dyDescent="0.25">
      <c r="A129" s="36">
        <v>36286</v>
      </c>
      <c r="B129" s="60">
        <f>+'load Info'!AQ863</f>
        <v>31217.501729999996</v>
      </c>
      <c r="C129" s="60">
        <f>+'load Info'!AR863</f>
        <v>7041.49827</v>
      </c>
      <c r="D129" s="60">
        <f>+'load Info'!AS863</f>
        <v>20836</v>
      </c>
      <c r="E129" s="60">
        <f>+'load Info'!AT863</f>
        <v>31217.501729999996</v>
      </c>
    </row>
    <row r="130" spans="1:5" x14ac:dyDescent="0.25">
      <c r="A130" s="36">
        <v>36287</v>
      </c>
      <c r="B130" s="60">
        <f>+'load Info'!AQ864</f>
        <v>28503.258540000003</v>
      </c>
      <c r="C130" s="60">
        <f>+'load Info'!AR864</f>
        <v>4012.7414600000011</v>
      </c>
      <c r="D130" s="60">
        <f>+'load Info'!AS864</f>
        <v>20836</v>
      </c>
      <c r="E130" s="60">
        <f>+'load Info'!AT864</f>
        <v>28503.258540000003</v>
      </c>
    </row>
    <row r="131" spans="1:5" x14ac:dyDescent="0.25">
      <c r="A131" s="36">
        <v>36288</v>
      </c>
      <c r="B131" s="60">
        <f>+'load Info'!AQ865</f>
        <v>25703.283800000001</v>
      </c>
      <c r="C131" s="60">
        <f>+'load Info'!AR865</f>
        <v>2583.7161999999989</v>
      </c>
      <c r="D131" s="60">
        <f>+'load Info'!AS865</f>
        <v>21787</v>
      </c>
      <c r="E131" s="60">
        <f>+'load Info'!AT865</f>
        <v>25703.283800000001</v>
      </c>
    </row>
    <row r="132" spans="1:5" x14ac:dyDescent="0.25">
      <c r="A132" s="36">
        <v>36289</v>
      </c>
      <c r="B132" s="60">
        <f>+'load Info'!AQ866</f>
        <v>25506.021350000003</v>
      </c>
      <c r="C132" s="60">
        <f>+'load Info'!AR866</f>
        <v>5696.9786499999973</v>
      </c>
      <c r="D132" s="60">
        <f>+'load Info'!AS866</f>
        <v>21787</v>
      </c>
      <c r="E132" s="60">
        <f>+'load Info'!AT866</f>
        <v>25506.021350000003</v>
      </c>
    </row>
    <row r="133" spans="1:5" x14ac:dyDescent="0.25">
      <c r="A133" s="36">
        <v>36290</v>
      </c>
      <c r="B133" s="60">
        <f>+'load Info'!AQ867</f>
        <v>26367.202990000002</v>
      </c>
      <c r="C133" s="60">
        <f>+'load Info'!AR867</f>
        <v>11068.797010000002</v>
      </c>
      <c r="D133" s="60">
        <f>+'load Info'!AS867</f>
        <v>21787</v>
      </c>
      <c r="E133" s="60">
        <f>+'load Info'!AT867</f>
        <v>26367.202990000002</v>
      </c>
    </row>
    <row r="134" spans="1:5" x14ac:dyDescent="0.25">
      <c r="A134" s="36">
        <v>36291</v>
      </c>
      <c r="B134" s="60">
        <f>+'load Info'!AQ868</f>
        <v>32227.930489999999</v>
      </c>
      <c r="C134" s="60">
        <f>+'load Info'!AR868</f>
        <v>10431.069510000001</v>
      </c>
      <c r="D134" s="60">
        <f>+'load Info'!AS868</f>
        <v>22053</v>
      </c>
      <c r="E134" s="60">
        <f>+'load Info'!AT868</f>
        <v>32227.930489999999</v>
      </c>
    </row>
    <row r="135" spans="1:5" x14ac:dyDescent="0.25">
      <c r="A135" s="36">
        <v>36292</v>
      </c>
      <c r="B135" s="60">
        <f>+'load Info'!AQ869</f>
        <v>31682.226780000001</v>
      </c>
      <c r="C135" s="60">
        <f>+'load Info'!AR869</f>
        <v>7940.7732200000028</v>
      </c>
      <c r="D135" s="60">
        <f>+'load Info'!AS869</f>
        <v>21255</v>
      </c>
      <c r="E135" s="60">
        <f>+'load Info'!AT869</f>
        <v>31682.226780000001</v>
      </c>
    </row>
    <row r="136" spans="1:5" x14ac:dyDescent="0.25">
      <c r="A136" s="36">
        <v>36293</v>
      </c>
      <c r="B136" s="60">
        <f>+'load Info'!AQ870</f>
        <v>31344.807230000002</v>
      </c>
      <c r="C136" s="60">
        <f>+'load Info'!AR870</f>
        <v>7513.1927699999978</v>
      </c>
      <c r="D136" s="60">
        <f>+'load Info'!AS870</f>
        <v>21255</v>
      </c>
      <c r="E136" s="60">
        <f>+'load Info'!AT870</f>
        <v>31344.807230000002</v>
      </c>
    </row>
    <row r="137" spans="1:5" x14ac:dyDescent="0.25">
      <c r="A137" s="36">
        <v>36294</v>
      </c>
      <c r="B137" s="60">
        <f>+'load Info'!AQ871</f>
        <v>53045.760700000006</v>
      </c>
      <c r="C137" s="60">
        <f>+'load Info'!AR871</f>
        <v>5560.2393000000011</v>
      </c>
      <c r="D137" s="60">
        <f>+'load Info'!AS871</f>
        <v>21886</v>
      </c>
      <c r="E137" s="60">
        <f>+'load Info'!AT871</f>
        <v>53045.760700000006</v>
      </c>
    </row>
    <row r="138" spans="1:5" x14ac:dyDescent="0.25">
      <c r="A138" s="36">
        <v>36295</v>
      </c>
      <c r="B138" s="60">
        <f>+'load Info'!AQ872</f>
        <v>38138.294109999995</v>
      </c>
      <c r="C138" s="60">
        <f>+'load Info'!AR872</f>
        <v>5422.7058900000047</v>
      </c>
      <c r="D138" s="60">
        <f>+'load Info'!AS872</f>
        <v>20852</v>
      </c>
      <c r="E138" s="60">
        <f>+'load Info'!AT872</f>
        <v>38138.294109999995</v>
      </c>
    </row>
    <row r="139" spans="1:5" x14ac:dyDescent="0.25">
      <c r="A139" s="36">
        <v>36296</v>
      </c>
      <c r="B139" s="60">
        <f>+'load Info'!AQ873</f>
        <v>15935.590349999999</v>
      </c>
      <c r="C139" s="60">
        <f>+'load Info'!AR873</f>
        <v>7974.4096499999978</v>
      </c>
      <c r="D139" s="60">
        <f>+'load Info'!AS873</f>
        <v>20846</v>
      </c>
      <c r="E139" s="60">
        <f>+'load Info'!AT873</f>
        <v>15935.590349999999</v>
      </c>
    </row>
    <row r="140" spans="1:5" x14ac:dyDescent="0.25">
      <c r="A140" s="36">
        <v>36297</v>
      </c>
      <c r="B140" s="60">
        <f>+'load Info'!AQ874</f>
        <v>5548.5042900000008</v>
      </c>
      <c r="C140" s="60">
        <f>+'load Info'!AR874</f>
        <v>13955.495710000003</v>
      </c>
      <c r="D140" s="60">
        <f>+'load Info'!AS874</f>
        <v>20846</v>
      </c>
      <c r="E140" s="60">
        <f>+'load Info'!AT874</f>
        <v>5548.5042900000008</v>
      </c>
    </row>
    <row r="141" spans="1:5" x14ac:dyDescent="0.25">
      <c r="A141" s="36">
        <v>36298</v>
      </c>
      <c r="B141" s="60">
        <f>+'load Info'!AQ875</f>
        <v>30572.636660000004</v>
      </c>
      <c r="C141" s="60">
        <f>+'load Info'!AR875</f>
        <v>8134.3633399999999</v>
      </c>
      <c r="D141" s="60">
        <f>+'load Info'!AS875</f>
        <v>21206</v>
      </c>
      <c r="E141" s="60">
        <f>+'load Info'!AT875</f>
        <v>30572.636660000004</v>
      </c>
    </row>
    <row r="142" spans="1:5" x14ac:dyDescent="0.25">
      <c r="A142" s="36">
        <v>36299</v>
      </c>
      <c r="B142" s="60">
        <f>+'load Info'!AQ876</f>
        <v>30117.766269999996</v>
      </c>
      <c r="C142" s="60">
        <f>+'load Info'!AR876</f>
        <v>8540.2337299999999</v>
      </c>
      <c r="D142" s="60">
        <f>+'load Info'!AS876</f>
        <v>20322</v>
      </c>
      <c r="E142" s="60">
        <f>+'load Info'!AT876</f>
        <v>30117.766269999996</v>
      </c>
    </row>
    <row r="143" spans="1:5" x14ac:dyDescent="0.25">
      <c r="A143" s="36">
        <v>36300</v>
      </c>
      <c r="B143" s="60">
        <f>+'load Info'!AQ877</f>
        <v>32521.741719999998</v>
      </c>
      <c r="C143" s="60">
        <f>+'load Info'!AR877</f>
        <v>8924.2582800000018</v>
      </c>
      <c r="D143" s="60">
        <f>+'load Info'!AS877</f>
        <v>19115</v>
      </c>
      <c r="E143" s="60">
        <f>+'load Info'!AT877</f>
        <v>32521.741719999998</v>
      </c>
    </row>
    <row r="144" spans="1:5" x14ac:dyDescent="0.25">
      <c r="A144" s="36">
        <v>36301</v>
      </c>
      <c r="B144" s="60">
        <f>+'load Info'!AQ878</f>
        <v>28152.630959999995</v>
      </c>
      <c r="C144" s="60">
        <f>+'load Info'!AR878</f>
        <v>7611.3690400000014</v>
      </c>
      <c r="D144" s="60">
        <f>+'load Info'!AS878</f>
        <v>19099</v>
      </c>
      <c r="E144" s="60">
        <f>+'load Info'!AT878</f>
        <v>28152.630959999995</v>
      </c>
    </row>
    <row r="145" spans="1:5" x14ac:dyDescent="0.25">
      <c r="A145" s="36">
        <v>36302</v>
      </c>
      <c r="B145" s="60">
        <f>+'load Info'!AQ879</f>
        <v>22992.040370000002</v>
      </c>
      <c r="C145" s="60">
        <f>+'load Info'!AR879</f>
        <v>2816.9596299999976</v>
      </c>
      <c r="D145" s="60">
        <f>+'load Info'!AS879</f>
        <v>24588</v>
      </c>
      <c r="E145" s="60">
        <f>+'load Info'!AT879</f>
        <v>22992.040370000002</v>
      </c>
    </row>
    <row r="146" spans="1:5" x14ac:dyDescent="0.25">
      <c r="A146" s="36">
        <v>36303</v>
      </c>
      <c r="B146" s="60">
        <f>+'load Info'!AQ880</f>
        <v>27286.741940000004</v>
      </c>
      <c r="C146" s="60">
        <f>+'load Info'!AR880</f>
        <v>1107.2580599999965</v>
      </c>
      <c r="D146" s="60">
        <f>+'load Info'!AS880</f>
        <v>25971</v>
      </c>
      <c r="E146" s="60">
        <f>+'load Info'!AT880</f>
        <v>27286.741940000004</v>
      </c>
    </row>
    <row r="147" spans="1:5" x14ac:dyDescent="0.25">
      <c r="A147" s="36">
        <v>36304</v>
      </c>
      <c r="B147" s="60">
        <f>+'load Info'!AQ881</f>
        <v>26457.546899999994</v>
      </c>
      <c r="C147" s="60">
        <f>+'load Info'!AR881</f>
        <v>3183.4531000000025</v>
      </c>
      <c r="D147" s="60">
        <f>+'load Info'!AS881</f>
        <v>25971</v>
      </c>
      <c r="E147" s="60">
        <f>+'load Info'!AT881</f>
        <v>26457.546899999994</v>
      </c>
    </row>
    <row r="148" spans="1:5" x14ac:dyDescent="0.25">
      <c r="A148" s="36">
        <v>36305</v>
      </c>
      <c r="B148" s="60">
        <f>+'load Info'!AQ882</f>
        <v>28144.307809999998</v>
      </c>
      <c r="C148" s="60">
        <f>+'load Info'!AR882</f>
        <v>6837.6921899999979</v>
      </c>
      <c r="D148" s="60">
        <f>+'load Info'!AS882</f>
        <v>21936</v>
      </c>
      <c r="E148" s="60">
        <f>+'load Info'!AT882</f>
        <v>28144.307809999998</v>
      </c>
    </row>
    <row r="149" spans="1:5" x14ac:dyDescent="0.25">
      <c r="A149" s="36">
        <v>36306</v>
      </c>
      <c r="B149" s="60">
        <f>+'load Info'!AQ883</f>
        <v>28193.657760000002</v>
      </c>
      <c r="C149" s="60">
        <f>+'load Info'!AR883</f>
        <v>8057.3422400000018</v>
      </c>
      <c r="D149" s="60">
        <f>+'load Info'!AS883</f>
        <v>20987</v>
      </c>
      <c r="E149" s="60">
        <f>+'load Info'!AT883</f>
        <v>28193.657760000002</v>
      </c>
    </row>
    <row r="150" spans="1:5" x14ac:dyDescent="0.25">
      <c r="A150" s="36">
        <v>36307</v>
      </c>
      <c r="B150" s="60">
        <f>+'load Info'!AQ884</f>
        <v>32396.017360000002</v>
      </c>
      <c r="C150" s="60">
        <f>+'load Info'!AR884</f>
        <v>3014.982640000002</v>
      </c>
      <c r="D150" s="60">
        <f>+'load Info'!AS884</f>
        <v>23330</v>
      </c>
      <c r="E150" s="60">
        <f>+'load Info'!AT884</f>
        <v>32396.017360000002</v>
      </c>
    </row>
    <row r="151" spans="1:5" x14ac:dyDescent="0.25">
      <c r="A151" s="36">
        <v>36308</v>
      </c>
      <c r="B151" s="60">
        <f>+'load Info'!AQ885</f>
        <v>33747.919159999998</v>
      </c>
      <c r="C151" s="60">
        <f>+'load Info'!AR885</f>
        <v>1568.0808399999987</v>
      </c>
      <c r="D151" s="60">
        <f>+'load Info'!AS885</f>
        <v>22309</v>
      </c>
      <c r="E151" s="60">
        <f>+'load Info'!AT885</f>
        <v>33747.919159999998</v>
      </c>
    </row>
    <row r="152" spans="1:5" x14ac:dyDescent="0.25">
      <c r="A152" s="36">
        <v>36309</v>
      </c>
      <c r="B152" s="60">
        <f>+'load Info'!AQ886</f>
        <v>32312.744070000001</v>
      </c>
      <c r="C152" s="60">
        <f>+'load Info'!AR886</f>
        <v>-467.74407000000065</v>
      </c>
      <c r="D152" s="60">
        <f>+'load Info'!AS886</f>
        <v>22309</v>
      </c>
      <c r="E152" s="60">
        <f>+'load Info'!AT886</f>
        <v>32780.488140000001</v>
      </c>
    </row>
    <row r="153" spans="1:5" x14ac:dyDescent="0.25">
      <c r="A153" s="36">
        <v>36310</v>
      </c>
      <c r="B153" s="60">
        <f>+'load Info'!AQ887</f>
        <v>23070.619140000003</v>
      </c>
      <c r="C153" s="60">
        <f>+'load Info'!AR887</f>
        <v>783.38086000000112</v>
      </c>
      <c r="D153" s="60">
        <f>+'load Info'!AS887</f>
        <v>22283</v>
      </c>
      <c r="E153" s="60">
        <f>+'load Info'!AT887</f>
        <v>23070.619140000003</v>
      </c>
    </row>
    <row r="154" spans="1:5" x14ac:dyDescent="0.25">
      <c r="A154" s="36">
        <v>36311</v>
      </c>
      <c r="B154" s="60">
        <f>+'load Info'!AQ888</f>
        <v>19752.015529999997</v>
      </c>
      <c r="C154" s="60">
        <f>+'load Info'!AR888</f>
        <v>8832.9844700000031</v>
      </c>
      <c r="D154" s="60">
        <f>+'load Info'!AS888</f>
        <v>21728</v>
      </c>
      <c r="E154" s="60">
        <f>+'load Info'!AT888</f>
        <v>19752.015529999997</v>
      </c>
    </row>
    <row r="155" spans="1:5" x14ac:dyDescent="0.25">
      <c r="A155" s="36">
        <v>36312</v>
      </c>
      <c r="B155" s="60">
        <f>+'load Info'!AQ889</f>
        <v>29738.218580000001</v>
      </c>
      <c r="C155" s="60">
        <f>+'load Info'!AR889</f>
        <v>4142.781420000003</v>
      </c>
      <c r="D155" s="60">
        <f>+'load Info'!AS889</f>
        <v>24066</v>
      </c>
      <c r="E155" s="60">
        <f>+'load Info'!AT889</f>
        <v>29738.218580000001</v>
      </c>
    </row>
    <row r="156" spans="1:5" x14ac:dyDescent="0.25">
      <c r="A156" s="36">
        <v>36313</v>
      </c>
      <c r="B156" s="60">
        <f>+'load Info'!AQ890</f>
        <v>21030.524670000003</v>
      </c>
      <c r="C156" s="60">
        <f>+'load Info'!AR890</f>
        <v>7207.4753300000011</v>
      </c>
      <c r="D156" s="60">
        <f>+'load Info'!AS890</f>
        <v>24152</v>
      </c>
      <c r="E156" s="60">
        <f>+'load Info'!AT890</f>
        <v>21030.524670000003</v>
      </c>
    </row>
    <row r="157" spans="1:5" x14ac:dyDescent="0.25">
      <c r="A157" s="36">
        <v>36314</v>
      </c>
      <c r="B157" s="60">
        <f>+'load Info'!AQ891</f>
        <v>27274.128000000001</v>
      </c>
      <c r="C157" s="60">
        <f>+'load Info'!AR891</f>
        <v>3919.8719999999994</v>
      </c>
      <c r="D157" s="60">
        <f>+'load Info'!AS891</f>
        <v>24155</v>
      </c>
      <c r="E157" s="60">
        <f>+'load Info'!AT891</f>
        <v>27274.128000000001</v>
      </c>
    </row>
    <row r="158" spans="1:5" x14ac:dyDescent="0.25">
      <c r="A158" s="36">
        <v>36315</v>
      </c>
      <c r="B158" s="60">
        <f>+'load Info'!AQ892</f>
        <v>27328.715650000002</v>
      </c>
      <c r="C158" s="60">
        <f>+'load Info'!AR892</f>
        <v>3821.2843500000017</v>
      </c>
      <c r="D158" s="60">
        <f>+'load Info'!AS892</f>
        <v>22455</v>
      </c>
      <c r="E158" s="60">
        <f>+'load Info'!AT892</f>
        <v>27328.715650000002</v>
      </c>
    </row>
    <row r="159" spans="1:5" x14ac:dyDescent="0.25">
      <c r="A159" s="36">
        <v>36316</v>
      </c>
      <c r="B159" s="60">
        <f>+'load Info'!AQ893</f>
        <v>24281.062279999998</v>
      </c>
      <c r="C159" s="60">
        <f>+'load Info'!AR893</f>
        <v>3149.9377200000017</v>
      </c>
      <c r="D159" s="60">
        <f>+'load Info'!AS893</f>
        <v>22455</v>
      </c>
      <c r="E159" s="60">
        <f>+'load Info'!AT893</f>
        <v>24281.062279999998</v>
      </c>
    </row>
    <row r="160" spans="1:5" x14ac:dyDescent="0.25">
      <c r="A160" s="36">
        <v>36317</v>
      </c>
      <c r="B160" s="60">
        <f>+'load Info'!AQ894</f>
        <v>19942.1247</v>
      </c>
      <c r="C160" s="60">
        <f>+'load Info'!AR894</f>
        <v>7619.8752999999997</v>
      </c>
      <c r="D160" s="60">
        <f>+'load Info'!AS894</f>
        <v>22455</v>
      </c>
      <c r="E160" s="60">
        <f>+'load Info'!AT894</f>
        <v>19942.1247</v>
      </c>
    </row>
    <row r="161" spans="1:5" x14ac:dyDescent="0.25">
      <c r="A161" s="36">
        <v>36318</v>
      </c>
      <c r="B161" s="60">
        <f>+'load Info'!AQ895</f>
        <v>24177.808069999999</v>
      </c>
      <c r="C161" s="60">
        <f>+'load Info'!AR895</f>
        <v>9176.1919300000009</v>
      </c>
      <c r="D161" s="60">
        <f>+'load Info'!AS895</f>
        <v>22455</v>
      </c>
      <c r="E161" s="60">
        <f>+'load Info'!AT895</f>
        <v>24177.808069999999</v>
      </c>
    </row>
    <row r="162" spans="1:5" x14ac:dyDescent="0.25">
      <c r="A162" s="36">
        <v>36319</v>
      </c>
      <c r="B162" s="60">
        <f>+'load Info'!AQ896</f>
        <v>22584.62945</v>
      </c>
      <c r="C162" s="60">
        <f>+'load Info'!AR896</f>
        <v>11154.37055</v>
      </c>
      <c r="D162" s="60">
        <f>+'load Info'!AS896</f>
        <v>21455</v>
      </c>
      <c r="E162" s="60">
        <f>+'load Info'!AT896</f>
        <v>22584.62945</v>
      </c>
    </row>
    <row r="163" spans="1:5" x14ac:dyDescent="0.25">
      <c r="A163" s="36">
        <v>36320</v>
      </c>
      <c r="B163" s="60">
        <f>+'load Info'!AQ897</f>
        <v>28414.410069999998</v>
      </c>
      <c r="C163" s="60">
        <f>+'load Info'!AR897</f>
        <v>7342.5899300000019</v>
      </c>
      <c r="D163" s="60">
        <f>+'load Info'!AS897</f>
        <v>21245</v>
      </c>
      <c r="E163" s="60">
        <f>+'load Info'!AT897</f>
        <v>28414.410069999998</v>
      </c>
    </row>
    <row r="164" spans="1:5" x14ac:dyDescent="0.25">
      <c r="A164" s="36">
        <v>36321</v>
      </c>
      <c r="B164" s="60">
        <f>+'load Info'!AQ898</f>
        <v>28311.33769</v>
      </c>
      <c r="C164" s="60">
        <f>+'load Info'!AR898</f>
        <v>7573.6623099999997</v>
      </c>
      <c r="D164" s="60">
        <f>+'load Info'!AS898</f>
        <v>19119</v>
      </c>
      <c r="E164" s="60">
        <f>+'load Info'!AT898</f>
        <v>28311.33769</v>
      </c>
    </row>
    <row r="165" spans="1:5" x14ac:dyDescent="0.25">
      <c r="A165" s="36">
        <v>36322</v>
      </c>
      <c r="B165" s="60">
        <f>+'load Info'!AQ899</f>
        <v>24923.34722</v>
      </c>
      <c r="C165" s="60">
        <f>+'load Info'!AR899</f>
        <v>6757.6527800000003</v>
      </c>
      <c r="D165" s="60">
        <f>+'load Info'!AS899</f>
        <v>19119</v>
      </c>
      <c r="E165" s="60">
        <f>+'load Info'!AT899</f>
        <v>24923.34722</v>
      </c>
    </row>
    <row r="166" spans="1:5" x14ac:dyDescent="0.25">
      <c r="A166" s="36">
        <v>36323</v>
      </c>
      <c r="B166" s="60">
        <f>+'load Info'!AQ900</f>
        <v>23493.19975</v>
      </c>
      <c r="C166" s="60">
        <f>+'load Info'!AR900</f>
        <v>5718.8002500000002</v>
      </c>
      <c r="D166" s="60">
        <f>+'load Info'!AS900</f>
        <v>19319</v>
      </c>
      <c r="E166" s="60">
        <f>+'load Info'!AT900</f>
        <v>23493.19975</v>
      </c>
    </row>
    <row r="167" spans="1:5" x14ac:dyDescent="0.25">
      <c r="A167" s="36">
        <v>36324</v>
      </c>
      <c r="B167" s="60">
        <f>+'load Info'!AQ901</f>
        <v>21043.341810000002</v>
      </c>
      <c r="C167" s="60">
        <f>+'load Info'!AR901</f>
        <v>11002.658189999995</v>
      </c>
      <c r="D167" s="60">
        <f>+'load Info'!AS901</f>
        <v>19275</v>
      </c>
      <c r="E167" s="60">
        <f>+'load Info'!AT901</f>
        <v>21043.341810000002</v>
      </c>
    </row>
    <row r="168" spans="1:5" x14ac:dyDescent="0.25">
      <c r="A168" s="36">
        <v>36325</v>
      </c>
      <c r="B168" s="60">
        <f>+'load Info'!AQ902</f>
        <v>24280.249370000001</v>
      </c>
      <c r="C168" s="60">
        <f>+'load Info'!AR902</f>
        <v>12378.750629999999</v>
      </c>
      <c r="D168" s="60">
        <f>+'load Info'!AS902</f>
        <v>19275</v>
      </c>
      <c r="E168" s="60">
        <f>+'load Info'!AT902</f>
        <v>24280.249370000001</v>
      </c>
    </row>
    <row r="169" spans="1:5" x14ac:dyDescent="0.25">
      <c r="A169" s="36">
        <v>36326</v>
      </c>
      <c r="B169" s="60">
        <f>+'load Info'!AQ903</f>
        <v>30022.638130000003</v>
      </c>
      <c r="C169" s="60">
        <f>+'load Info'!AR903</f>
        <v>7908.3618700000006</v>
      </c>
      <c r="D169" s="60">
        <f>+'load Info'!AS903</f>
        <v>20075</v>
      </c>
      <c r="E169" s="60">
        <f>+'load Info'!AT903</f>
        <v>30022.638130000003</v>
      </c>
    </row>
    <row r="170" spans="1:5" x14ac:dyDescent="0.25">
      <c r="A170" s="36">
        <v>36327</v>
      </c>
      <c r="B170" s="60">
        <f>+'load Info'!AQ904</f>
        <v>27477.542260000002</v>
      </c>
      <c r="C170" s="60">
        <f>+'load Info'!AR904</f>
        <v>7672.457739999998</v>
      </c>
      <c r="D170" s="60">
        <f>+'load Info'!AS904</f>
        <v>20995</v>
      </c>
      <c r="E170" s="60">
        <f>+'load Info'!AT904</f>
        <v>27477.542260000002</v>
      </c>
    </row>
    <row r="171" spans="1:5" x14ac:dyDescent="0.25">
      <c r="A171" s="36">
        <v>36328</v>
      </c>
      <c r="B171" s="60">
        <f>+'load Info'!AQ905</f>
        <v>29147.561570000002</v>
      </c>
      <c r="C171" s="60">
        <f>+'load Info'!AR905</f>
        <v>7108.438430000002</v>
      </c>
      <c r="D171" s="60">
        <f>+'load Info'!AS905</f>
        <v>21516</v>
      </c>
      <c r="E171" s="60">
        <f>+'load Info'!AT905</f>
        <v>29147.561570000002</v>
      </c>
    </row>
    <row r="172" spans="1:5" x14ac:dyDescent="0.25">
      <c r="A172" s="36">
        <v>36329</v>
      </c>
      <c r="B172" s="60">
        <f>+'load Info'!AQ906</f>
        <v>30962.801370000001</v>
      </c>
      <c r="C172" s="60">
        <f>+'load Info'!AR906</f>
        <v>3073.198629999999</v>
      </c>
      <c r="D172" s="60">
        <f>+'load Info'!AS906</f>
        <v>22286</v>
      </c>
      <c r="E172" s="60">
        <f>+'load Info'!AT906</f>
        <v>30962.801370000001</v>
      </c>
    </row>
    <row r="173" spans="1:5" x14ac:dyDescent="0.25">
      <c r="A173" s="36">
        <v>36330</v>
      </c>
      <c r="B173" s="60">
        <f>+'load Info'!AQ907</f>
        <v>25174.972559999998</v>
      </c>
      <c r="C173" s="60">
        <f>+'load Info'!AR907</f>
        <v>3764.0274400000017</v>
      </c>
      <c r="D173" s="60">
        <f>+'load Info'!AS907</f>
        <v>21286</v>
      </c>
      <c r="E173" s="60">
        <f>+'load Info'!AT907</f>
        <v>25174.972559999998</v>
      </c>
    </row>
    <row r="174" spans="1:5" x14ac:dyDescent="0.25">
      <c r="A174" s="36">
        <v>36331</v>
      </c>
      <c r="B174" s="60">
        <f>+'load Info'!AQ908</f>
        <v>26310.017689999997</v>
      </c>
      <c r="C174" s="60">
        <f>+'load Info'!AR908</f>
        <v>5401.9823100000031</v>
      </c>
      <c r="D174" s="60">
        <f>+'load Info'!AS908</f>
        <v>21286</v>
      </c>
      <c r="E174" s="60">
        <f>+'load Info'!AT908</f>
        <v>26310.017689999997</v>
      </c>
    </row>
    <row r="175" spans="1:5" x14ac:dyDescent="0.25">
      <c r="A175" s="36">
        <v>36332</v>
      </c>
      <c r="B175" s="60">
        <f>+'load Info'!AQ909</f>
        <v>28542.905039999998</v>
      </c>
      <c r="C175" s="60">
        <f>+'load Info'!AR909</f>
        <v>6482.0949600000022</v>
      </c>
      <c r="D175" s="60">
        <f>+'load Info'!AS909</f>
        <v>21286</v>
      </c>
      <c r="E175" s="60">
        <f>+'load Info'!AT909</f>
        <v>28542.905039999998</v>
      </c>
    </row>
    <row r="176" spans="1:5" x14ac:dyDescent="0.25">
      <c r="A176" s="36">
        <v>36333</v>
      </c>
      <c r="B176" s="60">
        <f>+'load Info'!AQ910</f>
        <v>28350.647060000003</v>
      </c>
      <c r="C176" s="60">
        <f>+'load Info'!AR910</f>
        <v>5466.352939999997</v>
      </c>
      <c r="D176" s="60">
        <f>+'load Info'!AS910</f>
        <v>22412</v>
      </c>
      <c r="E176" s="60">
        <f>+'load Info'!AT910</f>
        <v>28350.647060000003</v>
      </c>
    </row>
    <row r="177" spans="1:5" x14ac:dyDescent="0.25">
      <c r="A177" s="36">
        <v>36334</v>
      </c>
      <c r="B177" s="60">
        <f>+'load Info'!AQ911</f>
        <v>27121.900220000003</v>
      </c>
      <c r="C177" s="60">
        <f>+'load Info'!AR911</f>
        <v>6050.0997799999968</v>
      </c>
      <c r="D177" s="60">
        <f>+'load Info'!AS911</f>
        <v>21741</v>
      </c>
      <c r="E177" s="60">
        <f>+'load Info'!AT911</f>
        <v>27121.900220000003</v>
      </c>
    </row>
    <row r="178" spans="1:5" x14ac:dyDescent="0.25">
      <c r="A178" s="36">
        <v>36335</v>
      </c>
      <c r="B178" s="60">
        <f>+'load Info'!AQ912</f>
        <v>25087.445230000001</v>
      </c>
      <c r="C178" s="60">
        <f>+'load Info'!AR912</f>
        <v>6004.5547700000025</v>
      </c>
      <c r="D178" s="60">
        <f>+'load Info'!AS912</f>
        <v>23548</v>
      </c>
      <c r="E178" s="60">
        <f>+'load Info'!AT912</f>
        <v>25087.445230000001</v>
      </c>
    </row>
    <row r="179" spans="1:5" x14ac:dyDescent="0.25">
      <c r="A179" s="36">
        <v>36336</v>
      </c>
      <c r="B179" s="60">
        <f>+'load Info'!AQ913</f>
        <v>25566.179760000003</v>
      </c>
      <c r="C179" s="60">
        <f>+'load Info'!AR913</f>
        <v>8456.8202400000009</v>
      </c>
      <c r="D179" s="60">
        <f>+'load Info'!AS913</f>
        <v>20465</v>
      </c>
      <c r="E179" s="60">
        <f>+'load Info'!AT913</f>
        <v>25566.179760000003</v>
      </c>
    </row>
    <row r="180" spans="1:5" x14ac:dyDescent="0.25">
      <c r="A180" s="36">
        <v>36337</v>
      </c>
      <c r="B180" s="60">
        <f>+'load Info'!AQ914</f>
        <v>29127.096399999999</v>
      </c>
      <c r="C180" s="60">
        <f>+'load Info'!AR914</f>
        <v>3750.9036000000015</v>
      </c>
      <c r="D180" s="60">
        <f>+'load Info'!AS914</f>
        <v>19815</v>
      </c>
      <c r="E180" s="60">
        <f>+'load Info'!AT914</f>
        <v>29127.096399999999</v>
      </c>
    </row>
    <row r="181" spans="1:5" x14ac:dyDescent="0.25">
      <c r="A181" s="36">
        <v>36338</v>
      </c>
      <c r="B181" s="60">
        <f>+'load Info'!AQ915</f>
        <v>21397.178329999999</v>
      </c>
      <c r="C181" s="60">
        <f>+'load Info'!AR915</f>
        <v>7197.8216700000012</v>
      </c>
      <c r="D181" s="60">
        <f>+'load Info'!AS915</f>
        <v>19815</v>
      </c>
      <c r="E181" s="60">
        <f>+'load Info'!AT915</f>
        <v>21397.178329999999</v>
      </c>
    </row>
    <row r="182" spans="1:5" x14ac:dyDescent="0.25">
      <c r="A182" s="36">
        <v>36339</v>
      </c>
      <c r="B182" s="60">
        <f>+'load Info'!AQ916</f>
        <v>26637.061129999998</v>
      </c>
      <c r="C182" s="60">
        <f>+'load Info'!AR916</f>
        <v>6377.9388699999981</v>
      </c>
      <c r="D182" s="60">
        <f>+'load Info'!AS916</f>
        <v>19914</v>
      </c>
      <c r="E182" s="60">
        <f>+'load Info'!AT916</f>
        <v>26637.061129999998</v>
      </c>
    </row>
    <row r="183" spans="1:5" x14ac:dyDescent="0.25">
      <c r="A183" s="36">
        <v>36340</v>
      </c>
      <c r="B183" s="60">
        <f>+'load Info'!AQ917</f>
        <v>25897.348109999999</v>
      </c>
      <c r="C183" s="60">
        <f>+'load Info'!AR917</f>
        <v>-187.348109999999</v>
      </c>
      <c r="D183" s="60">
        <f>+'load Info'!AS917</f>
        <v>25601</v>
      </c>
      <c r="E183" s="60">
        <f>+'load Info'!AT917</f>
        <v>26084.696219999998</v>
      </c>
    </row>
    <row r="184" spans="1:5" x14ac:dyDescent="0.25">
      <c r="A184" s="36">
        <v>36341</v>
      </c>
      <c r="B184" s="60">
        <f>+'load Info'!AQ918</f>
        <v>28195.012830000003</v>
      </c>
      <c r="C184" s="60">
        <f>+'load Info'!AR918</f>
        <v>333.98717000000033</v>
      </c>
      <c r="D184" s="60">
        <f>+'load Info'!AS918</f>
        <v>24868</v>
      </c>
      <c r="E184" s="60">
        <f>+'load Info'!AT918</f>
        <v>28195.012830000003</v>
      </c>
    </row>
    <row r="185" spans="1:5" x14ac:dyDescent="0.25">
      <c r="A185" s="36">
        <v>36342</v>
      </c>
      <c r="B185" s="60">
        <f>+'load Info'!AQ919</f>
        <v>19573.040280000001</v>
      </c>
      <c r="C185" s="60">
        <f>+'load Info'!AR919</f>
        <v>8356.9597199999989</v>
      </c>
      <c r="D185" s="60">
        <f>+'load Info'!AS919</f>
        <v>20457</v>
      </c>
      <c r="E185" s="60">
        <f>+'load Info'!AT919</f>
        <v>19573.040280000001</v>
      </c>
    </row>
    <row r="186" spans="1:5" x14ac:dyDescent="0.25">
      <c r="A186" s="36">
        <v>36343</v>
      </c>
      <c r="B186" s="60">
        <f>+'load Info'!AQ920</f>
        <v>23923.250379999998</v>
      </c>
      <c r="C186" s="60">
        <f>+'load Info'!AR920</f>
        <v>5417.7496200000023</v>
      </c>
      <c r="D186" s="60">
        <f>+'load Info'!AS920</f>
        <v>18613</v>
      </c>
      <c r="E186" s="60">
        <f>+'load Info'!AT920</f>
        <v>23923.250379999998</v>
      </c>
    </row>
    <row r="187" spans="1:5" x14ac:dyDescent="0.25">
      <c r="A187" s="36">
        <v>36344</v>
      </c>
      <c r="B187" s="60">
        <f>+'load Info'!AQ921</f>
        <v>23065.641970000001</v>
      </c>
      <c r="C187" s="60">
        <f>+'load Info'!AR921</f>
        <v>1384.3580299999994</v>
      </c>
      <c r="D187" s="60">
        <f>+'load Info'!AS921</f>
        <v>20593</v>
      </c>
      <c r="E187" s="60">
        <f>+'load Info'!AT921</f>
        <v>23065.641970000001</v>
      </c>
    </row>
    <row r="188" spans="1:5" x14ac:dyDescent="0.25">
      <c r="A188" s="36">
        <v>36345</v>
      </c>
      <c r="B188" s="60">
        <f>+'load Info'!AQ922</f>
        <v>18131.910299999996</v>
      </c>
      <c r="C188" s="60">
        <f>+'load Info'!AR922</f>
        <v>3952.0897000000004</v>
      </c>
      <c r="D188" s="60">
        <f>+'load Info'!AS922</f>
        <v>20340</v>
      </c>
      <c r="E188" s="60">
        <f>+'load Info'!AT922</f>
        <v>18131.910299999996</v>
      </c>
    </row>
    <row r="189" spans="1:5" x14ac:dyDescent="0.25">
      <c r="A189" s="36">
        <v>36346</v>
      </c>
      <c r="B189" s="60">
        <f>+'load Info'!AQ923</f>
        <v>22883.425009999999</v>
      </c>
      <c r="C189" s="60">
        <f>+'load Info'!AR923</f>
        <v>3286.5749899999973</v>
      </c>
      <c r="D189" s="60">
        <f>+'load Info'!AS923</f>
        <v>20340</v>
      </c>
      <c r="E189" s="60">
        <f>+'load Info'!AT923</f>
        <v>22883.425009999999</v>
      </c>
    </row>
    <row r="190" spans="1:5" x14ac:dyDescent="0.25">
      <c r="A190" s="36">
        <v>36347</v>
      </c>
      <c r="B190" s="60">
        <f>+'load Info'!AQ924</f>
        <v>21825.708339999997</v>
      </c>
      <c r="C190" s="60">
        <f>+'load Info'!AR924</f>
        <v>4385.2916600000026</v>
      </c>
      <c r="D190" s="60">
        <f>+'load Info'!AS924</f>
        <v>20340</v>
      </c>
      <c r="E190" s="60">
        <f>+'load Info'!AT924</f>
        <v>21825.708339999997</v>
      </c>
    </row>
    <row r="191" spans="1:5" x14ac:dyDescent="0.25">
      <c r="A191" s="36">
        <v>36348</v>
      </c>
      <c r="B191" s="60">
        <f>+'load Info'!AQ925</f>
        <v>18237.152030000001</v>
      </c>
      <c r="C191" s="60">
        <f>+'load Info'!AR925</f>
        <v>-3674.1520300000011</v>
      </c>
      <c r="D191" s="60">
        <f>+'load Info'!AS925</f>
        <v>30449</v>
      </c>
      <c r="E191" s="60">
        <f>+'load Info'!AT925</f>
        <v>21911.304060000002</v>
      </c>
    </row>
    <row r="192" spans="1:5" x14ac:dyDescent="0.25">
      <c r="A192" s="36">
        <v>36349</v>
      </c>
      <c r="B192" s="60">
        <f>+'load Info'!AQ926</f>
        <v>22485.763550000003</v>
      </c>
      <c r="C192" s="60">
        <f>+'load Info'!AR926</f>
        <v>2845.2364500000003</v>
      </c>
      <c r="D192" s="60">
        <f>+'load Info'!AS926</f>
        <v>23823</v>
      </c>
      <c r="E192" s="60">
        <f>+'load Info'!AT926</f>
        <v>22485.763550000003</v>
      </c>
    </row>
    <row r="193" spans="1:5" x14ac:dyDescent="0.25">
      <c r="A193" s="36">
        <v>36350</v>
      </c>
      <c r="B193" s="60">
        <f>+'load Info'!AQ927</f>
        <v>25266.476699999996</v>
      </c>
      <c r="C193" s="60">
        <f>+'load Info'!AR927</f>
        <v>-2215.4766999999956</v>
      </c>
      <c r="D193" s="60">
        <f>+'load Info'!AS927</f>
        <v>24774</v>
      </c>
      <c r="E193" s="60">
        <f>+'load Info'!AT927</f>
        <v>27481.953399999991</v>
      </c>
    </row>
    <row r="194" spans="1:5" x14ac:dyDescent="0.25">
      <c r="A194" s="36">
        <v>36351</v>
      </c>
      <c r="B194" s="60">
        <f>+'load Info'!AQ928</f>
        <v>20237.190129999999</v>
      </c>
      <c r="C194" s="60">
        <f>+'load Info'!AR928</f>
        <v>-89.190129999999044</v>
      </c>
      <c r="D194" s="60">
        <f>+'load Info'!AS928</f>
        <v>23942</v>
      </c>
      <c r="E194" s="60">
        <f>+'load Info'!AT928</f>
        <v>20326.380259999998</v>
      </c>
    </row>
    <row r="195" spans="1:5" x14ac:dyDescent="0.25">
      <c r="A195" s="36">
        <v>36352</v>
      </c>
      <c r="B195" s="60">
        <f>+'load Info'!AQ929</f>
        <v>22420.923270000003</v>
      </c>
      <c r="C195" s="60">
        <f>+'load Info'!AR929</f>
        <v>1268.0767300000007</v>
      </c>
      <c r="D195" s="60">
        <f>+'load Info'!AS929</f>
        <v>23942</v>
      </c>
      <c r="E195" s="60">
        <f>+'load Info'!AT929</f>
        <v>22420.923270000003</v>
      </c>
    </row>
    <row r="196" spans="1:5" x14ac:dyDescent="0.25">
      <c r="A196" s="36">
        <v>36353</v>
      </c>
      <c r="B196" s="60">
        <f>+'load Info'!AQ930</f>
        <v>25385.57258</v>
      </c>
      <c r="C196" s="60">
        <f>+'load Info'!AR930</f>
        <v>5465.4274199999963</v>
      </c>
      <c r="D196" s="60">
        <f>+'load Info'!AS930</f>
        <v>19991</v>
      </c>
      <c r="E196" s="60">
        <f>+'load Info'!AT930</f>
        <v>25385.57258</v>
      </c>
    </row>
    <row r="197" spans="1:5" x14ac:dyDescent="0.25">
      <c r="A197" s="36">
        <v>36354</v>
      </c>
      <c r="B197" s="60">
        <f>+'load Info'!AQ931</f>
        <v>30207.622710000003</v>
      </c>
      <c r="C197" s="60">
        <f>+'load Info'!AR931</f>
        <v>4202.3772900000004</v>
      </c>
      <c r="D197" s="60">
        <f>+'load Info'!AS931</f>
        <v>20924</v>
      </c>
      <c r="E197" s="60">
        <f>+'load Info'!AT931</f>
        <v>30207.622710000003</v>
      </c>
    </row>
    <row r="198" spans="1:5" x14ac:dyDescent="0.25">
      <c r="A198" s="36">
        <v>36355</v>
      </c>
      <c r="B198" s="60">
        <f>+'load Info'!AQ932</f>
        <v>20134.607920000002</v>
      </c>
      <c r="C198" s="60">
        <f>+'load Info'!AR932</f>
        <v>10171.392079999998</v>
      </c>
      <c r="D198" s="60">
        <f>+'load Info'!AS932</f>
        <v>20159</v>
      </c>
      <c r="E198" s="60">
        <f>+'load Info'!AT932</f>
        <v>20134.607920000002</v>
      </c>
    </row>
    <row r="199" spans="1:5" x14ac:dyDescent="0.25">
      <c r="A199" s="36">
        <v>36356</v>
      </c>
      <c r="B199" s="60">
        <f>+'load Info'!AQ933</f>
        <v>31327.174709999996</v>
      </c>
      <c r="C199" s="60">
        <f>+'load Info'!AR933</f>
        <v>4302.8252900000007</v>
      </c>
      <c r="D199" s="60">
        <f>+'load Info'!AS933</f>
        <v>20357</v>
      </c>
      <c r="E199" s="60">
        <f>+'load Info'!AT933</f>
        <v>31327.174709999996</v>
      </c>
    </row>
    <row r="200" spans="1:5" x14ac:dyDescent="0.25">
      <c r="A200" s="36">
        <v>36357</v>
      </c>
      <c r="B200" s="60">
        <f>+'load Info'!AQ934</f>
        <v>24045.2736</v>
      </c>
      <c r="C200" s="60">
        <f>+'load Info'!AR934</f>
        <v>2747.7263999999996</v>
      </c>
      <c r="D200" s="60">
        <f>+'load Info'!AS934</f>
        <v>20611</v>
      </c>
      <c r="E200" s="60">
        <f>+'load Info'!AT934</f>
        <v>24045.2736</v>
      </c>
    </row>
    <row r="201" spans="1:5" x14ac:dyDescent="0.25">
      <c r="A201" s="36">
        <v>36358</v>
      </c>
      <c r="B201" s="60">
        <f>+'load Info'!AQ935</f>
        <v>23556.435290000001</v>
      </c>
      <c r="C201" s="60">
        <f>+'load Info'!AR935</f>
        <v>2269.5647100000024</v>
      </c>
      <c r="D201" s="60">
        <f>+'load Info'!AS935</f>
        <v>20230</v>
      </c>
      <c r="E201" s="60">
        <f>+'load Info'!AT935</f>
        <v>23556.435290000001</v>
      </c>
    </row>
    <row r="202" spans="1:5" x14ac:dyDescent="0.25">
      <c r="A202" s="36">
        <v>36359</v>
      </c>
      <c r="B202" s="60">
        <f>+'load Info'!AQ936</f>
        <v>19088.784410000004</v>
      </c>
      <c r="C202" s="60">
        <f>+'load Info'!AR936</f>
        <v>6238.2155899999962</v>
      </c>
      <c r="D202" s="60">
        <f>+'load Info'!AS936</f>
        <v>20807</v>
      </c>
      <c r="E202" s="60">
        <f>+'load Info'!AT936</f>
        <v>19088.784410000004</v>
      </c>
    </row>
    <row r="203" spans="1:5" x14ac:dyDescent="0.25">
      <c r="A203" s="36">
        <v>36360</v>
      </c>
      <c r="B203" s="60">
        <f>+'load Info'!AQ937</f>
        <v>24739.77594</v>
      </c>
      <c r="C203" s="60">
        <f>+'load Info'!AR937</f>
        <v>9189.2240600000005</v>
      </c>
      <c r="D203" s="60">
        <f>+'load Info'!AS937</f>
        <v>17824</v>
      </c>
      <c r="E203" s="60">
        <f>+'load Info'!AT937</f>
        <v>24739.77594</v>
      </c>
    </row>
    <row r="204" spans="1:5" x14ac:dyDescent="0.25">
      <c r="A204" s="36">
        <v>36361</v>
      </c>
      <c r="B204" s="60">
        <f>+'load Info'!AQ938</f>
        <v>18168.203130000002</v>
      </c>
      <c r="C204" s="60">
        <f>+'load Info'!AR938</f>
        <v>15011.796869999998</v>
      </c>
      <c r="D204" s="60">
        <f>+'load Info'!AS938</f>
        <v>17463</v>
      </c>
      <c r="E204" s="60">
        <f>+'load Info'!AT938</f>
        <v>18168.203130000002</v>
      </c>
    </row>
    <row r="205" spans="1:5" x14ac:dyDescent="0.25">
      <c r="A205" s="36">
        <v>36362</v>
      </c>
      <c r="B205" s="60">
        <f>+'load Info'!AQ939</f>
        <v>25503.242870000002</v>
      </c>
      <c r="C205" s="60">
        <f>+'load Info'!AR939</f>
        <v>12238.757129999998</v>
      </c>
      <c r="D205" s="60">
        <f>+'load Info'!AS939</f>
        <v>18864</v>
      </c>
      <c r="E205" s="60">
        <f>+'load Info'!AT939</f>
        <v>25503.242870000002</v>
      </c>
    </row>
    <row r="206" spans="1:5" x14ac:dyDescent="0.25">
      <c r="A206" s="36">
        <v>36363</v>
      </c>
      <c r="B206" s="60">
        <f>+'load Info'!AQ940</f>
        <v>23426.915290000004</v>
      </c>
      <c r="C206" s="60">
        <f>+'load Info'!AR940</f>
        <v>12469.084709999999</v>
      </c>
      <c r="D206" s="60">
        <f>+'load Info'!AS940</f>
        <v>18753</v>
      </c>
      <c r="E206" s="60">
        <f>+'load Info'!AT940</f>
        <v>23426.915290000004</v>
      </c>
    </row>
    <row r="207" spans="1:5" x14ac:dyDescent="0.25">
      <c r="A207" s="36">
        <v>36364</v>
      </c>
      <c r="B207" s="60">
        <f>+'load Info'!AQ941</f>
        <v>30499.98</v>
      </c>
      <c r="C207" s="60">
        <f>+'load Info'!AR941</f>
        <v>2214.0200000000004</v>
      </c>
      <c r="D207" s="60">
        <f>+'load Info'!AS941</f>
        <v>20848</v>
      </c>
      <c r="E207" s="60">
        <f>+'load Info'!AT941</f>
        <v>30499.98</v>
      </c>
    </row>
    <row r="208" spans="1:5" x14ac:dyDescent="0.25">
      <c r="A208" s="36">
        <v>36365</v>
      </c>
      <c r="B208" s="60">
        <f>+'load Info'!AQ942</f>
        <v>19376.695650000005</v>
      </c>
      <c r="C208" s="60">
        <f>+'load Info'!AR942</f>
        <v>1601.3043499999985</v>
      </c>
      <c r="D208" s="60">
        <f>+'load Info'!AS942</f>
        <v>22346</v>
      </c>
      <c r="E208" s="60">
        <f>+'load Info'!AT942</f>
        <v>19376.695650000005</v>
      </c>
    </row>
    <row r="209" spans="1:5" x14ac:dyDescent="0.25">
      <c r="A209" s="36">
        <v>36366</v>
      </c>
      <c r="B209" s="60">
        <f>+'load Info'!AQ943</f>
        <v>19371.641390000004</v>
      </c>
      <c r="C209" s="60">
        <f>+'load Info'!AR943</f>
        <v>3063.3586099999957</v>
      </c>
      <c r="D209" s="60">
        <f>+'load Info'!AS943</f>
        <v>22347</v>
      </c>
      <c r="E209" s="60">
        <f>+'load Info'!AT943</f>
        <v>19371.641390000004</v>
      </c>
    </row>
    <row r="210" spans="1:5" x14ac:dyDescent="0.25">
      <c r="A210" s="36">
        <v>36367</v>
      </c>
      <c r="B210" s="60">
        <f>+'load Info'!AQ944</f>
        <v>22589.049720000003</v>
      </c>
      <c r="C210" s="60">
        <f>+'load Info'!AR944</f>
        <v>6326.9502799999973</v>
      </c>
      <c r="D210" s="60">
        <f>+'load Info'!AS944</f>
        <v>21347</v>
      </c>
      <c r="E210" s="60">
        <f>+'load Info'!AT944</f>
        <v>22589.049720000003</v>
      </c>
    </row>
    <row r="211" spans="1:5" x14ac:dyDescent="0.25">
      <c r="A211" s="36">
        <v>36368</v>
      </c>
      <c r="B211" s="60">
        <f>+'load Info'!AQ945</f>
        <v>23253.751340000003</v>
      </c>
      <c r="C211" s="60">
        <f>+'load Info'!AR945</f>
        <v>2493.2486599999975</v>
      </c>
      <c r="D211" s="60">
        <f>+'load Info'!AS945</f>
        <v>24234</v>
      </c>
      <c r="E211" s="60">
        <f>+'load Info'!AT945</f>
        <v>23253.751340000003</v>
      </c>
    </row>
    <row r="212" spans="1:5" x14ac:dyDescent="0.25">
      <c r="A212" s="36">
        <v>36369</v>
      </c>
      <c r="B212" s="60">
        <f>+'load Info'!AQ946</f>
        <v>22394.565099999996</v>
      </c>
      <c r="C212" s="60">
        <f>+'load Info'!AR946</f>
        <v>3866.4349000000002</v>
      </c>
      <c r="D212" s="60">
        <f>+'load Info'!AS946</f>
        <v>23518</v>
      </c>
      <c r="E212" s="60">
        <f>+'load Info'!AT946</f>
        <v>22394.565099999996</v>
      </c>
    </row>
    <row r="213" spans="1:5" x14ac:dyDescent="0.25">
      <c r="A213" s="36">
        <v>36370</v>
      </c>
      <c r="B213" s="60">
        <f>+'load Info'!AQ947</f>
        <v>24707.246030000002</v>
      </c>
      <c r="C213" s="60">
        <f>+'load Info'!AR947</f>
        <v>410.75397000000157</v>
      </c>
      <c r="D213" s="60">
        <f>+'load Info'!AS947</f>
        <v>25997</v>
      </c>
      <c r="E213" s="60">
        <f>+'load Info'!AT947</f>
        <v>24707.246030000002</v>
      </c>
    </row>
    <row r="214" spans="1:5" x14ac:dyDescent="0.25">
      <c r="A214" s="36">
        <v>36371</v>
      </c>
      <c r="B214" s="60">
        <f>+'load Info'!AQ948</f>
        <v>23006.589219999998</v>
      </c>
      <c r="C214" s="60">
        <f>+'load Info'!AR948</f>
        <v>-1532.589219999998</v>
      </c>
      <c r="D214" s="60">
        <f>+'load Info'!AS948</f>
        <v>26375</v>
      </c>
      <c r="E214" s="60">
        <f>+'load Info'!AT948</f>
        <v>24539.178439999996</v>
      </c>
    </row>
    <row r="215" spans="1:5" x14ac:dyDescent="0.25">
      <c r="A215" s="36">
        <v>36372</v>
      </c>
      <c r="B215" s="60">
        <f>+'load Info'!AQ949</f>
        <v>16379.658430000003</v>
      </c>
      <c r="C215" s="60">
        <f>+'load Info'!AR949</f>
        <v>4.3415700000005018</v>
      </c>
      <c r="D215" s="60">
        <f>+'load Info'!AS949</f>
        <v>27757</v>
      </c>
      <c r="E215" s="60">
        <f>+'load Info'!AT949</f>
        <v>16379.658430000003</v>
      </c>
    </row>
    <row r="216" spans="1:5" x14ac:dyDescent="0.25">
      <c r="A216" s="36">
        <v>36373</v>
      </c>
      <c r="B216" s="60">
        <f>+'load Info'!AQ950</f>
        <v>18225.101620000001</v>
      </c>
      <c r="C216" s="60">
        <f>+'load Info'!AR950</f>
        <v>10043.898379999999</v>
      </c>
      <c r="D216" s="60">
        <f>+'load Info'!AS950</f>
        <v>18030</v>
      </c>
      <c r="E216" s="60">
        <f>+'load Info'!AT950</f>
        <v>18225.101620000001</v>
      </c>
    </row>
    <row r="217" spans="1:5" x14ac:dyDescent="0.25">
      <c r="A217" s="36">
        <v>36374</v>
      </c>
      <c r="B217" s="60">
        <f>+'load Info'!AQ951</f>
        <v>20050.695430000003</v>
      </c>
      <c r="C217" s="60">
        <f>+'load Info'!AR951</f>
        <v>12405.30457</v>
      </c>
      <c r="D217" s="60">
        <f>+'load Info'!AS951</f>
        <v>18030</v>
      </c>
      <c r="E217" s="60">
        <f>+'load Info'!AT951</f>
        <v>20050.695430000003</v>
      </c>
    </row>
    <row r="218" spans="1:5" x14ac:dyDescent="0.25">
      <c r="A218" s="36">
        <v>36375</v>
      </c>
      <c r="B218" s="60">
        <f>+'load Info'!AQ952</f>
        <v>22134.196269999997</v>
      </c>
      <c r="C218" s="60">
        <f>+'load Info'!AR952</f>
        <v>13100.80373</v>
      </c>
      <c r="D218" s="60">
        <f>+'load Info'!AS952</f>
        <v>18030</v>
      </c>
      <c r="E218" s="60">
        <f>+'load Info'!AT952</f>
        <v>22134.196269999997</v>
      </c>
    </row>
    <row r="219" spans="1:5" x14ac:dyDescent="0.25">
      <c r="A219" s="36">
        <v>36376</v>
      </c>
      <c r="B219" s="60">
        <f>+'load Info'!AQ953</f>
        <v>27778.272410000005</v>
      </c>
      <c r="C219" s="60">
        <f>+'load Info'!AR953</f>
        <v>7760.7275899999986</v>
      </c>
      <c r="D219" s="60">
        <f>+'load Info'!AS953</f>
        <v>18030</v>
      </c>
      <c r="E219" s="60">
        <f>+'load Info'!AT953</f>
        <v>27778.272410000005</v>
      </c>
    </row>
    <row r="220" spans="1:5" x14ac:dyDescent="0.25">
      <c r="A220" s="36">
        <v>36377</v>
      </c>
      <c r="B220" s="60">
        <f>+'load Info'!AQ954</f>
        <v>20784.875120000001</v>
      </c>
      <c r="C220" s="60">
        <f>+'load Info'!AR954</f>
        <v>4256.1248799999994</v>
      </c>
      <c r="D220" s="60">
        <f>+'load Info'!AS954</f>
        <v>22913</v>
      </c>
      <c r="E220" s="60">
        <f>+'load Info'!AT954</f>
        <v>20784.875120000001</v>
      </c>
    </row>
    <row r="221" spans="1:5" x14ac:dyDescent="0.25">
      <c r="A221" s="36">
        <v>36378</v>
      </c>
      <c r="B221" s="60">
        <f>+'load Info'!AQ955</f>
        <v>22804.208349999997</v>
      </c>
      <c r="C221" s="60">
        <f>+'load Info'!AR955</f>
        <v>1018.7916499999992</v>
      </c>
      <c r="D221" s="60">
        <f>+'load Info'!AS955</f>
        <v>22913</v>
      </c>
      <c r="E221" s="60">
        <f>+'load Info'!AT955</f>
        <v>22804.208349999997</v>
      </c>
    </row>
    <row r="222" spans="1:5" x14ac:dyDescent="0.25">
      <c r="A222" s="36">
        <v>36379</v>
      </c>
      <c r="B222" s="60">
        <f>+'load Info'!AQ956</f>
        <v>20008.943230000004</v>
      </c>
      <c r="C222" s="60">
        <f>+'load Info'!AR956</f>
        <v>1448.0567699999956</v>
      </c>
      <c r="D222" s="60">
        <f>+'load Info'!AS956</f>
        <v>22162</v>
      </c>
      <c r="E222" s="60">
        <f>+'load Info'!AT956</f>
        <v>20008.943230000004</v>
      </c>
    </row>
    <row r="223" spans="1:5" x14ac:dyDescent="0.25">
      <c r="A223" s="36">
        <v>36380</v>
      </c>
      <c r="B223" s="60">
        <f>+'load Info'!AQ957</f>
        <v>18872.82789</v>
      </c>
      <c r="C223" s="60">
        <f>+'load Info'!AR957</f>
        <v>8541.1721099999995</v>
      </c>
      <c r="D223" s="60">
        <f>+'load Info'!AS957</f>
        <v>18162</v>
      </c>
      <c r="E223" s="60">
        <f>+'load Info'!AT957</f>
        <v>18872.82789</v>
      </c>
    </row>
    <row r="224" spans="1:5" x14ac:dyDescent="0.25">
      <c r="A224" s="36">
        <v>36381</v>
      </c>
      <c r="B224" s="60">
        <f>+'load Info'!AQ958</f>
        <v>23875.217070000002</v>
      </c>
      <c r="C224" s="60">
        <f>+'load Info'!AR958</f>
        <v>8867.7829300000012</v>
      </c>
      <c r="D224" s="60">
        <f>+'load Info'!AS958</f>
        <v>18162</v>
      </c>
      <c r="E224" s="60">
        <f>+'load Info'!AT958</f>
        <v>23875.217070000002</v>
      </c>
    </row>
    <row r="225" spans="1:5" x14ac:dyDescent="0.25">
      <c r="A225" s="36">
        <v>36382</v>
      </c>
      <c r="B225" s="60">
        <f>+'load Info'!AQ959</f>
        <v>24345.361640000003</v>
      </c>
      <c r="C225" s="60">
        <f>+'load Info'!AR959</f>
        <v>8351.6383599999972</v>
      </c>
      <c r="D225" s="60">
        <f>+'load Info'!AS959</f>
        <v>18028</v>
      </c>
      <c r="E225" s="60">
        <f>+'load Info'!AT959</f>
        <v>24345.361640000003</v>
      </c>
    </row>
    <row r="226" spans="1:5" x14ac:dyDescent="0.25">
      <c r="A226" s="36">
        <v>36383</v>
      </c>
      <c r="B226" s="60">
        <f>+'load Info'!AQ960</f>
        <v>20700.522869999997</v>
      </c>
      <c r="C226" s="60">
        <f>+'load Info'!AR960</f>
        <v>9439.4771299999993</v>
      </c>
      <c r="D226" s="60">
        <f>+'load Info'!AS960</f>
        <v>18228</v>
      </c>
      <c r="E226" s="60">
        <f>+'load Info'!AT960</f>
        <v>20700.522869999997</v>
      </c>
    </row>
    <row r="227" spans="1:5" x14ac:dyDescent="0.25">
      <c r="A227" s="36">
        <v>36384</v>
      </c>
      <c r="B227" s="60">
        <f>+'load Info'!AQ961</f>
        <v>24693.782850000003</v>
      </c>
      <c r="C227" s="60">
        <f>+'load Info'!AR961</f>
        <v>5842.2171500000004</v>
      </c>
      <c r="D227" s="60">
        <f>+'load Info'!AS961</f>
        <v>19361</v>
      </c>
      <c r="E227" s="60">
        <f>+'load Info'!AT961</f>
        <v>24693.782850000003</v>
      </c>
    </row>
    <row r="228" spans="1:5" x14ac:dyDescent="0.25">
      <c r="A228" s="36">
        <v>36385</v>
      </c>
      <c r="B228" s="60">
        <f>+'load Info'!AQ962</f>
        <v>20970.587639999998</v>
      </c>
      <c r="C228" s="60">
        <f>+'load Info'!AR962</f>
        <v>4881.4123600000021</v>
      </c>
      <c r="D228" s="60">
        <f>+'load Info'!AS962</f>
        <v>19543</v>
      </c>
      <c r="E228" s="60">
        <f>+'load Info'!AT962</f>
        <v>20970.587639999998</v>
      </c>
    </row>
    <row r="229" spans="1:5" x14ac:dyDescent="0.25">
      <c r="A229" s="36">
        <v>36386</v>
      </c>
      <c r="B229" s="60">
        <f>+'load Info'!AQ963</f>
        <v>20339.474409999999</v>
      </c>
      <c r="C229" s="60">
        <f>+'load Info'!AR963</f>
        <v>3988.5255900000011</v>
      </c>
      <c r="D229" s="60">
        <f>+'load Info'!AS963</f>
        <v>19568</v>
      </c>
      <c r="E229" s="60">
        <f>+'load Info'!AT963</f>
        <v>20339.474409999999</v>
      </c>
    </row>
    <row r="230" spans="1:5" x14ac:dyDescent="0.25">
      <c r="A230" s="36">
        <v>36387</v>
      </c>
      <c r="B230" s="60">
        <f>+'load Info'!AQ964</f>
        <v>20805.828650000003</v>
      </c>
      <c r="C230" s="60">
        <f>+'load Info'!AR964</f>
        <v>6773.1713500000005</v>
      </c>
      <c r="D230" s="60">
        <f>+'load Info'!AS964</f>
        <v>19568</v>
      </c>
      <c r="E230" s="60">
        <f>+'load Info'!AT964</f>
        <v>20805.828650000003</v>
      </c>
    </row>
    <row r="231" spans="1:5" x14ac:dyDescent="0.25">
      <c r="A231" s="36">
        <v>36388</v>
      </c>
      <c r="B231" s="60">
        <f>+'load Info'!AQ965</f>
        <v>23412.745320000002</v>
      </c>
      <c r="C231" s="60">
        <f>+'load Info'!AR965</f>
        <v>8207.2546800000018</v>
      </c>
      <c r="D231" s="60">
        <f>+'load Info'!AS965</f>
        <v>19568</v>
      </c>
      <c r="E231" s="60">
        <f>+'load Info'!AT965</f>
        <v>23412.745320000002</v>
      </c>
    </row>
    <row r="232" spans="1:5" x14ac:dyDescent="0.25">
      <c r="A232" s="36">
        <v>36389</v>
      </c>
      <c r="B232" s="60">
        <f>+'load Info'!AQ966</f>
        <v>23528.507399999999</v>
      </c>
      <c r="C232" s="60">
        <f>+'load Info'!AR966</f>
        <v>7694.4925999999978</v>
      </c>
      <c r="D232" s="60">
        <f>+'load Info'!AS966</f>
        <v>19248</v>
      </c>
      <c r="E232" s="60">
        <f>+'load Info'!AT966</f>
        <v>23528.507399999999</v>
      </c>
    </row>
    <row r="233" spans="1:5" x14ac:dyDescent="0.25">
      <c r="A233" s="36">
        <v>36390</v>
      </c>
      <c r="B233" s="60">
        <f>+'load Info'!AQ967</f>
        <v>20152.778400000003</v>
      </c>
      <c r="C233" s="60">
        <f>+'load Info'!AR967</f>
        <v>6016.2215999999971</v>
      </c>
      <c r="D233" s="60">
        <f>+'load Info'!AS967</f>
        <v>19276</v>
      </c>
      <c r="E233" s="60">
        <f>+'load Info'!AT967</f>
        <v>20152.778400000003</v>
      </c>
    </row>
    <row r="234" spans="1:5" x14ac:dyDescent="0.25">
      <c r="A234" s="36">
        <v>36391</v>
      </c>
      <c r="B234" s="60">
        <f>+'load Info'!AQ968</f>
        <v>20880.862349999999</v>
      </c>
      <c r="C234" s="60">
        <f>+'load Info'!AR968</f>
        <v>872.13764999999694</v>
      </c>
      <c r="D234" s="60">
        <f>+'load Info'!AS968</f>
        <v>25778</v>
      </c>
      <c r="E234" s="60">
        <f>+'load Info'!AT968</f>
        <v>20880.862349999999</v>
      </c>
    </row>
    <row r="235" spans="1:5" x14ac:dyDescent="0.25">
      <c r="A235" s="36">
        <v>36392</v>
      </c>
      <c r="B235" s="60">
        <f>+'load Info'!AQ969</f>
        <v>23302.092250000002</v>
      </c>
      <c r="C235" s="60">
        <f>+'load Info'!AR969</f>
        <v>-1793.0922499999979</v>
      </c>
      <c r="D235" s="60">
        <f>+'load Info'!AS969</f>
        <v>26203</v>
      </c>
      <c r="E235" s="60">
        <f>+'load Info'!AT969</f>
        <v>25095.184499999999</v>
      </c>
    </row>
    <row r="236" spans="1:5" x14ac:dyDescent="0.25">
      <c r="A236" s="36">
        <v>36393</v>
      </c>
      <c r="B236" s="60">
        <f>+'load Info'!AQ970</f>
        <v>18886.267319999999</v>
      </c>
      <c r="C236" s="60">
        <f>+'load Info'!AR970</f>
        <v>6428.732680000001</v>
      </c>
      <c r="D236" s="60">
        <f>+'load Info'!AS970</f>
        <v>20204</v>
      </c>
      <c r="E236" s="60">
        <f>+'load Info'!AT970</f>
        <v>18886.267319999999</v>
      </c>
    </row>
    <row r="237" spans="1:5" x14ac:dyDescent="0.25">
      <c r="A237" s="36">
        <v>36394</v>
      </c>
      <c r="B237" s="60">
        <f>+'load Info'!AQ971</f>
        <v>21863.471950000003</v>
      </c>
      <c r="C237" s="60">
        <f>+'load Info'!AR971</f>
        <v>7848.5280500000008</v>
      </c>
      <c r="D237" s="60">
        <f>+'load Info'!AS971</f>
        <v>20204</v>
      </c>
      <c r="E237" s="60">
        <f>+'load Info'!AT971</f>
        <v>21863.471950000003</v>
      </c>
    </row>
    <row r="238" spans="1:5" x14ac:dyDescent="0.25">
      <c r="A238" s="36">
        <v>36395</v>
      </c>
      <c r="B238" s="60">
        <f>+'load Info'!AQ972</f>
        <v>23711.854660000001</v>
      </c>
      <c r="C238" s="60">
        <f>+'load Info'!AR972</f>
        <v>9038.1453400000028</v>
      </c>
      <c r="D238" s="60">
        <f>+'load Info'!AS972</f>
        <v>20150</v>
      </c>
      <c r="E238" s="60">
        <f>+'load Info'!AT972</f>
        <v>23711.854660000001</v>
      </c>
    </row>
    <row r="239" spans="1:5" x14ac:dyDescent="0.25">
      <c r="A239" s="36">
        <v>36396</v>
      </c>
      <c r="B239" s="60">
        <f>+'load Info'!AQ973</f>
        <v>22738.523140000001</v>
      </c>
      <c r="C239" s="60">
        <f>+'load Info'!AR973</f>
        <v>9214.4768600000025</v>
      </c>
      <c r="D239" s="60">
        <f>+'load Info'!AS973</f>
        <v>20306</v>
      </c>
      <c r="E239" s="60">
        <f>+'load Info'!AT973</f>
        <v>22738.523140000001</v>
      </c>
    </row>
    <row r="240" spans="1:5" x14ac:dyDescent="0.25">
      <c r="A240" s="36">
        <v>36397</v>
      </c>
      <c r="B240" s="60">
        <f>+'load Info'!AQ974</f>
        <v>24559.773809999999</v>
      </c>
      <c r="C240" s="60">
        <f>+'load Info'!AR974</f>
        <v>8634.2261900000012</v>
      </c>
      <c r="D240" s="60">
        <f>+'load Info'!AS974</f>
        <v>19758</v>
      </c>
      <c r="E240" s="60">
        <f>+'load Info'!AT974</f>
        <v>24559.773809999999</v>
      </c>
    </row>
    <row r="241" spans="1:5" x14ac:dyDescent="0.25">
      <c r="A241" s="36">
        <v>36398</v>
      </c>
      <c r="B241" s="60">
        <f>+'load Info'!AQ975</f>
        <v>22703.19282</v>
      </c>
      <c r="C241" s="60">
        <f>+'load Info'!AR975</f>
        <v>6721.8071799999998</v>
      </c>
      <c r="D241" s="60">
        <f>+'load Info'!AS975</f>
        <v>21193</v>
      </c>
      <c r="E241" s="60">
        <f>+'load Info'!AT975</f>
        <v>22703.19282</v>
      </c>
    </row>
    <row r="242" spans="1:5" x14ac:dyDescent="0.25">
      <c r="A242" s="36">
        <v>36399</v>
      </c>
      <c r="B242" s="60">
        <f>+'load Info'!AQ976</f>
        <v>24852.279949999996</v>
      </c>
      <c r="C242" s="60">
        <f>+'load Info'!AR976</f>
        <v>3361.7200499999999</v>
      </c>
      <c r="D242" s="60">
        <f>+'load Info'!AS976</f>
        <v>21193</v>
      </c>
      <c r="E242" s="60">
        <f>+'load Info'!AT976</f>
        <v>24852.279949999996</v>
      </c>
    </row>
    <row r="243" spans="1:5" x14ac:dyDescent="0.25">
      <c r="A243" s="36">
        <v>36400</v>
      </c>
      <c r="B243" s="60">
        <f>+'load Info'!AQ977</f>
        <v>20755.104729999999</v>
      </c>
      <c r="C243" s="60">
        <f>+'load Info'!AR977</f>
        <v>1430.8952699999973</v>
      </c>
      <c r="D243" s="60">
        <f>+'load Info'!AS977</f>
        <v>22430</v>
      </c>
      <c r="E243" s="60">
        <f>+'load Info'!AT977</f>
        <v>20755.104729999999</v>
      </c>
    </row>
    <row r="244" spans="1:5" x14ac:dyDescent="0.25">
      <c r="A244" s="36">
        <v>36401</v>
      </c>
      <c r="B244" s="60">
        <f>+'load Info'!AQ978</f>
        <v>21626.65409</v>
      </c>
      <c r="C244" s="60">
        <f>+'load Info'!AR978</f>
        <v>3905.3459100000036</v>
      </c>
      <c r="D244" s="60">
        <f>+'load Info'!AS978</f>
        <v>21211</v>
      </c>
      <c r="E244" s="60">
        <f>+'load Info'!AT978</f>
        <v>21626.65409</v>
      </c>
    </row>
    <row r="245" spans="1:5" x14ac:dyDescent="0.25">
      <c r="A245" s="36">
        <v>36402</v>
      </c>
      <c r="B245" s="60">
        <f>+'load Info'!AQ979</f>
        <v>23840.682060000003</v>
      </c>
      <c r="C245" s="60">
        <f>+'load Info'!AR979</f>
        <v>6759.3179399999972</v>
      </c>
      <c r="D245" s="60">
        <f>+'load Info'!AS979</f>
        <v>20930</v>
      </c>
      <c r="E245" s="60">
        <f>+'load Info'!AT979</f>
        <v>23840.682060000003</v>
      </c>
    </row>
    <row r="246" spans="1:5" x14ac:dyDescent="0.25">
      <c r="A246" s="36">
        <v>36403</v>
      </c>
      <c r="B246" s="60">
        <f>+'load Info'!AQ980</f>
        <v>24471.916269999998</v>
      </c>
      <c r="C246" s="60">
        <f>+'load Info'!AR980</f>
        <v>5957.0837299999985</v>
      </c>
      <c r="D246" s="60">
        <f>+'load Info'!AS980</f>
        <v>21944</v>
      </c>
      <c r="E246" s="60">
        <f>+'load Info'!AT980</f>
        <v>24471.916269999998</v>
      </c>
    </row>
    <row r="247" spans="1:5" x14ac:dyDescent="0.25">
      <c r="A247" s="36">
        <v>36404</v>
      </c>
      <c r="B247" s="60">
        <f>+'load Info'!AQ981</f>
        <v>24895.635800000004</v>
      </c>
      <c r="C247" s="60">
        <f>+'load Info'!AR981</f>
        <v>9767.3642</v>
      </c>
      <c r="D247" s="60">
        <f>+'load Info'!AS981</f>
        <v>17705</v>
      </c>
      <c r="E247" s="60">
        <f>+'load Info'!AT981</f>
        <v>24895.635800000004</v>
      </c>
    </row>
    <row r="248" spans="1:5" x14ac:dyDescent="0.25">
      <c r="A248" s="36">
        <v>36405</v>
      </c>
      <c r="B248" s="60">
        <f>+'load Info'!AQ982</f>
        <v>23775.309649999996</v>
      </c>
      <c r="C248" s="60">
        <f>+'load Info'!AR982</f>
        <v>8171.6903500000008</v>
      </c>
      <c r="D248" s="60">
        <f>+'load Info'!AS982</f>
        <v>18705</v>
      </c>
      <c r="E248" s="60">
        <f>+'load Info'!AT982</f>
        <v>23775.309649999996</v>
      </c>
    </row>
    <row r="249" spans="1:5" x14ac:dyDescent="0.25">
      <c r="A249" s="36">
        <v>36406</v>
      </c>
      <c r="B249" s="60">
        <f>+'load Info'!AQ983</f>
        <v>22641.26957</v>
      </c>
      <c r="C249" s="60">
        <f>+'load Info'!AR983</f>
        <v>3220.7304299999996</v>
      </c>
      <c r="D249" s="60">
        <f>+'load Info'!AS983</f>
        <v>21725</v>
      </c>
      <c r="E249" s="60">
        <f>+'load Info'!AT983</f>
        <v>22641.26957</v>
      </c>
    </row>
    <row r="250" spans="1:5" x14ac:dyDescent="0.25">
      <c r="A250" s="36">
        <v>36407</v>
      </c>
      <c r="B250" s="60">
        <f>+'load Info'!AQ984</f>
        <v>24297.210760000002</v>
      </c>
      <c r="C250" s="60">
        <f>+'load Info'!AR984</f>
        <v>-413.21075999999812</v>
      </c>
      <c r="D250" s="60">
        <f>+'load Info'!AS984</f>
        <v>21707</v>
      </c>
      <c r="E250" s="60">
        <f>+'load Info'!AT984</f>
        <v>24710.42152</v>
      </c>
    </row>
    <row r="251" spans="1:5" x14ac:dyDescent="0.25">
      <c r="A251" s="36">
        <v>36408</v>
      </c>
      <c r="B251" s="60">
        <f>+'load Info'!AQ985</f>
        <v>15940.435829999999</v>
      </c>
      <c r="C251" s="60">
        <f>+'load Info'!AR985</f>
        <v>5382.5641700000015</v>
      </c>
      <c r="D251" s="60">
        <f>+'load Info'!AS985</f>
        <v>21707</v>
      </c>
      <c r="E251" s="60">
        <f>+'load Info'!AT985</f>
        <v>15940.435829999999</v>
      </c>
    </row>
    <row r="252" spans="1:5" x14ac:dyDescent="0.25">
      <c r="A252" s="36">
        <v>36409</v>
      </c>
      <c r="B252" s="60">
        <f>+'load Info'!AQ986</f>
        <v>22976.372380000001</v>
      </c>
      <c r="C252" s="60">
        <f>+'load Info'!AR986</f>
        <v>6406.6276199999993</v>
      </c>
      <c r="D252" s="60">
        <f>+'load Info'!AS986</f>
        <v>21707</v>
      </c>
      <c r="E252" s="60">
        <f>+'load Info'!AT986</f>
        <v>22976.372380000001</v>
      </c>
    </row>
    <row r="253" spans="1:5" x14ac:dyDescent="0.25">
      <c r="A253" s="36">
        <v>36410</v>
      </c>
      <c r="B253" s="60">
        <f>+'load Info'!AQ987</f>
        <v>24648.835760000002</v>
      </c>
      <c r="C253" s="60">
        <f>+'load Info'!AR987</f>
        <v>6130.1642399999982</v>
      </c>
      <c r="D253" s="60">
        <f>+'load Info'!AS987</f>
        <v>21707</v>
      </c>
      <c r="E253" s="60">
        <f>+'load Info'!AT987</f>
        <v>24648.835760000002</v>
      </c>
    </row>
    <row r="254" spans="1:5" x14ac:dyDescent="0.25">
      <c r="A254" s="36">
        <v>36411</v>
      </c>
      <c r="B254" s="60">
        <f>+'load Info'!AQ988</f>
        <v>27974.921089999996</v>
      </c>
      <c r="C254" s="60">
        <f>+'load Info'!AR988</f>
        <v>6787.0789100000002</v>
      </c>
      <c r="D254" s="60">
        <f>+'load Info'!AS988</f>
        <v>19707</v>
      </c>
      <c r="E254" s="60">
        <f>+'load Info'!AT988</f>
        <v>27974.921089999996</v>
      </c>
    </row>
    <row r="255" spans="1:5" x14ac:dyDescent="0.25">
      <c r="A255" s="36">
        <v>36412</v>
      </c>
      <c r="B255" s="60">
        <f>+'load Info'!AQ989</f>
        <v>22205.540209999996</v>
      </c>
      <c r="C255" s="60">
        <f>+'load Info'!AR989</f>
        <v>7779.4597900000008</v>
      </c>
      <c r="D255" s="60">
        <f>+'load Info'!AS989</f>
        <v>19707</v>
      </c>
      <c r="E255" s="60">
        <f>+'load Info'!AT989</f>
        <v>22205.540209999996</v>
      </c>
    </row>
    <row r="256" spans="1:5" x14ac:dyDescent="0.25">
      <c r="A256" s="36">
        <v>36413</v>
      </c>
      <c r="B256" s="60">
        <f>+'load Info'!AQ990</f>
        <v>23415.06423</v>
      </c>
      <c r="C256" s="60">
        <f>+'load Info'!AR990</f>
        <v>6811.93577</v>
      </c>
      <c r="D256" s="60">
        <f>+'load Info'!AS990</f>
        <v>19758</v>
      </c>
      <c r="E256" s="60">
        <f>+'load Info'!AT990</f>
        <v>23415.06423</v>
      </c>
    </row>
    <row r="257" spans="1:5" x14ac:dyDescent="0.25">
      <c r="A257" s="36">
        <v>36414</v>
      </c>
      <c r="B257" s="60">
        <f>+'load Info'!AQ991</f>
        <v>21599.045849999999</v>
      </c>
      <c r="C257" s="60">
        <f>+'load Info'!AR991</f>
        <v>4974.9541500000014</v>
      </c>
      <c r="D257" s="60">
        <f>+'load Info'!AS991</f>
        <v>22027</v>
      </c>
      <c r="E257" s="60">
        <f>+'load Info'!AT991</f>
        <v>21599.045849999999</v>
      </c>
    </row>
    <row r="258" spans="1:5" x14ac:dyDescent="0.25">
      <c r="A258" s="36">
        <v>36415</v>
      </c>
      <c r="B258" s="60">
        <f>+'load Info'!AQ992</f>
        <v>25765.486570000005</v>
      </c>
      <c r="C258" s="60">
        <f>+'load Info'!AR992</f>
        <v>3476.5134299999991</v>
      </c>
      <c r="D258" s="60">
        <f>+'load Info'!AS992</f>
        <v>22027</v>
      </c>
      <c r="E258" s="60">
        <f>+'load Info'!AT992</f>
        <v>25765.486570000005</v>
      </c>
    </row>
    <row r="259" spans="1:5" x14ac:dyDescent="0.25">
      <c r="A259" s="36">
        <v>36416</v>
      </c>
      <c r="B259" s="60">
        <f>+'load Info'!AQ993</f>
        <v>24104.082110000003</v>
      </c>
      <c r="C259" s="60">
        <f>+'load Info'!AR993</f>
        <v>4525.9178900000006</v>
      </c>
      <c r="D259" s="60">
        <f>+'load Info'!AS993</f>
        <v>22027</v>
      </c>
      <c r="E259" s="60">
        <f>+'load Info'!AT993</f>
        <v>24104.082110000003</v>
      </c>
    </row>
    <row r="260" spans="1:5" x14ac:dyDescent="0.25">
      <c r="A260" s="36">
        <v>36417</v>
      </c>
      <c r="B260" s="60">
        <f>+'load Info'!AQ994</f>
        <v>25918.693350000001</v>
      </c>
      <c r="C260" s="60">
        <f>+'load Info'!AR994</f>
        <v>3046.3066499999986</v>
      </c>
      <c r="D260" s="60">
        <f>+'load Info'!AS994</f>
        <v>22017</v>
      </c>
      <c r="E260" s="60">
        <f>+'load Info'!AT994</f>
        <v>25918.693350000001</v>
      </c>
    </row>
    <row r="261" spans="1:5" x14ac:dyDescent="0.25">
      <c r="A261" s="36">
        <v>36418</v>
      </c>
      <c r="B261" s="60">
        <f>+'load Info'!AQ995</f>
        <v>27046.893000000004</v>
      </c>
      <c r="C261" s="60">
        <f>+'load Info'!AR995</f>
        <v>-2684.893</v>
      </c>
      <c r="D261" s="60">
        <f>+'load Info'!AS995</f>
        <v>22612</v>
      </c>
      <c r="E261" s="60">
        <f>+'load Info'!AT995</f>
        <v>29731.786000000004</v>
      </c>
    </row>
    <row r="262" spans="1:5" x14ac:dyDescent="0.25">
      <c r="A262" s="36">
        <v>36419</v>
      </c>
      <c r="B262" s="60">
        <f>+'load Info'!AQ996</f>
        <v>14609.919149999998</v>
      </c>
      <c r="C262" s="60">
        <f>+'load Info'!AR996</f>
        <v>4799.0808500000021</v>
      </c>
      <c r="D262" s="60">
        <f>+'load Info'!AS996</f>
        <v>20612</v>
      </c>
      <c r="E262" s="60">
        <f>+'load Info'!AT996</f>
        <v>14609.919149999998</v>
      </c>
    </row>
    <row r="263" spans="1:5" x14ac:dyDescent="0.25">
      <c r="A263" s="36">
        <v>36420</v>
      </c>
      <c r="B263" s="60">
        <f>+'load Info'!AQ997</f>
        <v>28694.36407</v>
      </c>
      <c r="C263" s="60">
        <f>+'load Info'!AR997</f>
        <v>4323.6359300000004</v>
      </c>
      <c r="D263" s="60">
        <f>+'load Info'!AS997</f>
        <v>20412</v>
      </c>
      <c r="E263" s="60">
        <f>+'load Info'!AT997</f>
        <v>28694.36407</v>
      </c>
    </row>
    <row r="264" spans="1:5" x14ac:dyDescent="0.25">
      <c r="A264" s="36">
        <v>36421</v>
      </c>
      <c r="B264" s="60">
        <f>+'load Info'!AQ998</f>
        <v>23456.729260000004</v>
      </c>
      <c r="C264" s="60">
        <f>+'load Info'!AR998</f>
        <v>3322.2707399999999</v>
      </c>
      <c r="D264" s="60">
        <f>+'load Info'!AS998</f>
        <v>20426</v>
      </c>
      <c r="E264" s="60">
        <f>+'load Info'!AT998</f>
        <v>23456.729260000004</v>
      </c>
    </row>
    <row r="265" spans="1:5" x14ac:dyDescent="0.25">
      <c r="A265" s="36">
        <v>36422</v>
      </c>
      <c r="B265" s="60">
        <f>+'load Info'!AQ999</f>
        <v>20183.70046</v>
      </c>
      <c r="C265" s="60">
        <f>+'load Info'!AR999</f>
        <v>8592.29954</v>
      </c>
      <c r="D265" s="60">
        <f>+'load Info'!AS999</f>
        <v>20426</v>
      </c>
      <c r="E265" s="60">
        <f>+'load Info'!AT999</f>
        <v>20183.70046</v>
      </c>
    </row>
    <row r="266" spans="1:5" x14ac:dyDescent="0.25">
      <c r="A266" s="36">
        <v>36423</v>
      </c>
      <c r="B266" s="60">
        <f>+'load Info'!AQ1000</f>
        <v>25106.368359999997</v>
      </c>
      <c r="C266" s="60">
        <f>+'load Info'!AR1000</f>
        <v>8969.6316399999996</v>
      </c>
      <c r="D266" s="60">
        <f>+'load Info'!AS1000</f>
        <v>20426</v>
      </c>
      <c r="E266" s="60">
        <f>+'load Info'!AT1000</f>
        <v>25106.368359999997</v>
      </c>
    </row>
    <row r="267" spans="1:5" x14ac:dyDescent="0.25">
      <c r="A267" s="36">
        <v>36424</v>
      </c>
      <c r="B267" s="60">
        <f>+'load Info'!AQ1001</f>
        <v>25550.119230000004</v>
      </c>
      <c r="C267" s="60">
        <f>+'load Info'!AR1001</f>
        <v>9659.8807699999961</v>
      </c>
      <c r="D267" s="60">
        <f>+'load Info'!AS1001</f>
        <v>20347</v>
      </c>
      <c r="E267" s="60">
        <f>+'load Info'!AT1001</f>
        <v>25550.119230000004</v>
      </c>
    </row>
    <row r="268" spans="1:5" x14ac:dyDescent="0.25">
      <c r="A268" s="36">
        <v>36425</v>
      </c>
      <c r="B268" s="60">
        <f>+'load Info'!AQ1002</f>
        <v>35274.636050000001</v>
      </c>
      <c r="C268" s="60">
        <f>+'load Info'!AR1002</f>
        <v>9159.363949999999</v>
      </c>
      <c r="D268" s="60">
        <f>+'load Info'!AS1002</f>
        <v>20347</v>
      </c>
      <c r="E268" s="60">
        <f>+'load Info'!AT1002</f>
        <v>35274.636050000001</v>
      </c>
    </row>
    <row r="269" spans="1:5" x14ac:dyDescent="0.25">
      <c r="A269" s="36">
        <v>36426</v>
      </c>
      <c r="B269" s="60">
        <f>+'load Info'!AQ1003</f>
        <v>28096.367019999998</v>
      </c>
      <c r="C269" s="60">
        <f>+'load Info'!AR1003</f>
        <v>9317.6329799999985</v>
      </c>
      <c r="D269" s="60">
        <f>+'load Info'!AS1003</f>
        <v>20815</v>
      </c>
      <c r="E269" s="60">
        <f>+'load Info'!AT1003</f>
        <v>28096.367019999998</v>
      </c>
    </row>
    <row r="270" spans="1:5" x14ac:dyDescent="0.25">
      <c r="A270" s="36">
        <v>36427</v>
      </c>
      <c r="B270" s="60">
        <f>+'load Info'!AQ1004</f>
        <v>29679.811529999999</v>
      </c>
      <c r="C270" s="60">
        <f>+'load Info'!AR1004</f>
        <v>3852.1884699999973</v>
      </c>
      <c r="D270" s="60">
        <f>+'load Info'!AS1004</f>
        <v>22062</v>
      </c>
      <c r="E270" s="60">
        <f>+'load Info'!AT1004</f>
        <v>29679.811529999999</v>
      </c>
    </row>
    <row r="271" spans="1:5" x14ac:dyDescent="0.25">
      <c r="A271" s="36">
        <v>36428</v>
      </c>
      <c r="B271" s="60">
        <f>+'load Info'!AQ1005</f>
        <v>22827.807700000005</v>
      </c>
      <c r="C271" s="60">
        <f>+'load Info'!AR1005</f>
        <v>5346.1922999999988</v>
      </c>
      <c r="D271" s="60">
        <f>+'load Info'!AS1005</f>
        <v>19562</v>
      </c>
      <c r="E271" s="60">
        <f>+'load Info'!AT1005</f>
        <v>22827.807700000005</v>
      </c>
    </row>
    <row r="272" spans="1:5" x14ac:dyDescent="0.25">
      <c r="A272" s="36">
        <v>36429</v>
      </c>
      <c r="B272" s="60">
        <f>+'load Info'!AQ1006</f>
        <v>23500.931510000002</v>
      </c>
      <c r="C272" s="60">
        <f>+'load Info'!AR1006</f>
        <v>7462.0684900000015</v>
      </c>
      <c r="D272" s="60">
        <f>+'load Info'!AS1006</f>
        <v>19562</v>
      </c>
      <c r="E272" s="60">
        <f>+'load Info'!AT1006</f>
        <v>23500.931510000002</v>
      </c>
    </row>
    <row r="273" spans="1:5" x14ac:dyDescent="0.25">
      <c r="A273" s="36">
        <v>36430</v>
      </c>
      <c r="B273" s="60">
        <f>+'load Info'!AQ1007</f>
        <v>27183.437990000002</v>
      </c>
      <c r="C273" s="60">
        <f>+'load Info'!AR1007</f>
        <v>6500.5620100000015</v>
      </c>
      <c r="D273" s="60">
        <f>+'load Info'!AS1007</f>
        <v>19872</v>
      </c>
      <c r="E273" s="60">
        <f>+'load Info'!AT1007</f>
        <v>27183.437990000002</v>
      </c>
    </row>
    <row r="274" spans="1:5" x14ac:dyDescent="0.25">
      <c r="A274" s="36">
        <v>36431</v>
      </c>
      <c r="B274" s="60">
        <f>+'load Info'!AQ1008</f>
        <v>23268.57446</v>
      </c>
      <c r="C274" s="60">
        <f>+'load Info'!AR1008</f>
        <v>8833.4255400000038</v>
      </c>
      <c r="D274" s="60">
        <f>+'load Info'!AS1008</f>
        <v>20305</v>
      </c>
      <c r="E274" s="60">
        <f>+'load Info'!AT1008</f>
        <v>23268.57446</v>
      </c>
    </row>
    <row r="275" spans="1:5" x14ac:dyDescent="0.25">
      <c r="A275" s="36">
        <v>36432</v>
      </c>
      <c r="B275" s="60">
        <f>+'load Info'!AQ1009</f>
        <v>26262.771980000001</v>
      </c>
      <c r="C275" s="60">
        <f>+'load Info'!AR1009</f>
        <v>5432.2280200000023</v>
      </c>
      <c r="D275" s="60">
        <f>+'load Info'!AS1009</f>
        <v>22639</v>
      </c>
      <c r="E275" s="60">
        <f>+'load Info'!AT1009</f>
        <v>26262.771980000001</v>
      </c>
    </row>
    <row r="276" spans="1:5" x14ac:dyDescent="0.25">
      <c r="A276" s="36">
        <v>36433</v>
      </c>
      <c r="B276" s="60">
        <f>+'load Info'!AQ1010</f>
        <v>28839.55458</v>
      </c>
      <c r="C276" s="60">
        <f>+'load Info'!AR1010</f>
        <v>6565.4454200000037</v>
      </c>
      <c r="D276" s="60">
        <f>+'load Info'!AS1010</f>
        <v>22489</v>
      </c>
      <c r="E276" s="60">
        <f>+'load Info'!AT1010</f>
        <v>28839.55458</v>
      </c>
    </row>
    <row r="277" spans="1:5" x14ac:dyDescent="0.25">
      <c r="A277" s="36">
        <v>36434</v>
      </c>
      <c r="B277" s="60">
        <f>+'load Info'!AQ1011</f>
        <v>28900.362090000002</v>
      </c>
      <c r="C277" s="60">
        <f>+'load Info'!AR1011</f>
        <v>5336.6379100000013</v>
      </c>
      <c r="D277" s="60">
        <f>+'load Info'!AS1011</f>
        <v>21954</v>
      </c>
      <c r="E277" s="60">
        <f>+'load Info'!AT1011</f>
        <v>28900.362090000002</v>
      </c>
    </row>
    <row r="278" spans="1:5" x14ac:dyDescent="0.25">
      <c r="A278" s="36">
        <v>36435</v>
      </c>
      <c r="B278" s="60">
        <f>+'load Info'!AQ1012</f>
        <v>24632.021779999999</v>
      </c>
      <c r="C278" s="60">
        <f>+'load Info'!AR1012</f>
        <v>2033.9782200000009</v>
      </c>
      <c r="D278" s="60">
        <f>+'load Info'!AS1012</f>
        <v>23572</v>
      </c>
      <c r="E278" s="60">
        <f>+'load Info'!AT1012</f>
        <v>24632.021779999999</v>
      </c>
    </row>
    <row r="279" spans="1:5" x14ac:dyDescent="0.25">
      <c r="A279" s="36">
        <v>36436</v>
      </c>
      <c r="B279" s="60">
        <f>+'load Info'!AQ1013</f>
        <v>23979.076139999997</v>
      </c>
      <c r="C279" s="60">
        <f>+'load Info'!AR1013</f>
        <v>3569.9238600000026</v>
      </c>
      <c r="D279" s="60">
        <f>+'load Info'!AS1013</f>
        <v>23572</v>
      </c>
      <c r="E279" s="60">
        <f>+'load Info'!AT1013</f>
        <v>23979.076139999997</v>
      </c>
    </row>
    <row r="280" spans="1:5" x14ac:dyDescent="0.25">
      <c r="A280" s="36">
        <v>36437</v>
      </c>
      <c r="B280" s="60">
        <f>+'load Info'!AQ1014</f>
        <v>24224.43103</v>
      </c>
      <c r="C280" s="60">
        <f>+'load Info'!AR1014</f>
        <v>6289.5689700000003</v>
      </c>
      <c r="D280" s="60">
        <f>+'load Info'!AS1014</f>
        <v>23572</v>
      </c>
      <c r="E280" s="60">
        <f>+'load Info'!AT1014</f>
        <v>24224.43103</v>
      </c>
    </row>
    <row r="281" spans="1:5" x14ac:dyDescent="0.25">
      <c r="A281" s="36">
        <v>36438</v>
      </c>
      <c r="B281" s="60">
        <f>+'load Info'!AQ1015</f>
        <v>31888.377340000003</v>
      </c>
      <c r="C281" s="60">
        <f>+'load Info'!AR1015</f>
        <v>10839.622660000001</v>
      </c>
      <c r="D281" s="60">
        <f>+'load Info'!AS1015</f>
        <v>23317</v>
      </c>
      <c r="E281" s="60">
        <f>+'load Info'!AT1015</f>
        <v>31888.377340000003</v>
      </c>
    </row>
    <row r="282" spans="1:5" x14ac:dyDescent="0.25">
      <c r="A282" s="36">
        <v>36439</v>
      </c>
      <c r="B282" s="60">
        <f>+'load Info'!AQ1016</f>
        <v>40187.611239999998</v>
      </c>
      <c r="C282" s="60">
        <f>+'load Info'!AR1016</f>
        <v>8125.3887600000016</v>
      </c>
      <c r="D282" s="60">
        <f>+'load Info'!AS1016</f>
        <v>23317</v>
      </c>
      <c r="E282" s="60">
        <f>+'load Info'!AT1016</f>
        <v>40187.611239999998</v>
      </c>
    </row>
    <row r="283" spans="1:5" x14ac:dyDescent="0.25">
      <c r="A283" s="36">
        <v>36440</v>
      </c>
      <c r="B283" s="60">
        <f>+'load Info'!AQ1017</f>
        <v>54265.523720000005</v>
      </c>
      <c r="C283" s="60">
        <f>+'load Info'!AR1017</f>
        <v>1149.476279999999</v>
      </c>
      <c r="D283" s="60">
        <f>+'load Info'!AS1017</f>
        <v>23797</v>
      </c>
      <c r="E283" s="60">
        <f>+'load Info'!AT1017</f>
        <v>54265.523720000005</v>
      </c>
    </row>
    <row r="284" spans="1:5" x14ac:dyDescent="0.25">
      <c r="A284" s="36">
        <v>36441</v>
      </c>
      <c r="B284" s="60">
        <f>+'load Info'!AQ1018</f>
        <v>39886.476979999999</v>
      </c>
      <c r="C284" s="60">
        <f>+'load Info'!AR1018</f>
        <v>-2351.4769799999995</v>
      </c>
      <c r="D284" s="60">
        <f>+'load Info'!AS1018</f>
        <v>23927</v>
      </c>
      <c r="E284" s="60">
        <f>+'load Info'!AT1018</f>
        <v>42237.953959999999</v>
      </c>
    </row>
    <row r="285" spans="1:5" x14ac:dyDescent="0.25">
      <c r="A285" s="36">
        <v>36442</v>
      </c>
      <c r="B285" s="60">
        <f>+'load Info'!AQ1019</f>
        <v>24914.536870000004</v>
      </c>
      <c r="C285" s="60">
        <f>+'load Info'!AR1019</f>
        <v>-4924.5368699999999</v>
      </c>
      <c r="D285" s="60">
        <f>+'load Info'!AS1019</f>
        <v>25810</v>
      </c>
      <c r="E285" s="60">
        <f>+'load Info'!AT1019</f>
        <v>29839.073740000003</v>
      </c>
    </row>
    <row r="286" spans="1:5" x14ac:dyDescent="0.25">
      <c r="A286" s="36">
        <v>36443</v>
      </c>
      <c r="B286" s="60">
        <f>+'load Info'!AQ1020</f>
        <v>24755.528580000002</v>
      </c>
      <c r="C286" s="60">
        <f>+'load Info'!AR1020</f>
        <v>-3122.5285799999983</v>
      </c>
      <c r="D286" s="60">
        <f>+'load Info'!AS1020</f>
        <v>25810</v>
      </c>
      <c r="E286" s="60">
        <f>+'load Info'!AT1020</f>
        <v>27878.05716</v>
      </c>
    </row>
    <row r="287" spans="1:5" x14ac:dyDescent="0.25">
      <c r="A287" s="36">
        <v>36444</v>
      </c>
      <c r="B287" s="60">
        <f>+'load Info'!AQ1021</f>
        <v>28808.808269999998</v>
      </c>
      <c r="C287" s="60">
        <f>+'load Info'!AR1021</f>
        <v>-973.80827000000136</v>
      </c>
      <c r="D287" s="60">
        <f>+'load Info'!AS1021</f>
        <v>25310</v>
      </c>
      <c r="E287" s="60">
        <f>+'load Info'!AT1021</f>
        <v>29782.616539999999</v>
      </c>
    </row>
    <row r="288" spans="1:5" x14ac:dyDescent="0.25">
      <c r="A288" s="36">
        <v>36445</v>
      </c>
      <c r="B288" s="60">
        <f>+'load Info'!AQ1022</f>
        <v>32880.313099999999</v>
      </c>
      <c r="C288" s="60">
        <f>+'load Info'!AR1022</f>
        <v>-717.31309999999939</v>
      </c>
      <c r="D288" s="60">
        <f>+'load Info'!AS1022</f>
        <v>24310</v>
      </c>
      <c r="E288" s="60">
        <f>+'load Info'!AT1022</f>
        <v>33597.626199999999</v>
      </c>
    </row>
    <row r="289" spans="1:5" x14ac:dyDescent="0.25">
      <c r="A289" s="36">
        <v>36446</v>
      </c>
      <c r="B289" s="60">
        <f>+'load Info'!AQ1023</f>
        <v>26955.742720000002</v>
      </c>
      <c r="C289" s="60">
        <f>+'load Info'!AR1023</f>
        <v>923.25727999999799</v>
      </c>
      <c r="D289" s="60">
        <f>+'load Info'!AS1023</f>
        <v>24310</v>
      </c>
      <c r="E289" s="60">
        <f>+'load Info'!AT1023</f>
        <v>26955.742720000002</v>
      </c>
    </row>
    <row r="290" spans="1:5" x14ac:dyDescent="0.25">
      <c r="A290" s="36">
        <v>36447</v>
      </c>
      <c r="B290" s="60">
        <f>+'load Info'!AQ1024</f>
        <v>42218.916490000003</v>
      </c>
      <c r="C290" s="60">
        <f>+'load Info'!AR1024</f>
        <v>319.08350999999675</v>
      </c>
      <c r="D290" s="60">
        <f>+'load Info'!AS1024</f>
        <v>24409</v>
      </c>
      <c r="E290" s="60">
        <f>+'load Info'!AT1024</f>
        <v>42218.916490000003</v>
      </c>
    </row>
    <row r="291" spans="1:5" x14ac:dyDescent="0.25">
      <c r="A291" s="36">
        <v>36448</v>
      </c>
      <c r="B291" s="60">
        <f>+'load Info'!AQ1025</f>
        <v>35195.687709999998</v>
      </c>
      <c r="C291" s="60">
        <f>+'load Info'!AR1025</f>
        <v>-2738.6877099999983</v>
      </c>
      <c r="D291" s="60">
        <f>+'load Info'!AS1025</f>
        <v>24409</v>
      </c>
      <c r="E291" s="60">
        <f>+'load Info'!AT1025</f>
        <v>37934.375419999997</v>
      </c>
    </row>
    <row r="292" spans="1:5" x14ac:dyDescent="0.25">
      <c r="A292" s="36">
        <v>36449</v>
      </c>
      <c r="B292" s="60">
        <f>+'load Info'!AQ1026</f>
        <v>24125.73317</v>
      </c>
      <c r="C292" s="60">
        <f>+'load Info'!AR1026</f>
        <v>-1509.7331699999995</v>
      </c>
      <c r="D292" s="60">
        <f>+'load Info'!AS1026</f>
        <v>22545</v>
      </c>
      <c r="E292" s="60">
        <f>+'load Info'!AT1026</f>
        <v>25635.466339999999</v>
      </c>
    </row>
    <row r="293" spans="1:5" x14ac:dyDescent="0.25">
      <c r="A293" s="36">
        <v>36450</v>
      </c>
      <c r="B293" s="60">
        <f>+'load Info'!AQ1027</f>
        <v>25588.188000000002</v>
      </c>
      <c r="C293" s="60">
        <f>+'load Info'!AR1027</f>
        <v>2244.8119999999981</v>
      </c>
      <c r="D293" s="60">
        <f>+'load Info'!AS1027</f>
        <v>22545</v>
      </c>
      <c r="E293" s="60">
        <f>+'load Info'!AT1027</f>
        <v>25588.188000000002</v>
      </c>
    </row>
    <row r="294" spans="1:5" x14ac:dyDescent="0.25">
      <c r="A294" s="36">
        <v>36451</v>
      </c>
      <c r="B294" s="60">
        <f>+'load Info'!AQ1028</f>
        <v>41825.343150000001</v>
      </c>
      <c r="C294" s="60">
        <f>+'load Info'!AR1028</f>
        <v>3505.6568499999994</v>
      </c>
      <c r="D294" s="60">
        <f>+'load Info'!AS1028</f>
        <v>22545</v>
      </c>
      <c r="E294" s="60">
        <f>+'load Info'!AT1028</f>
        <v>41825.343150000001</v>
      </c>
    </row>
    <row r="295" spans="1:5" x14ac:dyDescent="0.25">
      <c r="A295" s="36">
        <v>36452</v>
      </c>
      <c r="B295" s="60">
        <f>+'load Info'!AQ1029</f>
        <v>35728.20925</v>
      </c>
      <c r="C295" s="60">
        <f>+'load Info'!AR1029</f>
        <v>3322.7907500000001</v>
      </c>
      <c r="D295" s="60">
        <f>+'load Info'!AS1029</f>
        <v>22455</v>
      </c>
      <c r="E295" s="60">
        <f>+'load Info'!AT1029</f>
        <v>35728.20925</v>
      </c>
    </row>
    <row r="296" spans="1:5" x14ac:dyDescent="0.25">
      <c r="A296" s="36">
        <v>36453</v>
      </c>
      <c r="B296" s="60">
        <f>+'load Info'!AQ1030</f>
        <v>48261.609270000001</v>
      </c>
      <c r="C296" s="60">
        <f>+'load Info'!AR1030</f>
        <v>4044.3907300000028</v>
      </c>
      <c r="D296" s="60">
        <f>+'load Info'!AS1030</f>
        <v>22455</v>
      </c>
      <c r="E296" s="60">
        <f>+'load Info'!AT1030</f>
        <v>48261.609270000001</v>
      </c>
    </row>
    <row r="297" spans="1:5" x14ac:dyDescent="0.25">
      <c r="A297" s="36">
        <v>36454</v>
      </c>
      <c r="B297" s="60">
        <f>+'load Info'!AQ1031</f>
        <v>59241.429829999994</v>
      </c>
      <c r="C297" s="60">
        <f>+'load Info'!AR1031</f>
        <v>5842.5701699999991</v>
      </c>
      <c r="D297" s="60">
        <f>+'load Info'!AS1031</f>
        <v>21679</v>
      </c>
      <c r="E297" s="60">
        <f>+'load Info'!AT1031</f>
        <v>59241.429829999994</v>
      </c>
    </row>
    <row r="298" spans="1:5" x14ac:dyDescent="0.25">
      <c r="A298" s="36">
        <v>36455</v>
      </c>
      <c r="B298" s="60">
        <f>+'load Info'!AQ1032</f>
        <v>46917.547480000001</v>
      </c>
      <c r="C298" s="60">
        <f>+'load Info'!AR1032</f>
        <v>4700.4525200000026</v>
      </c>
      <c r="D298" s="60">
        <f>+'load Info'!AS1032</f>
        <v>22105</v>
      </c>
      <c r="E298" s="60">
        <f>+'load Info'!AT1032</f>
        <v>46917.547480000001</v>
      </c>
    </row>
    <row r="299" spans="1:5" x14ac:dyDescent="0.25">
      <c r="A299" s="36">
        <v>36456</v>
      </c>
      <c r="B299" s="60">
        <f>+'load Info'!AQ1033</f>
        <v>70329.075119999994</v>
      </c>
      <c r="C299" s="60">
        <f>+'load Info'!AR1033</f>
        <v>3614.9248799999987</v>
      </c>
      <c r="D299" s="60">
        <f>+'load Info'!AS1033</f>
        <v>21855</v>
      </c>
      <c r="E299" s="60">
        <f>+'load Info'!AT1033</f>
        <v>70329.075119999994</v>
      </c>
    </row>
    <row r="300" spans="1:5" x14ac:dyDescent="0.25">
      <c r="A300" s="36">
        <v>36457</v>
      </c>
      <c r="B300" s="60">
        <f>+'load Info'!AQ1034</f>
        <v>87377.336710000003</v>
      </c>
      <c r="C300" s="60">
        <f>+'load Info'!AR1034</f>
        <v>6854.6632900000004</v>
      </c>
      <c r="D300" s="60">
        <f>+'load Info'!AS1034</f>
        <v>21855</v>
      </c>
      <c r="E300" s="60">
        <f>+'load Info'!AT1034</f>
        <v>87377.336710000003</v>
      </c>
    </row>
    <row r="301" spans="1:5" x14ac:dyDescent="0.25">
      <c r="A301" s="36">
        <v>36458</v>
      </c>
      <c r="B301" s="60">
        <f>+'load Info'!AQ1035</f>
        <v>81267.556570000001</v>
      </c>
      <c r="C301" s="60">
        <f>+'load Info'!AR1035</f>
        <v>6924.4434299999994</v>
      </c>
      <c r="D301" s="60">
        <f>+'load Info'!AS1035</f>
        <v>22605</v>
      </c>
      <c r="E301" s="60">
        <f>+'load Info'!AT1035</f>
        <v>81267.556570000001</v>
      </c>
    </row>
    <row r="302" spans="1:5" x14ac:dyDescent="0.25">
      <c r="A302" s="36">
        <v>36459</v>
      </c>
      <c r="B302" s="60">
        <f>+'load Info'!AQ1036</f>
        <v>63334.108730000007</v>
      </c>
      <c r="C302" s="60">
        <f>+'load Info'!AR1036</f>
        <v>2703.8912700000001</v>
      </c>
      <c r="D302" s="60">
        <f>+'load Info'!AS1036</f>
        <v>24742</v>
      </c>
      <c r="E302" s="60">
        <f>+'load Info'!AT1036</f>
        <v>63334.108730000007</v>
      </c>
    </row>
    <row r="303" spans="1:5" x14ac:dyDescent="0.25">
      <c r="A303" s="36">
        <v>36460</v>
      </c>
      <c r="B303" s="60">
        <f>+'load Info'!AQ1037</f>
        <v>64662.002890000003</v>
      </c>
      <c r="C303" s="60">
        <f>+'load Info'!AR1037</f>
        <v>329.99711000000025</v>
      </c>
      <c r="D303" s="60">
        <f>+'load Info'!AS1037</f>
        <v>26680</v>
      </c>
      <c r="E303" s="60">
        <f>+'load Info'!AT1037</f>
        <v>64662.002890000003</v>
      </c>
    </row>
    <row r="304" spans="1:5" x14ac:dyDescent="0.25">
      <c r="A304" s="36">
        <v>36461</v>
      </c>
      <c r="B304" s="60">
        <f>+'load Info'!AQ1038</f>
        <v>68214.69167</v>
      </c>
      <c r="C304" s="60">
        <f>+'load Info'!AR1038</f>
        <v>-405.69167000000016</v>
      </c>
      <c r="D304" s="60">
        <f>+'load Info'!AS1038</f>
        <v>26730</v>
      </c>
      <c r="E304" s="60">
        <f>+'load Info'!AT1038</f>
        <v>68620.38334</v>
      </c>
    </row>
    <row r="305" spans="1:5" x14ac:dyDescent="0.25">
      <c r="A305" s="36">
        <v>36462</v>
      </c>
      <c r="B305" s="60">
        <f>+'load Info'!AQ1039</f>
        <v>56884.707949999996</v>
      </c>
      <c r="C305" s="60">
        <f>+'load Info'!AR1039</f>
        <v>-2808.70795</v>
      </c>
      <c r="D305" s="60">
        <f>+'load Info'!AS1039</f>
        <v>26730</v>
      </c>
      <c r="E305" s="60">
        <f>+'load Info'!AT1039</f>
        <v>59693.415899999993</v>
      </c>
    </row>
    <row r="306" spans="1:5" x14ac:dyDescent="0.25">
      <c r="A306" s="36">
        <v>36463</v>
      </c>
      <c r="B306" s="60">
        <f>+'load Info'!AQ1040</f>
        <v>41603.221239999999</v>
      </c>
      <c r="C306" s="60">
        <f>+'load Info'!AR1040</f>
        <v>-5142.2212400000026</v>
      </c>
      <c r="D306" s="60">
        <f>+'load Info'!AS1040</f>
        <v>27710</v>
      </c>
      <c r="E306" s="60">
        <f>+'load Info'!AT1040</f>
        <v>46745.442479999998</v>
      </c>
    </row>
    <row r="307" spans="1:5" x14ac:dyDescent="0.25">
      <c r="A307" s="36">
        <v>36464</v>
      </c>
      <c r="B307" s="60">
        <f>+'load Info'!AQ1041</f>
        <v>34117.56568</v>
      </c>
      <c r="C307" s="60">
        <f>+'load Info'!AR1041</f>
        <v>-4218.5656800000033</v>
      </c>
      <c r="D307" s="60">
        <f>+'load Info'!AS1041</f>
        <v>27710</v>
      </c>
      <c r="E307" s="60">
        <f>+'load Info'!AT1041</f>
        <v>38336.131359999999</v>
      </c>
    </row>
    <row r="308" spans="1:5" x14ac:dyDescent="0.25">
      <c r="A308" s="36">
        <v>36465</v>
      </c>
      <c r="B308" s="60">
        <f>+'load Info'!AQ1042</f>
        <v>34565.900739999997</v>
      </c>
      <c r="C308" s="60">
        <f>+'load Info'!AR1042</f>
        <v>-2961.9007399999973</v>
      </c>
      <c r="D308" s="60">
        <f>+'load Info'!AS1042</f>
        <v>25073</v>
      </c>
      <c r="E308" s="60">
        <f>+'load Info'!AT1042</f>
        <v>37527.801479999995</v>
      </c>
    </row>
    <row r="309" spans="1:5" x14ac:dyDescent="0.25">
      <c r="A309" s="36">
        <v>36466</v>
      </c>
      <c r="B309" s="60">
        <f>+'load Info'!AQ1043</f>
        <v>43984.101050000005</v>
      </c>
      <c r="C309" s="60">
        <f>+'load Info'!AR1043</f>
        <v>5552.8989499999989</v>
      </c>
      <c r="D309" s="60">
        <f>+'load Info'!AS1043</f>
        <v>22896</v>
      </c>
      <c r="E309" s="60">
        <f>+'load Info'!AT1043</f>
        <v>43984.101050000005</v>
      </c>
    </row>
    <row r="310" spans="1:5" x14ac:dyDescent="0.25">
      <c r="A310" s="36">
        <v>36467</v>
      </c>
      <c r="B310" s="60">
        <f>+'load Info'!AQ1044</f>
        <v>115717.54017000001</v>
      </c>
      <c r="C310" s="60">
        <f>+'load Info'!AR1044</f>
        <v>2571.4598299999998</v>
      </c>
      <c r="D310" s="60">
        <f>+'load Info'!AS1044</f>
        <v>22896</v>
      </c>
      <c r="E310" s="60">
        <f>+'load Info'!AT1044</f>
        <v>115717.54017000001</v>
      </c>
    </row>
    <row r="311" spans="1:5" x14ac:dyDescent="0.25">
      <c r="A311" s="36">
        <v>36468</v>
      </c>
      <c r="B311" s="60">
        <f>+'load Info'!AQ1045</f>
        <v>111758.83106</v>
      </c>
      <c r="C311" s="60">
        <f>+'load Info'!AR1045</f>
        <v>339.16893999999957</v>
      </c>
      <c r="D311" s="60">
        <f>+'load Info'!AS1045</f>
        <v>23618</v>
      </c>
      <c r="E311" s="60">
        <f>+'load Info'!AT1045</f>
        <v>111758.83106</v>
      </c>
    </row>
    <row r="312" spans="1:5" x14ac:dyDescent="0.25">
      <c r="A312" s="36">
        <v>36469</v>
      </c>
      <c r="B312" s="60">
        <f>+'load Info'!AQ1046</f>
        <v>77136.669179999997</v>
      </c>
      <c r="C312" s="60">
        <f>+'load Info'!AR1046</f>
        <v>-4158.6691800000008</v>
      </c>
      <c r="D312" s="60">
        <f>+'load Info'!AS1046</f>
        <v>24658</v>
      </c>
      <c r="E312" s="60">
        <f>+'load Info'!AT1046</f>
        <v>81295.338359999994</v>
      </c>
    </row>
    <row r="313" spans="1:5" x14ac:dyDescent="0.25">
      <c r="A313" s="36">
        <v>36470</v>
      </c>
      <c r="B313" s="60">
        <f>+'load Info'!AQ1047</f>
        <v>48020.823549999994</v>
      </c>
      <c r="C313" s="60">
        <f>+'load Info'!AR1047</f>
        <v>-3139.823550000001</v>
      </c>
      <c r="D313" s="60">
        <f>+'load Info'!AS1047</f>
        <v>24658</v>
      </c>
      <c r="E313" s="60">
        <f>+'load Info'!AT1047</f>
        <v>51160.647099999995</v>
      </c>
    </row>
    <row r="314" spans="1:5" x14ac:dyDescent="0.25">
      <c r="A314" s="36">
        <v>36471</v>
      </c>
      <c r="B314" s="60">
        <f>+'load Info'!AQ1048</f>
        <v>82874.273090000002</v>
      </c>
      <c r="C314" s="60">
        <f>+'load Info'!AR1048</f>
        <v>-184.27309000000241</v>
      </c>
      <c r="D314" s="60">
        <f>+'load Info'!AS1048</f>
        <v>24658</v>
      </c>
      <c r="E314" s="60">
        <f>+'load Info'!AT1048</f>
        <v>83058.546180000005</v>
      </c>
    </row>
    <row r="315" spans="1:5" x14ac:dyDescent="0.25">
      <c r="A315" s="36">
        <v>36472</v>
      </c>
      <c r="B315" s="60">
        <f>+'load Info'!AQ1049</f>
        <v>97441.865879999998</v>
      </c>
      <c r="C315" s="60">
        <f>+'load Info'!AR1049</f>
        <v>-1527.8658800000012</v>
      </c>
      <c r="D315" s="60">
        <f>+'load Info'!AS1049</f>
        <v>24658</v>
      </c>
      <c r="E315" s="60">
        <f>+'load Info'!AT1049</f>
        <v>98969.731759999995</v>
      </c>
    </row>
    <row r="316" spans="1:5" x14ac:dyDescent="0.25">
      <c r="A316" s="36">
        <v>36473</v>
      </c>
      <c r="B316" s="60">
        <f>+'load Info'!AQ1050</f>
        <v>55519.924469999998</v>
      </c>
      <c r="C316" s="60">
        <f>+'load Info'!AR1050</f>
        <v>-3254.9244700000017</v>
      </c>
      <c r="D316" s="60">
        <f>+'load Info'!AS1050</f>
        <v>24658</v>
      </c>
      <c r="E316" s="60">
        <f>+'load Info'!AT1050</f>
        <v>58774.848939999996</v>
      </c>
    </row>
    <row r="317" spans="1:5" x14ac:dyDescent="0.25">
      <c r="A317" s="36">
        <v>36474</v>
      </c>
      <c r="B317" s="60">
        <f>+'load Info'!AQ1051</f>
        <v>40466.952790000003</v>
      </c>
      <c r="C317" s="60">
        <f>+'load Info'!AR1051</f>
        <v>-2128.9527899999994</v>
      </c>
      <c r="D317" s="60">
        <f>+'load Info'!AS1051</f>
        <v>24713</v>
      </c>
      <c r="E317" s="60">
        <f>+'load Info'!AT1051</f>
        <v>42595.905580000006</v>
      </c>
    </row>
    <row r="318" spans="1:5" x14ac:dyDescent="0.25">
      <c r="A318" s="36">
        <v>36475</v>
      </c>
      <c r="B318" s="60">
        <f>+'load Info'!AQ1052</f>
        <v>65485.320869999996</v>
      </c>
      <c r="C318" s="60">
        <f>+'load Info'!AR1052</f>
        <v>-4092.3208699999996</v>
      </c>
      <c r="D318" s="60">
        <f>+'load Info'!AS1052</f>
        <v>27479</v>
      </c>
      <c r="E318" s="60">
        <f>+'load Info'!AT1052</f>
        <v>69577.641739999992</v>
      </c>
    </row>
    <row r="319" spans="1:5" x14ac:dyDescent="0.25">
      <c r="A319" s="36">
        <v>36476</v>
      </c>
      <c r="B319" s="60">
        <f>+'load Info'!AQ1053</f>
        <v>77435.089240000001</v>
      </c>
      <c r="C319" s="60">
        <f>+'load Info'!AR1053</f>
        <v>-7032.0892399999975</v>
      </c>
      <c r="D319" s="60">
        <f>+'load Info'!AS1053</f>
        <v>27788</v>
      </c>
      <c r="E319" s="60">
        <f>+'load Info'!AT1053</f>
        <v>84467.178480000002</v>
      </c>
    </row>
    <row r="320" spans="1:5" x14ac:dyDescent="0.25">
      <c r="A320" s="36">
        <v>36477</v>
      </c>
      <c r="B320" s="60">
        <f>+'load Info'!AQ1054</f>
        <v>62014.559999999998</v>
      </c>
      <c r="C320" s="60">
        <f>+'load Info'!AR1054</f>
        <v>-7462.5600000000013</v>
      </c>
      <c r="D320" s="60">
        <f>+'load Info'!AS1054</f>
        <v>29040</v>
      </c>
      <c r="E320" s="60">
        <f>+'load Info'!AT1054</f>
        <v>69477.119999999995</v>
      </c>
    </row>
    <row r="321" spans="1:5" x14ac:dyDescent="0.25">
      <c r="A321" s="36">
        <v>36478</v>
      </c>
      <c r="B321" s="60">
        <f>+'load Info'!AQ1055</f>
        <v>48964.897230000002</v>
      </c>
      <c r="C321" s="60">
        <f>+'load Info'!AR1055</f>
        <v>292.10277000000133</v>
      </c>
      <c r="D321" s="60">
        <f>+'load Info'!AS1055</f>
        <v>29040</v>
      </c>
      <c r="E321" s="60">
        <f>+'load Info'!AT1055</f>
        <v>48964.897230000002</v>
      </c>
    </row>
    <row r="322" spans="1:5" x14ac:dyDescent="0.25">
      <c r="A322" s="36">
        <v>36479</v>
      </c>
      <c r="B322" s="60">
        <f>+'load Info'!AQ1056</f>
        <v>112423.77214000002</v>
      </c>
      <c r="C322" s="60">
        <f>+'load Info'!AR1056</f>
        <v>-575.77214000000095</v>
      </c>
      <c r="D322" s="60">
        <f>+'load Info'!AS1056</f>
        <v>29240</v>
      </c>
      <c r="E322" s="60">
        <f>+'load Info'!AT1056</f>
        <v>112999.54428000002</v>
      </c>
    </row>
    <row r="323" spans="1:5" x14ac:dyDescent="0.25">
      <c r="A323" s="36">
        <v>36480</v>
      </c>
      <c r="B323" s="60">
        <f>+'load Info'!AQ1057</f>
        <v>135812.9339</v>
      </c>
      <c r="C323" s="60">
        <f>+'load Info'!AR1057</f>
        <v>1166.0660999999964</v>
      </c>
      <c r="D323" s="60">
        <f>+'load Info'!AS1057</f>
        <v>28850</v>
      </c>
      <c r="E323" s="60">
        <f>+'load Info'!AT1057</f>
        <v>135812.9339</v>
      </c>
    </row>
    <row r="324" spans="1:5" x14ac:dyDescent="0.25">
      <c r="A324" s="36">
        <v>36481</v>
      </c>
      <c r="B324" s="60">
        <f>+'load Info'!AQ1058</f>
        <v>147593.31075999999</v>
      </c>
      <c r="C324" s="60">
        <f>+'load Info'!AR1058</f>
        <v>-1935.3107600000003</v>
      </c>
      <c r="D324" s="60">
        <f>+'load Info'!AS1058</f>
        <v>28874</v>
      </c>
      <c r="E324" s="60">
        <f>+'load Info'!AT1058</f>
        <v>149528.62151999999</v>
      </c>
    </row>
    <row r="325" spans="1:5" x14ac:dyDescent="0.25">
      <c r="A325" s="36">
        <v>36482</v>
      </c>
      <c r="B325" s="60">
        <f>+'load Info'!AQ1059</f>
        <v>122361.75437000001</v>
      </c>
      <c r="C325" s="60">
        <f>+'load Info'!AR1059</f>
        <v>-2669.7543699999987</v>
      </c>
      <c r="D325" s="60">
        <f>+'load Info'!AS1059</f>
        <v>29104</v>
      </c>
      <c r="E325" s="60">
        <f>+'load Info'!AT1059</f>
        <v>125031.50874</v>
      </c>
    </row>
    <row r="326" spans="1:5" x14ac:dyDescent="0.25">
      <c r="A326" s="36">
        <v>36483</v>
      </c>
      <c r="B326" s="60">
        <f>+'load Info'!AQ1060</f>
        <v>68449.481400000004</v>
      </c>
      <c r="C326" s="60">
        <f>+'load Info'!AR1060</f>
        <v>-12383.481399999997</v>
      </c>
      <c r="D326" s="60">
        <f>+'load Info'!AS1060</f>
        <v>35405</v>
      </c>
      <c r="E326" s="60">
        <f>+'load Info'!AT1060</f>
        <v>80832.962800000008</v>
      </c>
    </row>
    <row r="327" spans="1:5" x14ac:dyDescent="0.25">
      <c r="A327" s="36">
        <v>36484</v>
      </c>
      <c r="B327" s="60">
        <f>+'load Info'!AQ1061</f>
        <v>49796.04722</v>
      </c>
      <c r="C327" s="60">
        <f>+'load Info'!AR1061</f>
        <v>-14137.04722</v>
      </c>
      <c r="D327" s="60">
        <f>+'load Info'!AS1061</f>
        <v>36365</v>
      </c>
      <c r="E327" s="60">
        <f>+'load Info'!AT1061</f>
        <v>63933.094440000001</v>
      </c>
    </row>
    <row r="328" spans="1:5" x14ac:dyDescent="0.25">
      <c r="A328" s="36">
        <v>36485</v>
      </c>
      <c r="B328" s="60">
        <f>+'load Info'!AQ1062</f>
        <v>43986.054100000001</v>
      </c>
      <c r="C328" s="60">
        <f>+'load Info'!AR1062</f>
        <v>-8274.0541000000012</v>
      </c>
      <c r="D328" s="60">
        <f>+'load Info'!AS1062</f>
        <v>31424</v>
      </c>
      <c r="E328" s="60">
        <f>+'load Info'!AT1062</f>
        <v>52260.108200000002</v>
      </c>
    </row>
    <row r="329" spans="1:5" x14ac:dyDescent="0.25">
      <c r="A329" s="36">
        <v>36486</v>
      </c>
      <c r="B329" s="60">
        <f>+'load Info'!AQ1063</f>
        <v>42453.24439</v>
      </c>
      <c r="C329" s="60">
        <f>+'load Info'!AR1063</f>
        <v>-7987.2443899999998</v>
      </c>
      <c r="D329" s="60">
        <f>+'load Info'!AS1063</f>
        <v>31424</v>
      </c>
      <c r="E329" s="60">
        <f>+'load Info'!AT1063</f>
        <v>50440.48878</v>
      </c>
    </row>
    <row r="330" spans="1:5" x14ac:dyDescent="0.25">
      <c r="A330" s="36">
        <v>36487</v>
      </c>
      <c r="B330" s="60">
        <f>+'load Info'!AQ1064</f>
        <v>57217.057769999999</v>
      </c>
      <c r="C330" s="60">
        <f>+'load Info'!AR1064</f>
        <v>-15882.057769999999</v>
      </c>
      <c r="D330" s="60">
        <f>+'load Info'!AS1064</f>
        <v>32027</v>
      </c>
      <c r="E330" s="60">
        <f>+'load Info'!AT1064</f>
        <v>73099.115539999999</v>
      </c>
    </row>
    <row r="331" spans="1:5" x14ac:dyDescent="0.25">
      <c r="A331" s="36">
        <v>36488</v>
      </c>
      <c r="B331" s="60">
        <f>+'load Info'!AQ1065</f>
        <v>43358.787289999993</v>
      </c>
      <c r="C331" s="60">
        <f>+'load Info'!AR1065</f>
        <v>-15127.787289999998</v>
      </c>
      <c r="D331" s="60">
        <f>+'load Info'!AS1065</f>
        <v>30746</v>
      </c>
      <c r="E331" s="60">
        <f>+'load Info'!AT1065</f>
        <v>58486.574579999993</v>
      </c>
    </row>
    <row r="332" spans="1:5" x14ac:dyDescent="0.25">
      <c r="A332" s="36">
        <v>36489</v>
      </c>
      <c r="B332" s="60">
        <f>+'load Info'!AQ1066</f>
        <v>35910.879480000003</v>
      </c>
      <c r="C332" s="60">
        <f>+'load Info'!AR1066</f>
        <v>-14224.87948</v>
      </c>
      <c r="D332" s="60">
        <f>+'load Info'!AS1066</f>
        <v>31316</v>
      </c>
      <c r="E332" s="60">
        <f>+'load Info'!AT1066</f>
        <v>50135.758960000006</v>
      </c>
    </row>
    <row r="333" spans="1:5" x14ac:dyDescent="0.25">
      <c r="A333" s="36">
        <v>36490</v>
      </c>
      <c r="B333" s="60">
        <f>+'load Info'!AQ1067</f>
        <v>37303.560440000001</v>
      </c>
      <c r="C333" s="60">
        <f>+'load Info'!AR1067</f>
        <v>-12346.560440000001</v>
      </c>
      <c r="D333" s="60">
        <f>+'load Info'!AS1067</f>
        <v>31316</v>
      </c>
      <c r="E333" s="60">
        <f>+'load Info'!AT1067</f>
        <v>49650.120880000002</v>
      </c>
    </row>
    <row r="334" spans="1:5" x14ac:dyDescent="0.25">
      <c r="A334" s="36">
        <v>36491</v>
      </c>
      <c r="B334" s="60">
        <f>+'load Info'!AQ1068</f>
        <v>68346.70547999999</v>
      </c>
      <c r="C334" s="60">
        <f>+'load Info'!AR1068</f>
        <v>-7843.7054800000005</v>
      </c>
      <c r="D334" s="60">
        <f>+'load Info'!AS1068</f>
        <v>31316</v>
      </c>
      <c r="E334" s="60">
        <f>+'load Info'!AT1068</f>
        <v>76190.410959999994</v>
      </c>
    </row>
    <row r="335" spans="1:5" x14ac:dyDescent="0.25">
      <c r="A335" s="36">
        <v>36492</v>
      </c>
      <c r="B335" s="60">
        <f>+'load Info'!AQ1069</f>
        <v>93043.535540000012</v>
      </c>
      <c r="C335" s="60">
        <f>+'load Info'!AR1069</f>
        <v>-3080.5355399999971</v>
      </c>
      <c r="D335" s="60">
        <f>+'load Info'!AS1069</f>
        <v>31316</v>
      </c>
      <c r="E335" s="60">
        <f>+'load Info'!AT1069</f>
        <v>96124.071080000009</v>
      </c>
    </row>
    <row r="336" spans="1:5" x14ac:dyDescent="0.25">
      <c r="A336" s="36">
        <v>36493</v>
      </c>
      <c r="B336" s="60">
        <f>+'load Info'!AQ1070</f>
        <v>128709.25096999999</v>
      </c>
      <c r="C336" s="60">
        <f>+'load Info'!AR1070</f>
        <v>-3332.250970000001</v>
      </c>
      <c r="D336" s="60">
        <f>+'load Info'!AS1070</f>
        <v>34316</v>
      </c>
      <c r="E336" s="60">
        <f>+'load Info'!AT1070</f>
        <v>132041.50193999999</v>
      </c>
    </row>
    <row r="337" spans="1:5" x14ac:dyDescent="0.25">
      <c r="A337" s="36">
        <v>36494</v>
      </c>
      <c r="B337" s="60">
        <f>+'load Info'!AQ1071</f>
        <v>198205.59665999998</v>
      </c>
      <c r="C337" s="60">
        <f>+'load Info'!AR1071</f>
        <v>13649.403339999997</v>
      </c>
      <c r="D337" s="60">
        <f>+'load Info'!AS1071</f>
        <v>19896</v>
      </c>
      <c r="E337" s="60">
        <f>+'load Info'!AT1071</f>
        <v>198205.59665999998</v>
      </c>
    </row>
    <row r="338" spans="1:5" x14ac:dyDescent="0.25">
      <c r="A338" s="36">
        <v>36495</v>
      </c>
      <c r="B338" s="60">
        <f>+'load Info'!AQ1072</f>
        <v>211813.99814000001</v>
      </c>
      <c r="C338" s="60">
        <f>+'load Info'!AR1072</f>
        <v>14337.001860000004</v>
      </c>
      <c r="D338" s="60">
        <f>+'load Info'!AS1072</f>
        <v>17207</v>
      </c>
      <c r="E338" s="60">
        <f>+'load Info'!AT1072</f>
        <v>211813.99814000001</v>
      </c>
    </row>
    <row r="339" spans="1:5" x14ac:dyDescent="0.25">
      <c r="A339" s="36">
        <v>36496</v>
      </c>
      <c r="B339" s="60">
        <f>+'load Info'!AQ1073</f>
        <v>166738.11027999999</v>
      </c>
      <c r="C339" s="60">
        <f>+'load Info'!AR1073</f>
        <v>-4956.1102800000008</v>
      </c>
      <c r="D339" s="60">
        <f>+'load Info'!AS1073</f>
        <v>30394</v>
      </c>
      <c r="E339" s="60">
        <f>+'load Info'!AT1073</f>
        <v>171694.22055999999</v>
      </c>
    </row>
    <row r="340" spans="1:5" x14ac:dyDescent="0.25">
      <c r="A340" s="36">
        <v>36497</v>
      </c>
      <c r="B340" s="60">
        <f>+'load Info'!AQ1074</f>
        <v>110701.5524</v>
      </c>
      <c r="C340" s="60">
        <f>+'load Info'!AR1074</f>
        <v>-11020.5524</v>
      </c>
      <c r="D340" s="60">
        <f>+'load Info'!AS1074</f>
        <v>33040</v>
      </c>
      <c r="E340" s="60">
        <f>+'load Info'!AT1074</f>
        <v>121722.1048</v>
      </c>
    </row>
    <row r="341" spans="1:5" x14ac:dyDescent="0.25">
      <c r="A341" s="36">
        <v>36498</v>
      </c>
      <c r="B341" s="60">
        <f>+'load Info'!AQ1075</f>
        <v>70343.34719</v>
      </c>
      <c r="C341" s="60">
        <f>+'load Info'!AR1075</f>
        <v>-12867.347189999997</v>
      </c>
      <c r="D341" s="60">
        <f>+'load Info'!AS1075</f>
        <v>33853</v>
      </c>
      <c r="E341" s="60">
        <f>+'load Info'!AT1075</f>
        <v>83210.694380000001</v>
      </c>
    </row>
    <row r="342" spans="1:5" x14ac:dyDescent="0.25">
      <c r="A342" s="36">
        <v>36499</v>
      </c>
      <c r="B342" s="60">
        <f>+'load Info'!AQ1076</f>
        <v>45034.315050000005</v>
      </c>
      <c r="C342" s="60">
        <f>+'load Info'!AR1076</f>
        <v>-9122.3150500000011</v>
      </c>
      <c r="D342" s="60">
        <f>+'load Info'!AS1076</f>
        <v>33853</v>
      </c>
      <c r="E342" s="60">
        <f>+'load Info'!AT1076</f>
        <v>54156.630100000009</v>
      </c>
    </row>
    <row r="343" spans="1:5" x14ac:dyDescent="0.25">
      <c r="A343" s="36">
        <v>36500</v>
      </c>
      <c r="B343" s="60">
        <f>+'load Info'!AQ1077</f>
        <v>75690.164400000009</v>
      </c>
      <c r="C343" s="60">
        <f>+'load Info'!AR1077</f>
        <v>-6405.1644000000015</v>
      </c>
      <c r="D343" s="60">
        <f>+'load Info'!AS1077</f>
        <v>33853</v>
      </c>
      <c r="E343" s="60">
        <f>+'load Info'!AT1077</f>
        <v>82095.328800000018</v>
      </c>
    </row>
    <row r="344" spans="1:5" x14ac:dyDescent="0.25">
      <c r="A344" s="36">
        <v>36501</v>
      </c>
      <c r="B344" s="60">
        <f>+'load Info'!AQ1078</f>
        <v>138767.10798999999</v>
      </c>
      <c r="C344" s="60">
        <f>+'load Info'!AR1078</f>
        <v>-6078.1079900000041</v>
      </c>
      <c r="D344" s="60">
        <f>+'load Info'!AS1078</f>
        <v>33951</v>
      </c>
      <c r="E344" s="60">
        <f>+'load Info'!AT1078</f>
        <v>144845.21597999998</v>
      </c>
    </row>
    <row r="345" spans="1:5" x14ac:dyDescent="0.25">
      <c r="A345" s="36">
        <v>36502</v>
      </c>
      <c r="B345" s="60">
        <f>+'load Info'!AQ1079</f>
        <v>132257.41889</v>
      </c>
      <c r="C345" s="60">
        <f>+'load Info'!AR1079</f>
        <v>-2361.4188900000008</v>
      </c>
      <c r="D345" s="60">
        <f>+'load Info'!AS1079</f>
        <v>31945</v>
      </c>
      <c r="E345" s="60">
        <f>+'load Info'!AT1079</f>
        <v>134618.83778</v>
      </c>
    </row>
    <row r="346" spans="1:5" x14ac:dyDescent="0.25">
      <c r="A346" s="36">
        <v>36503</v>
      </c>
      <c r="B346" s="60">
        <f>+'load Info'!AQ1080</f>
        <v>111730.16115</v>
      </c>
      <c r="C346" s="60">
        <f>+'load Info'!AR1080</f>
        <v>-1885.1611499999999</v>
      </c>
      <c r="D346" s="60">
        <f>+'load Info'!AS1080</f>
        <v>30065</v>
      </c>
      <c r="E346" s="60">
        <f>+'load Info'!AT1080</f>
        <v>113615.3223</v>
      </c>
    </row>
    <row r="347" spans="1:5" x14ac:dyDescent="0.25">
      <c r="A347" s="36">
        <v>36504</v>
      </c>
      <c r="B347" s="60">
        <f>+'load Info'!AQ1081</f>
        <v>88293.810419999994</v>
      </c>
      <c r="C347" s="60">
        <f>+'load Info'!AR1081</f>
        <v>-1817.8104200000016</v>
      </c>
      <c r="D347" s="60">
        <f>+'load Info'!AS1081</f>
        <v>30336</v>
      </c>
      <c r="E347" s="60">
        <f>+'load Info'!AT1081</f>
        <v>90111.620839999989</v>
      </c>
    </row>
    <row r="348" spans="1:5" x14ac:dyDescent="0.25">
      <c r="A348" s="36">
        <v>36505</v>
      </c>
      <c r="B348" s="60">
        <f>+'load Info'!AQ1082</f>
        <v>136754.52851999999</v>
      </c>
      <c r="C348" s="60">
        <f>+'load Info'!AR1082</f>
        <v>2780.4714799999965</v>
      </c>
      <c r="D348" s="60">
        <f>+'load Info'!AS1082</f>
        <v>25836</v>
      </c>
      <c r="E348" s="60">
        <f>+'load Info'!AT1082</f>
        <v>136754.52851999999</v>
      </c>
    </row>
    <row r="349" spans="1:5" x14ac:dyDescent="0.25">
      <c r="A349" s="36">
        <v>36506</v>
      </c>
      <c r="B349" s="60">
        <f>+'load Info'!AQ1083</f>
        <v>114392.53557000001</v>
      </c>
      <c r="C349" s="60">
        <f>+'load Info'!AR1083</f>
        <v>651.46442999999636</v>
      </c>
      <c r="D349" s="60">
        <f>+'load Info'!AS1083</f>
        <v>25836</v>
      </c>
      <c r="E349" s="60">
        <f>+'load Info'!AT1083</f>
        <v>114392.53557000001</v>
      </c>
    </row>
    <row r="350" spans="1:5" x14ac:dyDescent="0.25">
      <c r="A350" s="36">
        <v>36507</v>
      </c>
      <c r="B350" s="60">
        <f>+'load Info'!AQ1084</f>
        <v>57411.586510000001</v>
      </c>
      <c r="C350" s="60">
        <f>+'load Info'!AR1084</f>
        <v>-343.58650999999736</v>
      </c>
      <c r="D350" s="60">
        <f>+'load Info'!AS1084</f>
        <v>25836</v>
      </c>
      <c r="E350" s="60">
        <f>+'load Info'!AT1084</f>
        <v>57755.173020000002</v>
      </c>
    </row>
    <row r="351" spans="1:5" x14ac:dyDescent="0.25">
      <c r="A351" s="36">
        <v>36508</v>
      </c>
      <c r="B351" s="60">
        <f>+'load Info'!AQ1085</f>
        <v>66391.862179999996</v>
      </c>
      <c r="C351" s="60">
        <f>+'load Info'!AR1085</f>
        <v>-2649.8621799999964</v>
      </c>
      <c r="D351" s="60">
        <f>+'load Info'!AS1085</f>
        <v>29736</v>
      </c>
      <c r="E351" s="60">
        <f>+'load Info'!AT1085</f>
        <v>69041.724359999993</v>
      </c>
    </row>
    <row r="352" spans="1:5" x14ac:dyDescent="0.25">
      <c r="A352" s="36">
        <v>36509</v>
      </c>
      <c r="B352" s="60">
        <f>+'load Info'!AQ1086</f>
        <v>100130.96266</v>
      </c>
      <c r="C352" s="60">
        <f>+'load Info'!AR1086</f>
        <v>-406.96266000000105</v>
      </c>
      <c r="D352" s="60">
        <f>+'load Info'!AS1086</f>
        <v>29736</v>
      </c>
      <c r="E352" s="60">
        <f>+'load Info'!AT1086</f>
        <v>100537.92532000001</v>
      </c>
    </row>
    <row r="353" spans="1:5" x14ac:dyDescent="0.25">
      <c r="A353" s="36">
        <v>36510</v>
      </c>
      <c r="B353" s="60">
        <f>+'load Info'!AQ1087</f>
        <v>141857.79347</v>
      </c>
      <c r="C353" s="60">
        <f>+'load Info'!AR1087</f>
        <v>-7038.7934699999969</v>
      </c>
      <c r="D353" s="60">
        <f>+'load Info'!AS1087</f>
        <v>34996</v>
      </c>
      <c r="E353" s="60">
        <f>+'load Info'!AT1087</f>
        <v>148896.58694000001</v>
      </c>
    </row>
    <row r="354" spans="1:5" x14ac:dyDescent="0.25">
      <c r="A354" s="36">
        <v>36511</v>
      </c>
      <c r="B354" s="60">
        <f>+'load Info'!AQ1088</f>
        <v>132278.84583999999</v>
      </c>
      <c r="C354" s="60">
        <f>+'load Info'!AR1088</f>
        <v>-6338.8458400000018</v>
      </c>
      <c r="D354" s="60">
        <f>+'load Info'!AS1088</f>
        <v>30418</v>
      </c>
      <c r="E354" s="60">
        <f>+'load Info'!AT1088</f>
        <v>138617.69167999999</v>
      </c>
    </row>
    <row r="355" spans="1:5" x14ac:dyDescent="0.25">
      <c r="A355" s="36">
        <v>36512</v>
      </c>
      <c r="B355" s="60">
        <f>+'load Info'!AQ1089</f>
        <v>118153.44813999999</v>
      </c>
      <c r="C355" s="60">
        <f>+'load Info'!AR1089</f>
        <v>-8455.4481400000004</v>
      </c>
      <c r="D355" s="60">
        <f>+'load Info'!AS1089</f>
        <v>32901</v>
      </c>
      <c r="E355" s="60">
        <f>+'load Info'!AT1089</f>
        <v>126608.89627999999</v>
      </c>
    </row>
    <row r="356" spans="1:5" x14ac:dyDescent="0.25">
      <c r="A356" s="36">
        <v>36513</v>
      </c>
      <c r="B356" s="60">
        <f>+'load Info'!AQ1090</f>
        <v>97674.860509999999</v>
      </c>
      <c r="C356" s="60">
        <f>+'load Info'!AR1090</f>
        <v>-8189.8605099999986</v>
      </c>
      <c r="D356" s="60">
        <f>+'load Info'!AS1090</f>
        <v>34614</v>
      </c>
      <c r="E356" s="60">
        <f>+'load Info'!AT1090</f>
        <v>105864.72102</v>
      </c>
    </row>
    <row r="357" spans="1:5" x14ac:dyDescent="0.25">
      <c r="A357" s="36">
        <v>36514</v>
      </c>
      <c r="B357" s="60">
        <f>+'load Info'!AQ1091</f>
        <v>77533.76982999999</v>
      </c>
      <c r="C357" s="60">
        <f>+'load Info'!AR1091</f>
        <v>-7930.7698300000011</v>
      </c>
      <c r="D357" s="60">
        <f>+'load Info'!AS1091</f>
        <v>34716</v>
      </c>
      <c r="E357" s="60">
        <f>+'load Info'!AT1091</f>
        <v>85464.539659999995</v>
      </c>
    </row>
    <row r="358" spans="1:5" x14ac:dyDescent="0.25">
      <c r="A358" s="36">
        <v>36515</v>
      </c>
      <c r="B358" s="60">
        <f>+'load Info'!AQ1092</f>
        <v>123022.98992000001</v>
      </c>
      <c r="C358" s="60">
        <f>+'load Info'!AR1092</f>
        <v>-3436.98992</v>
      </c>
      <c r="D358" s="60">
        <f>+'load Info'!AS1092</f>
        <v>31276</v>
      </c>
      <c r="E358" s="60">
        <f>+'load Info'!AT1092</f>
        <v>126459.97984000001</v>
      </c>
    </row>
    <row r="359" spans="1:5" x14ac:dyDescent="0.25">
      <c r="A359" s="36">
        <v>36516</v>
      </c>
      <c r="B359" s="60">
        <f>+'load Info'!AQ1093</f>
        <v>188758.49806000001</v>
      </c>
      <c r="C359" s="60">
        <f>+'load Info'!AR1093</f>
        <v>-1135.4980600000017</v>
      </c>
      <c r="D359" s="60">
        <f>+'load Info'!AS1093</f>
        <v>25966</v>
      </c>
      <c r="E359" s="60">
        <f>+'load Info'!AT1093</f>
        <v>189893.99612000003</v>
      </c>
    </row>
    <row r="360" spans="1:5" x14ac:dyDescent="0.25">
      <c r="A360" s="36">
        <v>36517</v>
      </c>
      <c r="B360" s="60">
        <f>+'load Info'!AQ1094</f>
        <v>166855.88894</v>
      </c>
      <c r="C360" s="60">
        <f>+'load Info'!AR1094</f>
        <v>-5649.8889400000007</v>
      </c>
      <c r="D360" s="60">
        <f>+'load Info'!AS1094</f>
        <v>27166</v>
      </c>
      <c r="E360" s="60">
        <f>+'load Info'!AT1094</f>
        <v>172505.77788000001</v>
      </c>
    </row>
    <row r="361" spans="1:5" x14ac:dyDescent="0.25">
      <c r="A361" s="36">
        <v>36518</v>
      </c>
      <c r="B361" s="60">
        <f>+'load Info'!AQ1095</f>
        <v>220120.42283</v>
      </c>
      <c r="C361" s="60">
        <f>+'load Info'!AR1095</f>
        <v>-3620.4228300000032</v>
      </c>
      <c r="D361" s="60">
        <f>+'load Info'!AS1095</f>
        <v>27292</v>
      </c>
      <c r="E361" s="60">
        <f>+'load Info'!AT1095</f>
        <v>223740.84565999999</v>
      </c>
    </row>
    <row r="362" spans="1:5" x14ac:dyDescent="0.25">
      <c r="A362" s="36">
        <v>36519</v>
      </c>
      <c r="B362" s="60">
        <f>+'load Info'!AQ1096</f>
        <v>221432.42175000001</v>
      </c>
      <c r="C362" s="60">
        <f>+'load Info'!AR1096</f>
        <v>-1286.4217500000013</v>
      </c>
      <c r="D362" s="60">
        <f>+'load Info'!AS1096</f>
        <v>27092</v>
      </c>
      <c r="E362" s="60">
        <f>+'load Info'!AT1096</f>
        <v>222718.84350000002</v>
      </c>
    </row>
    <row r="363" spans="1:5" x14ac:dyDescent="0.25">
      <c r="A363" s="36">
        <v>36520</v>
      </c>
      <c r="B363" s="60">
        <f>+'load Info'!AQ1097</f>
        <v>182809.12503</v>
      </c>
      <c r="C363" s="60">
        <f>+'load Info'!AR1097</f>
        <v>-2053.1250299999992</v>
      </c>
      <c r="D363" s="60">
        <f>+'load Info'!AS1097</f>
        <v>28366</v>
      </c>
      <c r="E363" s="60">
        <f>+'load Info'!AT1097</f>
        <v>184862.25005999999</v>
      </c>
    </row>
    <row r="364" spans="1:5" x14ac:dyDescent="0.25">
      <c r="A364" s="36">
        <v>36521</v>
      </c>
      <c r="B364" s="60">
        <f>+'load Info'!AQ1098</f>
        <v>163774.94631</v>
      </c>
      <c r="C364" s="60">
        <f>+'load Info'!AR1098</f>
        <v>-698.94630999999936</v>
      </c>
      <c r="D364" s="60">
        <f>+'load Info'!AS1098</f>
        <v>28366</v>
      </c>
      <c r="E364" s="60">
        <f>+'load Info'!AT1098</f>
        <v>164473.89262</v>
      </c>
    </row>
    <row r="365" spans="1:5" x14ac:dyDescent="0.25">
      <c r="A365" s="36">
        <v>36522</v>
      </c>
      <c r="B365" s="60">
        <f>+'load Info'!AQ1099</f>
        <v>184873.3388</v>
      </c>
      <c r="C365" s="60">
        <f>+'load Info'!AR1099</f>
        <v>1302.6611999999986</v>
      </c>
      <c r="D365" s="60">
        <f>+'load Info'!AS1099</f>
        <v>24926</v>
      </c>
      <c r="E365" s="60">
        <f>+'load Info'!AT1099</f>
        <v>184873.3388</v>
      </c>
    </row>
    <row r="366" spans="1:5" x14ac:dyDescent="0.25">
      <c r="A366" s="36">
        <v>36523</v>
      </c>
      <c r="B366" s="60">
        <f>+'load Info'!AQ1100</f>
        <v>167807.99816999998</v>
      </c>
      <c r="C366" s="60">
        <f>+'load Info'!AR1100</f>
        <v>-6097.9981699999989</v>
      </c>
      <c r="D366" s="60">
        <f>+'load Info'!AS1100</f>
        <v>35484</v>
      </c>
      <c r="E366" s="60">
        <f>+'load Info'!AT1100</f>
        <v>173905.99633999998</v>
      </c>
    </row>
    <row r="367" spans="1:5" x14ac:dyDescent="0.25">
      <c r="A367" s="36">
        <v>36524</v>
      </c>
      <c r="B367" s="60">
        <f>+'load Info'!AQ1101</f>
        <v>111359.09817</v>
      </c>
      <c r="C367" s="60">
        <f>+'load Info'!AR1101</f>
        <v>-2525.0981699999975</v>
      </c>
      <c r="D367" s="60">
        <f>+'load Info'!AS1101</f>
        <v>31251</v>
      </c>
      <c r="E367" s="60">
        <f>+'load Info'!AT1101</f>
        <v>113884.19633999999</v>
      </c>
    </row>
    <row r="368" spans="1:5" x14ac:dyDescent="0.25">
      <c r="A368" s="36">
        <v>36525</v>
      </c>
      <c r="B368" s="60">
        <f>+'load Info'!AQ1102</f>
        <v>120270.61133</v>
      </c>
      <c r="C368" s="60">
        <f>+'load Info'!AR1102</f>
        <v>-21705.61133</v>
      </c>
      <c r="D368" s="60">
        <f>+'load Info'!AS1102</f>
        <v>37949</v>
      </c>
      <c r="E368" s="60">
        <f>+'load Info'!AT1102</f>
        <v>141976.22266</v>
      </c>
    </row>
    <row r="369" spans="1:5" x14ac:dyDescent="0.25">
      <c r="A369" s="36">
        <v>36526</v>
      </c>
      <c r="B369" s="60">
        <f>+'load Info'!AQ1103</f>
        <v>84827.064200000008</v>
      </c>
      <c r="C369" s="60">
        <f>+'load Info'!AR1103</f>
        <v>-16300.064200000001</v>
      </c>
      <c r="D369" s="60">
        <f>+'load Info'!AS1103</f>
        <v>36462</v>
      </c>
      <c r="E369" s="60">
        <f>+'load Info'!AT1103</f>
        <v>101127.12840000002</v>
      </c>
    </row>
    <row r="370" spans="1:5" x14ac:dyDescent="0.25">
      <c r="A370" s="36">
        <v>36527</v>
      </c>
      <c r="B370" s="60">
        <f>+'load Info'!AQ1104</f>
        <v>58903.991309999998</v>
      </c>
      <c r="C370" s="60">
        <f>+'load Info'!AR1104</f>
        <v>-16116.991310000001</v>
      </c>
      <c r="D370" s="60">
        <f>+'load Info'!AS1104</f>
        <v>38451</v>
      </c>
      <c r="E370" s="60">
        <f>+'load Info'!AT1104</f>
        <v>75020.982619999995</v>
      </c>
    </row>
    <row r="371" spans="1:5" x14ac:dyDescent="0.25">
      <c r="A371" s="36">
        <v>36528</v>
      </c>
      <c r="B371" s="60">
        <f>+'load Info'!AQ1105</f>
        <v>42873.050350000005</v>
      </c>
      <c r="C371" s="60">
        <f>+'load Info'!AR1105</f>
        <v>-6811.0503500000013</v>
      </c>
      <c r="D371" s="60">
        <f>+'load Info'!AS1105</f>
        <v>31091</v>
      </c>
      <c r="E371" s="60">
        <f>+'load Info'!AT1105</f>
        <v>49684.10070000001</v>
      </c>
    </row>
    <row r="372" spans="1:5" x14ac:dyDescent="0.25">
      <c r="A372" s="36">
        <v>36529</v>
      </c>
      <c r="B372" s="60">
        <f>+'load Info'!AQ1106</f>
        <v>59482.27016</v>
      </c>
      <c r="C372" s="60">
        <f>+'load Info'!AR1106</f>
        <v>-10110.27016</v>
      </c>
      <c r="D372" s="60">
        <f>+'load Info'!AS1106</f>
        <v>37675</v>
      </c>
      <c r="E372" s="60">
        <f>+'load Info'!AT1106</f>
        <v>69592.54032</v>
      </c>
    </row>
    <row r="373" spans="1:5" x14ac:dyDescent="0.25">
      <c r="A373" s="36">
        <v>36530</v>
      </c>
      <c r="B373" s="60">
        <f>+'load Info'!AQ1107</f>
        <v>159757.83620000002</v>
      </c>
      <c r="C373" s="60">
        <f>+'load Info'!AR1107</f>
        <v>-3662.8361999999979</v>
      </c>
      <c r="D373" s="60">
        <f>+'load Info'!AS1107</f>
        <v>31704</v>
      </c>
      <c r="E373" s="60">
        <f>+'load Info'!AT1107</f>
        <v>163420.67240000001</v>
      </c>
    </row>
    <row r="374" spans="1:5" x14ac:dyDescent="0.25">
      <c r="A374" s="36">
        <v>36531</v>
      </c>
      <c r="B374" s="60">
        <f>+'load Info'!AQ1108</f>
        <v>132237.05686000001</v>
      </c>
      <c r="C374" s="60">
        <f>+'load Info'!AR1108</f>
        <v>-7613.056859999997</v>
      </c>
      <c r="D374" s="60">
        <f>+'load Info'!AS1108</f>
        <v>34474</v>
      </c>
      <c r="E374" s="60">
        <f>+'load Info'!AT1108</f>
        <v>139850.11372000002</v>
      </c>
    </row>
    <row r="375" spans="1:5" x14ac:dyDescent="0.25">
      <c r="A375" s="36">
        <v>36532</v>
      </c>
      <c r="B375" s="60">
        <f>+'load Info'!AQ1109</f>
        <v>147251.91402</v>
      </c>
      <c r="C375" s="60">
        <f>+'load Info'!AR1109</f>
        <v>-10508.91402</v>
      </c>
      <c r="D375" s="60">
        <f>+'load Info'!AS1109</f>
        <v>36492</v>
      </c>
      <c r="E375" s="60">
        <f>+'load Info'!AT1109</f>
        <v>157760.82803999999</v>
      </c>
    </row>
    <row r="376" spans="1:5" x14ac:dyDescent="0.25">
      <c r="A376" s="36">
        <v>36533</v>
      </c>
      <c r="B376" s="60">
        <f>+'load Info'!AQ1110</f>
        <v>125452.69499000002</v>
      </c>
      <c r="C376" s="60">
        <f>+'load Info'!AR1110</f>
        <v>-12352.69499</v>
      </c>
      <c r="D376" s="60">
        <f>+'load Info'!AS1110</f>
        <v>37938</v>
      </c>
      <c r="E376" s="60">
        <f>+'load Info'!AT1110</f>
        <v>137805.38998000001</v>
      </c>
    </row>
    <row r="377" spans="1:5" x14ac:dyDescent="0.25">
      <c r="A377" s="36">
        <v>36534</v>
      </c>
      <c r="B377" s="60">
        <f>+'load Info'!AQ1111</f>
        <v>110779.39139</v>
      </c>
      <c r="C377" s="60">
        <f>+'load Info'!AR1111</f>
        <v>-12430.391390000004</v>
      </c>
      <c r="D377" s="60">
        <f>+'load Info'!AS1111</f>
        <v>37438</v>
      </c>
      <c r="E377" s="60">
        <f>+'load Info'!AT1111</f>
        <v>123209.78278000001</v>
      </c>
    </row>
    <row r="378" spans="1:5" x14ac:dyDescent="0.25">
      <c r="A378" s="36">
        <v>36535</v>
      </c>
      <c r="B378" s="60">
        <f>+'load Info'!AQ1112</f>
        <v>86334.835850000003</v>
      </c>
      <c r="C378" s="60">
        <f>+'load Info'!AR1112</f>
        <v>-11381.835850000003</v>
      </c>
      <c r="D378" s="60">
        <f>+'load Info'!AS1112</f>
        <v>37476</v>
      </c>
      <c r="E378" s="60">
        <f>+'load Info'!AT1112</f>
        <v>97716.671700000006</v>
      </c>
    </row>
    <row r="379" spans="1:5" x14ac:dyDescent="0.25">
      <c r="A379" s="36">
        <v>36536</v>
      </c>
      <c r="B379" s="60">
        <f>+'load Info'!AQ1113</f>
        <v>108256.84165999999</v>
      </c>
      <c r="C379" s="60">
        <f>+'load Info'!AR1113</f>
        <v>-14097.841659999998</v>
      </c>
      <c r="D379" s="60">
        <f>+'load Info'!AS1113</f>
        <v>39887</v>
      </c>
      <c r="E379" s="60">
        <f>+'load Info'!AT1113</f>
        <v>122354.68331999998</v>
      </c>
    </row>
    <row r="380" spans="1:5" x14ac:dyDescent="0.25">
      <c r="A380" s="36">
        <v>36537</v>
      </c>
      <c r="B380" s="60">
        <f>+'load Info'!AQ1114</f>
        <v>112073.43673000002</v>
      </c>
      <c r="C380" s="60">
        <f>+'load Info'!AR1114</f>
        <v>-5552.4367300000013</v>
      </c>
      <c r="D380" s="60">
        <f>+'load Info'!AS1114</f>
        <v>34247</v>
      </c>
      <c r="E380" s="60">
        <f>+'load Info'!AT1114</f>
        <v>117625.87346000002</v>
      </c>
    </row>
    <row r="381" spans="1:5" x14ac:dyDescent="0.25">
      <c r="A381" s="36">
        <v>36538</v>
      </c>
      <c r="B381" s="60">
        <f>+'load Info'!AQ1115</f>
        <v>155958.18287999998</v>
      </c>
      <c r="C381" s="60">
        <f>+'load Info'!AR1115</f>
        <v>190.81712000000334</v>
      </c>
      <c r="D381" s="60">
        <f>+'load Info'!AS1115</f>
        <v>30769</v>
      </c>
      <c r="E381" s="60">
        <f>+'load Info'!AT1115</f>
        <v>155958.18287999998</v>
      </c>
    </row>
    <row r="382" spans="1:5" x14ac:dyDescent="0.25">
      <c r="A382" s="36">
        <v>36539</v>
      </c>
      <c r="B382" s="60">
        <f>+'load Info'!AQ1116</f>
        <v>236224.44625000001</v>
      </c>
      <c r="C382" s="60">
        <f>+'load Info'!AR1116</f>
        <v>3373.5537499999991</v>
      </c>
      <c r="D382" s="60">
        <f>+'load Info'!AS1116</f>
        <v>26878</v>
      </c>
      <c r="E382" s="60">
        <f>+'load Info'!AT1116</f>
        <v>236224.44625000001</v>
      </c>
    </row>
    <row r="383" spans="1:5" x14ac:dyDescent="0.25">
      <c r="A383" s="36">
        <v>36540</v>
      </c>
      <c r="B383" s="60">
        <f>+'load Info'!AQ1117</f>
        <v>184875.16575000001</v>
      </c>
      <c r="C383" s="60">
        <f>+'load Info'!AR1117</f>
        <v>2929.8342499999999</v>
      </c>
      <c r="D383" s="60">
        <f>+'load Info'!AS1117</f>
        <v>27357</v>
      </c>
      <c r="E383" s="60">
        <f>+'load Info'!AT1117</f>
        <v>184875.16575000001</v>
      </c>
    </row>
    <row r="384" spans="1:5" x14ac:dyDescent="0.25">
      <c r="A384" s="36">
        <v>36541</v>
      </c>
      <c r="B384" s="60">
        <f>+'load Info'!AQ1118</f>
        <v>165654.59958000001</v>
      </c>
      <c r="C384" s="60">
        <f>+'load Info'!AR1118</f>
        <v>6008.4004199999981</v>
      </c>
      <c r="D384" s="60">
        <f>+'load Info'!AS1118</f>
        <v>25857</v>
      </c>
      <c r="E384" s="60">
        <f>+'load Info'!AT1118</f>
        <v>165654.59958000001</v>
      </c>
    </row>
    <row r="385" spans="1:5" x14ac:dyDescent="0.25">
      <c r="A385" s="36">
        <v>36542</v>
      </c>
      <c r="B385" s="60">
        <f>+'load Info'!AQ1119</f>
        <v>259663.88946000003</v>
      </c>
      <c r="C385" s="60">
        <f>+'load Info'!AR1119</f>
        <v>6051.1105400000015</v>
      </c>
      <c r="D385" s="60">
        <f>+'load Info'!AS1119</f>
        <v>25578</v>
      </c>
      <c r="E385" s="60">
        <f>+'load Info'!AT1119</f>
        <v>259663.88946000003</v>
      </c>
    </row>
    <row r="386" spans="1:5" x14ac:dyDescent="0.25">
      <c r="A386" s="36">
        <v>36543</v>
      </c>
      <c r="B386" s="60">
        <f>+'load Info'!AQ1120</f>
        <v>274268.76431</v>
      </c>
      <c r="C386" s="60">
        <f>+'load Info'!AR1120</f>
        <v>26442.235690000001</v>
      </c>
      <c r="D386" s="60">
        <f>+'load Info'!AS1120</f>
        <v>5433</v>
      </c>
      <c r="E386" s="60">
        <f>+'load Info'!AT1120</f>
        <v>274268.76431</v>
      </c>
    </row>
    <row r="387" spans="1:5" x14ac:dyDescent="0.25">
      <c r="A387" s="36">
        <v>36544</v>
      </c>
      <c r="B387" s="60">
        <f>+'load Info'!AQ1121</f>
        <v>210211.63271000001</v>
      </c>
      <c r="C387" s="60">
        <f>+'load Info'!AR1121</f>
        <v>21181.367290000002</v>
      </c>
      <c r="D387" s="60">
        <f>+'load Info'!AS1121</f>
        <v>9721</v>
      </c>
      <c r="E387" s="60">
        <f>+'load Info'!AT1121</f>
        <v>210211.63271000001</v>
      </c>
    </row>
    <row r="388" spans="1:5" x14ac:dyDescent="0.25">
      <c r="A388" s="36">
        <v>36545</v>
      </c>
      <c r="B388" s="60">
        <f>+'load Info'!AQ1122</f>
        <v>242621.38240999999</v>
      </c>
      <c r="C388" s="60">
        <f>+'load Info'!AR1122</f>
        <v>23996.617590000002</v>
      </c>
      <c r="D388" s="60">
        <f>+'load Info'!AS1122</f>
        <v>9129</v>
      </c>
      <c r="E388" s="60">
        <f>+'load Info'!AT1122</f>
        <v>242621.38240999999</v>
      </c>
    </row>
    <row r="389" spans="1:5" x14ac:dyDescent="0.25">
      <c r="A389" s="36">
        <v>36546</v>
      </c>
      <c r="B389" s="60">
        <f>+'load Info'!AQ1123</f>
        <v>273000.01414000004</v>
      </c>
      <c r="C389" s="60">
        <f>+'load Info'!AR1123</f>
        <v>24608.985860000001</v>
      </c>
      <c r="D389" s="60">
        <f>+'load Info'!AS1123</f>
        <v>7554</v>
      </c>
      <c r="E389" s="60">
        <f>+'load Info'!AT1123</f>
        <v>273000.01414000004</v>
      </c>
    </row>
    <row r="390" spans="1:5" x14ac:dyDescent="0.25">
      <c r="A390" s="36">
        <v>36547</v>
      </c>
      <c r="B390" s="60">
        <f>+'load Info'!AQ1124</f>
        <v>243159.51414000001</v>
      </c>
      <c r="C390" s="60">
        <f>+'load Info'!AR1124</f>
        <v>16987.485860000001</v>
      </c>
      <c r="D390" s="60">
        <f>+'load Info'!AS1124</f>
        <v>14324</v>
      </c>
      <c r="E390" s="60">
        <f>+'load Info'!AT1124</f>
        <v>243159.51414000001</v>
      </c>
    </row>
    <row r="391" spans="1:5" x14ac:dyDescent="0.25">
      <c r="A391" s="36">
        <v>36548</v>
      </c>
      <c r="B391" s="60">
        <f>+'load Info'!AQ1125</f>
        <v>223981.95384</v>
      </c>
      <c r="C391" s="60">
        <f>+'load Info'!AR1125</f>
        <v>19508.046159999998</v>
      </c>
      <c r="D391" s="60">
        <f>+'load Info'!AS1125</f>
        <v>16145</v>
      </c>
      <c r="E391" s="60">
        <f>+'load Info'!AT1125</f>
        <v>223981.95384</v>
      </c>
    </row>
    <row r="392" spans="1:5" x14ac:dyDescent="0.25">
      <c r="A392" s="36">
        <v>36549</v>
      </c>
      <c r="B392" s="60">
        <f>+'load Info'!AQ1126</f>
        <v>248789.79573999997</v>
      </c>
      <c r="C392" s="60">
        <f>+'load Info'!AR1126</f>
        <v>25088.204259999999</v>
      </c>
      <c r="D392" s="60">
        <f>+'load Info'!AS1126</f>
        <v>9324</v>
      </c>
      <c r="E392" s="60">
        <f>+'load Info'!AT1126</f>
        <v>248789.79573999997</v>
      </c>
    </row>
    <row r="393" spans="1:5" x14ac:dyDescent="0.25">
      <c r="A393" s="36">
        <v>36550</v>
      </c>
      <c r="B393" s="60">
        <f>+'load Info'!AQ1127</f>
        <v>250622.66828999997</v>
      </c>
      <c r="C393" s="60">
        <f>+'load Info'!AR1127</f>
        <v>17671.331709999999</v>
      </c>
      <c r="D393" s="60">
        <f>+'load Info'!AS1127</f>
        <v>13544</v>
      </c>
      <c r="E393" s="60">
        <f>+'load Info'!AT1127</f>
        <v>250622.66828999997</v>
      </c>
    </row>
    <row r="394" spans="1:5" x14ac:dyDescent="0.25">
      <c r="A394" s="36">
        <v>36551</v>
      </c>
      <c r="B394" s="60">
        <f>+'load Info'!AQ1128</f>
        <v>252826.57634999999</v>
      </c>
      <c r="C394" s="60">
        <f>+'load Info'!AR1128</f>
        <v>10398.423649999997</v>
      </c>
      <c r="D394" s="60">
        <f>+'load Info'!AS1128</f>
        <v>16145</v>
      </c>
      <c r="E394" s="60">
        <f>+'load Info'!AT1128</f>
        <v>252826.57634999999</v>
      </c>
    </row>
    <row r="395" spans="1:5" x14ac:dyDescent="0.25">
      <c r="A395" s="36">
        <v>36552</v>
      </c>
      <c r="B395" s="60">
        <f>+'load Info'!AQ1129</f>
        <v>282590.03766999999</v>
      </c>
      <c r="C395" s="60">
        <f>+'load Info'!AR1129</f>
        <v>-8937.0376699999979</v>
      </c>
      <c r="D395" s="60">
        <f>+'load Info'!AS1129</f>
        <v>28480</v>
      </c>
      <c r="E395" s="60">
        <f>+'load Info'!AT1129</f>
        <v>291527.07533999998</v>
      </c>
    </row>
    <row r="396" spans="1:5" x14ac:dyDescent="0.25">
      <c r="A396" s="36">
        <v>36553</v>
      </c>
      <c r="B396" s="60">
        <f>+'load Info'!AQ1130</f>
        <v>267469.34512999997</v>
      </c>
      <c r="C396" s="60">
        <f>+'load Info'!AR1130</f>
        <v>-4211.3451300000015</v>
      </c>
      <c r="D396" s="60">
        <f>+'load Info'!AS1130</f>
        <v>22145</v>
      </c>
      <c r="E396" s="60">
        <f>+'load Info'!AT1130</f>
        <v>271680.69025999994</v>
      </c>
    </row>
    <row r="397" spans="1:5" x14ac:dyDescent="0.25">
      <c r="A397" s="36">
        <v>36554</v>
      </c>
      <c r="B397" s="60">
        <f>+'load Info'!AQ1131</f>
        <v>235298.32733</v>
      </c>
      <c r="C397" s="60">
        <f>+'load Info'!AR1131</f>
        <v>11448.67267</v>
      </c>
      <c r="D397" s="60">
        <f>+'load Info'!AS1131</f>
        <v>16391</v>
      </c>
      <c r="E397" s="60">
        <f>+'load Info'!AT1131</f>
        <v>235298.32733</v>
      </c>
    </row>
    <row r="398" spans="1:5" x14ac:dyDescent="0.25">
      <c r="A398" s="36">
        <v>36555</v>
      </c>
      <c r="B398" s="60">
        <f>+'load Info'!AQ1132</f>
        <v>214713.90888999999</v>
      </c>
      <c r="C398" s="60">
        <f>+'load Info'!AR1132</f>
        <v>11740.091110000001</v>
      </c>
      <c r="D398" s="60">
        <f>+'load Info'!AS1132</f>
        <v>16391</v>
      </c>
      <c r="E398" s="60">
        <f>+'load Info'!AT1132</f>
        <v>214713.90888999999</v>
      </c>
    </row>
    <row r="399" spans="1:5" x14ac:dyDescent="0.25">
      <c r="A399" s="36">
        <v>36556</v>
      </c>
      <c r="B399" s="60">
        <f>+'load Info'!AQ1133</f>
        <v>225325.13500000001</v>
      </c>
      <c r="C399" s="60">
        <f>+'load Info'!AR1133</f>
        <v>13740.864999999998</v>
      </c>
      <c r="D399" s="60">
        <f>+'load Info'!AS1133</f>
        <v>15999</v>
      </c>
      <c r="E399" s="60">
        <f>+'load Info'!AT1133</f>
        <v>225325.13500000001</v>
      </c>
    </row>
    <row r="400" spans="1:5" x14ac:dyDescent="0.25">
      <c r="A400" s="36">
        <v>36557</v>
      </c>
      <c r="B400" s="60">
        <f>+'load Info'!AQ1134</f>
        <v>222891.44777</v>
      </c>
      <c r="C400" s="60">
        <f>+'load Info'!AR1134</f>
        <v>17269.552230000001</v>
      </c>
      <c r="D400" s="60">
        <f>+'load Info'!AS1134</f>
        <v>15660</v>
      </c>
      <c r="E400" s="60">
        <f>+'load Info'!AT1134</f>
        <v>222891.44777</v>
      </c>
    </row>
    <row r="401" spans="1:5" x14ac:dyDescent="0.25">
      <c r="A401" s="36">
        <v>36558</v>
      </c>
      <c r="B401" s="60">
        <f>+'load Info'!AQ1135</f>
        <v>223090.97070999999</v>
      </c>
      <c r="C401" s="60">
        <f>+'load Info'!AR1135</f>
        <v>16865.029290000002</v>
      </c>
      <c r="D401" s="60">
        <f>+'load Info'!AS1135</f>
        <v>15660</v>
      </c>
      <c r="E401" s="60">
        <f>+'load Info'!AT1135</f>
        <v>223090.97070999999</v>
      </c>
    </row>
    <row r="402" spans="1:5" x14ac:dyDescent="0.25">
      <c r="A402" s="36">
        <v>36559</v>
      </c>
      <c r="B402" s="60">
        <f>+'load Info'!AQ1136</f>
        <v>171077.26707</v>
      </c>
      <c r="C402" s="60">
        <f>+'load Info'!AR1136</f>
        <v>8356.7329299999983</v>
      </c>
      <c r="D402" s="60">
        <f>+'load Info'!AS1136</f>
        <v>21660</v>
      </c>
      <c r="E402" s="60">
        <f>+'load Info'!AT1136</f>
        <v>171077.26707</v>
      </c>
    </row>
    <row r="403" spans="1:5" x14ac:dyDescent="0.25">
      <c r="A403" s="36">
        <v>36560</v>
      </c>
      <c r="B403" s="60">
        <f>+'load Info'!AQ1137</f>
        <v>168960.07673999999</v>
      </c>
      <c r="C403" s="60">
        <f>+'load Info'!AR1137</f>
        <v>13788.92326</v>
      </c>
      <c r="D403" s="60">
        <f>+'load Info'!AS1137</f>
        <v>16660</v>
      </c>
      <c r="E403" s="60">
        <f>+'load Info'!AT1137</f>
        <v>168960.07673999999</v>
      </c>
    </row>
    <row r="404" spans="1:5" x14ac:dyDescent="0.25">
      <c r="A404" s="36">
        <v>36561</v>
      </c>
      <c r="B404" s="60">
        <f>+'load Info'!AQ1138</f>
        <v>186238.02604</v>
      </c>
      <c r="C404" s="60">
        <f>+'load Info'!AR1138</f>
        <v>6581.9739599999994</v>
      </c>
      <c r="D404" s="60">
        <f>+'load Info'!AS1138</f>
        <v>20660</v>
      </c>
      <c r="E404" s="60">
        <f>+'load Info'!AT1138</f>
        <v>186238.02604</v>
      </c>
    </row>
    <row r="405" spans="1:5" x14ac:dyDescent="0.25">
      <c r="A405" s="36">
        <v>36562</v>
      </c>
      <c r="B405" s="60">
        <f>+'load Info'!AQ1139</f>
        <v>183274.05878999998</v>
      </c>
      <c r="C405" s="60">
        <f>+'load Info'!AR1139</f>
        <v>7008.9412099999972</v>
      </c>
      <c r="D405" s="60">
        <f>+'load Info'!AS1139</f>
        <v>20660</v>
      </c>
      <c r="E405" s="60">
        <f>+'load Info'!AT1139</f>
        <v>183274.05878999998</v>
      </c>
    </row>
    <row r="406" spans="1:5" x14ac:dyDescent="0.25">
      <c r="A406" s="36">
        <v>36563</v>
      </c>
      <c r="B406" s="60">
        <f>+'load Info'!AQ1140</f>
        <v>153830.43822000001</v>
      </c>
      <c r="C406" s="60">
        <f>+'load Info'!AR1140</f>
        <v>10583.56178</v>
      </c>
      <c r="D406" s="60">
        <f>+'load Info'!AS1140</f>
        <v>20660</v>
      </c>
      <c r="E406" s="60">
        <f>+'load Info'!AT1140</f>
        <v>153830.43822000001</v>
      </c>
    </row>
    <row r="407" spans="1:5" x14ac:dyDescent="0.25">
      <c r="A407" s="36">
        <v>36564</v>
      </c>
      <c r="B407" s="60">
        <f>+'load Info'!AQ1141</f>
        <v>195472.56383</v>
      </c>
      <c r="C407" s="60">
        <f>+'load Info'!AR1141</f>
        <v>16987.436170000001</v>
      </c>
      <c r="D407" s="60">
        <f>+'load Info'!AS1141</f>
        <v>16410</v>
      </c>
      <c r="E407" s="60">
        <f>+'load Info'!AT1141</f>
        <v>195472.56383</v>
      </c>
    </row>
    <row r="408" spans="1:5" x14ac:dyDescent="0.25">
      <c r="A408" s="36">
        <v>36565</v>
      </c>
      <c r="B408" s="60">
        <f>+'load Info'!AQ1142</f>
        <v>151839.91516999999</v>
      </c>
      <c r="C408" s="60">
        <f>+'load Info'!AR1142</f>
        <v>-1822.9151700000002</v>
      </c>
      <c r="D408" s="60">
        <f>+'load Info'!AS1142</f>
        <v>31660</v>
      </c>
      <c r="E408" s="60">
        <f>+'load Info'!AT1142</f>
        <v>153662.83033999999</v>
      </c>
    </row>
    <row r="409" spans="1:5" x14ac:dyDescent="0.25">
      <c r="A409" s="36">
        <v>36566</v>
      </c>
      <c r="B409" s="60">
        <f>+'load Info'!AQ1143</f>
        <v>124524.59265999999</v>
      </c>
      <c r="C409" s="60">
        <f>+'load Info'!AR1143</f>
        <v>-2126.5926600000021</v>
      </c>
      <c r="D409" s="60">
        <f>+'load Info'!AS1143</f>
        <v>32360</v>
      </c>
      <c r="E409" s="60">
        <f>+'load Info'!AT1143</f>
        <v>126651.18531999999</v>
      </c>
    </row>
    <row r="410" spans="1:5" x14ac:dyDescent="0.25">
      <c r="A410" s="36">
        <v>36567</v>
      </c>
      <c r="B410" s="60">
        <f>+'load Info'!AQ1144</f>
        <v>123896.48522999999</v>
      </c>
      <c r="C410" s="60">
        <f>+'load Info'!AR1144</f>
        <v>559.51477000000159</v>
      </c>
      <c r="D410" s="60">
        <f>+'load Info'!AS1144</f>
        <v>27360</v>
      </c>
      <c r="E410" s="60">
        <f>+'load Info'!AT1144</f>
        <v>123896.48522999999</v>
      </c>
    </row>
    <row r="411" spans="1:5" x14ac:dyDescent="0.25">
      <c r="A411" s="36">
        <v>36568</v>
      </c>
      <c r="B411" s="60">
        <f>+'load Info'!AQ1145</f>
        <v>218417.29826000001</v>
      </c>
      <c r="C411" s="60">
        <f>+'load Info'!AR1145</f>
        <v>-15092.29826</v>
      </c>
      <c r="D411" s="60">
        <f>+'load Info'!AS1145</f>
        <v>46360</v>
      </c>
      <c r="E411" s="60">
        <f>+'load Info'!AT1145</f>
        <v>233509.59652000002</v>
      </c>
    </row>
    <row r="412" spans="1:5" x14ac:dyDescent="0.25">
      <c r="A412" s="36">
        <v>36569</v>
      </c>
      <c r="B412" s="60">
        <f>+'load Info'!AQ1146</f>
        <v>147034.00747000001</v>
      </c>
      <c r="C412" s="60">
        <f>+'load Info'!AR1146</f>
        <v>-17121.00747</v>
      </c>
      <c r="D412" s="60">
        <f>+'load Info'!AS1146</f>
        <v>46360</v>
      </c>
      <c r="E412" s="60">
        <f>+'load Info'!AT1146</f>
        <v>164155.01494000002</v>
      </c>
    </row>
    <row r="413" spans="1:5" x14ac:dyDescent="0.25">
      <c r="A413" s="36">
        <v>36570</v>
      </c>
      <c r="B413" s="60">
        <f>+'load Info'!AQ1147</f>
        <v>107546.39125</v>
      </c>
      <c r="C413" s="60">
        <f>+'load Info'!AR1147</f>
        <v>-17956.391250000001</v>
      </c>
      <c r="D413" s="60">
        <f>+'load Info'!AS1147</f>
        <v>46360</v>
      </c>
      <c r="E413" s="60">
        <f>+'load Info'!AT1147</f>
        <v>125502.7825</v>
      </c>
    </row>
    <row r="414" spans="1:5" x14ac:dyDescent="0.25">
      <c r="A414" s="36">
        <v>36571</v>
      </c>
      <c r="B414" s="60">
        <f>+'load Info'!AQ1148</f>
        <v>155054.37957000002</v>
      </c>
      <c r="C414" s="60">
        <f>+'load Info'!AR1148</f>
        <v>-17647.379570000001</v>
      </c>
      <c r="D414" s="60">
        <f>+'load Info'!AS1148</f>
        <v>48260</v>
      </c>
      <c r="E414" s="60">
        <f>+'load Info'!AT1148</f>
        <v>172701.75914000001</v>
      </c>
    </row>
    <row r="415" spans="1:5" x14ac:dyDescent="0.25">
      <c r="A415" s="36">
        <v>36572</v>
      </c>
      <c r="B415" s="60">
        <f>+'load Info'!AQ1149</f>
        <v>116245.68410999999</v>
      </c>
      <c r="C415" s="60">
        <f>+'load Info'!AR1149</f>
        <v>-13524.684109999998</v>
      </c>
      <c r="D415" s="60">
        <f>+'load Info'!AS1149</f>
        <v>41260</v>
      </c>
      <c r="E415" s="60">
        <f>+'load Info'!AT1149</f>
        <v>129770.36821999999</v>
      </c>
    </row>
    <row r="416" spans="1:5" x14ac:dyDescent="0.25">
      <c r="A416" s="36">
        <v>36573</v>
      </c>
      <c r="B416" s="60">
        <f>+'load Info'!AQ1150</f>
        <v>175841.44702999998</v>
      </c>
      <c r="C416" s="60">
        <f>+'load Info'!AR1150</f>
        <v>3808.5529700000006</v>
      </c>
      <c r="D416" s="60">
        <f>+'load Info'!AS1150</f>
        <v>27753</v>
      </c>
      <c r="E416" s="60">
        <f>+'load Info'!AT1150</f>
        <v>175841.44702999998</v>
      </c>
    </row>
    <row r="417" spans="1:5" x14ac:dyDescent="0.25">
      <c r="A417" s="36">
        <v>36574</v>
      </c>
      <c r="B417" s="60">
        <f>+'load Info'!AQ1151</f>
        <v>132839.26900999999</v>
      </c>
      <c r="C417" s="60">
        <f>+'load Info'!AR1151</f>
        <v>-5662.2690099999963</v>
      </c>
      <c r="D417" s="60">
        <f>+'load Info'!AS1151</f>
        <v>33998</v>
      </c>
      <c r="E417" s="60">
        <f>+'load Info'!AT1151</f>
        <v>138501.53801999998</v>
      </c>
    </row>
    <row r="418" spans="1:5" x14ac:dyDescent="0.25">
      <c r="A418" s="36">
        <v>36575</v>
      </c>
      <c r="B418" s="60">
        <f>+'load Info'!AQ1152</f>
        <v>119248.43372</v>
      </c>
      <c r="C418" s="60">
        <f>+'load Info'!AR1152</f>
        <v>-12694.433720000001</v>
      </c>
      <c r="D418" s="60">
        <f>+'load Info'!AS1152</f>
        <v>39498</v>
      </c>
      <c r="E418" s="60">
        <f>+'load Info'!AT1152</f>
        <v>131942.86744</v>
      </c>
    </row>
    <row r="419" spans="1:5" x14ac:dyDescent="0.25">
      <c r="A419" s="36">
        <v>36576</v>
      </c>
      <c r="B419" s="60">
        <f>+'load Info'!AQ1153</f>
        <v>152917.02946999998</v>
      </c>
      <c r="C419" s="60">
        <f>+'load Info'!AR1153</f>
        <v>-10092.029469999998</v>
      </c>
      <c r="D419" s="60">
        <f>+'load Info'!AS1153</f>
        <v>39498</v>
      </c>
      <c r="E419" s="60">
        <f>+'load Info'!AT1153</f>
        <v>163009.05893999999</v>
      </c>
    </row>
    <row r="420" spans="1:5" x14ac:dyDescent="0.25">
      <c r="A420" s="36">
        <v>36577</v>
      </c>
      <c r="B420" s="60">
        <f>+'load Info'!AQ1154</f>
        <v>170858.36538999999</v>
      </c>
      <c r="C420" s="60">
        <f>+'load Info'!AR1154</f>
        <v>-7626.365389999999</v>
      </c>
      <c r="D420" s="60">
        <f>+'load Info'!AS1154</f>
        <v>39498</v>
      </c>
      <c r="E420" s="60">
        <f>+'load Info'!AT1154</f>
        <v>178484.73077999998</v>
      </c>
    </row>
    <row r="421" spans="1:5" x14ac:dyDescent="0.25">
      <c r="A421" s="36">
        <v>36578</v>
      </c>
      <c r="B421" s="60">
        <f>+'load Info'!AQ1155</f>
        <v>148626.75422999999</v>
      </c>
      <c r="C421" s="60">
        <f>+'load Info'!AR1155</f>
        <v>-26630.754229999999</v>
      </c>
      <c r="D421" s="60">
        <f>+'load Info'!AS1155</f>
        <v>56329</v>
      </c>
      <c r="E421" s="60">
        <f>+'load Info'!AT1155</f>
        <v>175257.50845999998</v>
      </c>
    </row>
    <row r="422" spans="1:5" x14ac:dyDescent="0.25">
      <c r="A422" s="36">
        <v>36579</v>
      </c>
      <c r="B422" s="60">
        <f>+'load Info'!AQ1156</f>
        <v>90314.919569999998</v>
      </c>
      <c r="C422" s="60">
        <f>+'load Info'!AR1156</f>
        <v>-8487.9195699999982</v>
      </c>
      <c r="D422" s="60">
        <f>+'load Info'!AS1156</f>
        <v>37121</v>
      </c>
      <c r="E422" s="60">
        <f>+'load Info'!AT1156</f>
        <v>98802.839139999996</v>
      </c>
    </row>
    <row r="423" spans="1:5" x14ac:dyDescent="0.25">
      <c r="A423" s="36">
        <v>36580</v>
      </c>
      <c r="B423" s="60">
        <f>+'load Info'!AQ1157</f>
        <v>64499.979650000008</v>
      </c>
      <c r="C423" s="60">
        <f>+'load Info'!AR1157</f>
        <v>-22815.979649999997</v>
      </c>
      <c r="D423" s="60">
        <f>+'load Info'!AS1157</f>
        <v>48897</v>
      </c>
      <c r="E423" s="60">
        <f>+'load Info'!AT1157</f>
        <v>87315.959300000002</v>
      </c>
    </row>
    <row r="424" spans="1:5" x14ac:dyDescent="0.25">
      <c r="A424" s="36">
        <v>36581</v>
      </c>
      <c r="B424" s="60">
        <f>+'load Info'!AQ1158</f>
        <v>53425.435590000008</v>
      </c>
      <c r="C424" s="60">
        <f>+'load Info'!AR1158</f>
        <v>-19181.435590000001</v>
      </c>
      <c r="D424" s="60">
        <f>+'load Info'!AS1158</f>
        <v>43348</v>
      </c>
      <c r="E424" s="60">
        <f>+'load Info'!AT1158</f>
        <v>72606.871180000016</v>
      </c>
    </row>
    <row r="425" spans="1:5" x14ac:dyDescent="0.25">
      <c r="A425" s="36">
        <v>36582</v>
      </c>
      <c r="B425" s="60">
        <f>+'load Info'!AQ1159</f>
        <v>106407.21881999999</v>
      </c>
      <c r="C425" s="60">
        <f>+'load Info'!AR1159</f>
        <v>-21400.218819999998</v>
      </c>
      <c r="D425" s="60">
        <f>+'load Info'!AS1159</f>
        <v>46148</v>
      </c>
      <c r="E425" s="60">
        <f>+'load Info'!AT1159</f>
        <v>127807.43763999999</v>
      </c>
    </row>
    <row r="426" spans="1:5" x14ac:dyDescent="0.25">
      <c r="A426" s="36">
        <v>36583</v>
      </c>
      <c r="B426" s="60">
        <f>+'load Info'!AQ1160</f>
        <v>54879.981400000004</v>
      </c>
      <c r="C426" s="60">
        <f>+'load Info'!AR1160</f>
        <v>-22928.981400000001</v>
      </c>
      <c r="D426" s="60">
        <f>+'load Info'!AS1160</f>
        <v>46148</v>
      </c>
      <c r="E426" s="60">
        <f>+'load Info'!AT1160</f>
        <v>77808.962800000008</v>
      </c>
    </row>
    <row r="427" spans="1:5" x14ac:dyDescent="0.25">
      <c r="A427" s="36">
        <v>36584</v>
      </c>
      <c r="B427" s="60">
        <f>+'load Info'!AQ1161</f>
        <v>100805.51308999999</v>
      </c>
      <c r="C427" s="60">
        <f>+'load Info'!AR1161</f>
        <v>-18334.51309</v>
      </c>
      <c r="D427" s="60">
        <f>+'load Info'!AS1161</f>
        <v>46148</v>
      </c>
      <c r="E427" s="60">
        <f>+'load Info'!AT1161</f>
        <v>119140.02617999999</v>
      </c>
    </row>
    <row r="428" spans="1:5" x14ac:dyDescent="0.25">
      <c r="A428" s="36">
        <v>36585</v>
      </c>
      <c r="B428" s="60">
        <f>+'load Info'!AQ1162</f>
        <v>109551.04301000001</v>
      </c>
      <c r="C428" s="60">
        <f>+'load Info'!AR1162</f>
        <v>-26053.043010000001</v>
      </c>
      <c r="D428" s="60">
        <f>+'load Info'!AS1162</f>
        <v>53748</v>
      </c>
      <c r="E428" s="60">
        <f>+'load Info'!AT1162</f>
        <v>135604.08602000002</v>
      </c>
    </row>
    <row r="429" spans="1:5" x14ac:dyDescent="0.25">
      <c r="A429" s="36">
        <v>36586</v>
      </c>
      <c r="B429" s="60">
        <f>+'load Info'!AQ1163</f>
        <v>63010.767650000009</v>
      </c>
      <c r="C429" s="60">
        <f>+'load Info'!AR1163</f>
        <v>3125.2323499999984</v>
      </c>
      <c r="D429" s="60">
        <f>+'load Info'!AS1163</f>
        <v>24106</v>
      </c>
      <c r="E429" s="60">
        <f>+'load Info'!AT1163</f>
        <v>63010.767650000009</v>
      </c>
    </row>
    <row r="430" spans="1:5" x14ac:dyDescent="0.25">
      <c r="A430" s="36">
        <v>36587</v>
      </c>
      <c r="B430" s="60">
        <f>+'load Info'!AQ1164</f>
        <v>106258.68815999999</v>
      </c>
      <c r="C430" s="60">
        <f>+'load Info'!AR1164</f>
        <v>6334.3118400000021</v>
      </c>
      <c r="D430" s="60">
        <f>+'load Info'!AS1164</f>
        <v>24106</v>
      </c>
      <c r="E430" s="60">
        <f>+'load Info'!AT1164</f>
        <v>106258.68815999999</v>
      </c>
    </row>
    <row r="431" spans="1:5" x14ac:dyDescent="0.25">
      <c r="A431" s="36">
        <v>36588</v>
      </c>
      <c r="B431" s="60">
        <f>+'load Info'!AQ1165</f>
        <v>119410.91867999999</v>
      </c>
      <c r="C431" s="60">
        <f>+'load Info'!AR1165</f>
        <v>-1329.9186799999989</v>
      </c>
      <c r="D431" s="60">
        <f>+'load Info'!AS1165</f>
        <v>29106</v>
      </c>
      <c r="E431" s="60">
        <f>+'load Info'!AT1165</f>
        <v>120740.83735999999</v>
      </c>
    </row>
    <row r="432" spans="1:5" x14ac:dyDescent="0.25">
      <c r="A432" s="36">
        <v>36589</v>
      </c>
      <c r="B432" s="60">
        <f>+'load Info'!AQ1166</f>
        <v>116571.16063</v>
      </c>
      <c r="C432" s="60">
        <f>+'load Info'!AR1166</f>
        <v>-6386.1606299999985</v>
      </c>
      <c r="D432" s="60">
        <f>+'load Info'!AS1166</f>
        <v>31335</v>
      </c>
      <c r="E432" s="60">
        <f>+'load Info'!AT1166</f>
        <v>122957.32126</v>
      </c>
    </row>
    <row r="433" spans="1:5" x14ac:dyDescent="0.25">
      <c r="A433" s="36">
        <v>36590</v>
      </c>
      <c r="B433" s="60">
        <f>+'load Info'!AQ1167</f>
        <v>82065.19501000001</v>
      </c>
      <c r="C433" s="60">
        <f>+'load Info'!AR1167</f>
        <v>-5952.1950099999995</v>
      </c>
      <c r="D433" s="60">
        <f>+'load Info'!AS1167</f>
        <v>31335</v>
      </c>
      <c r="E433" s="60">
        <f>+'load Info'!AT1167</f>
        <v>88017.390020000006</v>
      </c>
    </row>
    <row r="434" spans="1:5" x14ac:dyDescent="0.25">
      <c r="A434" s="36">
        <v>36591</v>
      </c>
      <c r="B434" s="60">
        <f>+'load Info'!AQ1168</f>
        <v>99618.70061</v>
      </c>
      <c r="C434" s="60">
        <f>+'load Info'!AR1168</f>
        <v>-3069.7006099999999</v>
      </c>
      <c r="D434" s="60">
        <f>+'load Info'!AS1168</f>
        <v>31335</v>
      </c>
      <c r="E434" s="60">
        <f>+'load Info'!AT1168</f>
        <v>102688.40122</v>
      </c>
    </row>
    <row r="435" spans="1:5" x14ac:dyDescent="0.25">
      <c r="A435" s="36">
        <v>36592</v>
      </c>
      <c r="B435" s="60">
        <f>+'load Info'!AQ1169</f>
        <v>62803.298290000006</v>
      </c>
      <c r="C435" s="60">
        <f>+'load Info'!AR1169</f>
        <v>-1422.2982900000025</v>
      </c>
      <c r="D435" s="60">
        <f>+'load Info'!AS1169</f>
        <v>26396</v>
      </c>
      <c r="E435" s="60">
        <f>+'load Info'!AT1169</f>
        <v>64225.596580000012</v>
      </c>
    </row>
    <row r="436" spans="1:5" x14ac:dyDescent="0.25">
      <c r="A436" s="36">
        <v>36593</v>
      </c>
      <c r="B436" s="60">
        <f>+'load Info'!AQ1170</f>
        <v>35685.723060000004</v>
      </c>
      <c r="C436" s="60">
        <f>+'load Info'!AR1170</f>
        <v>-6699.7230600000003</v>
      </c>
      <c r="D436" s="60">
        <f>+'load Info'!AS1170</f>
        <v>30446</v>
      </c>
      <c r="E436" s="60">
        <f>+'load Info'!AT1170</f>
        <v>42385.446120000008</v>
      </c>
    </row>
    <row r="437" spans="1:5" x14ac:dyDescent="0.25">
      <c r="A437" s="36">
        <v>36594</v>
      </c>
      <c r="B437" s="60">
        <f>+'load Info'!AQ1171</f>
        <v>32552.959929999997</v>
      </c>
      <c r="C437" s="60">
        <f>+'load Info'!AR1171</f>
        <v>-7169.9599299999973</v>
      </c>
      <c r="D437" s="60">
        <f>+'load Info'!AS1171</f>
        <v>31446</v>
      </c>
      <c r="E437" s="60">
        <f>+'load Info'!AT1171</f>
        <v>39722.919859999995</v>
      </c>
    </row>
    <row r="438" spans="1:5" x14ac:dyDescent="0.25">
      <c r="A438" s="36">
        <v>36595</v>
      </c>
      <c r="B438" s="60">
        <f>+'load Info'!AQ1172</f>
        <v>39673.311180000004</v>
      </c>
      <c r="C438" s="60">
        <f>+'load Info'!AR1172</f>
        <v>-9959.3111800000006</v>
      </c>
      <c r="D438" s="60">
        <f>+'load Info'!AS1172</f>
        <v>32130</v>
      </c>
      <c r="E438" s="60">
        <f>+'load Info'!AT1172</f>
        <v>49632.622360000008</v>
      </c>
    </row>
    <row r="439" spans="1:5" x14ac:dyDescent="0.25">
      <c r="A439" s="36">
        <v>36596</v>
      </c>
      <c r="B439" s="60">
        <f>+'load Info'!AQ1173</f>
        <v>31882.724719999998</v>
      </c>
      <c r="C439" s="60">
        <f>+'load Info'!AR1173</f>
        <v>-11737.724719999998</v>
      </c>
      <c r="D439" s="60">
        <f>+'load Info'!AS1173</f>
        <v>32021</v>
      </c>
      <c r="E439" s="60">
        <f>+'load Info'!AT1173</f>
        <v>43620.449439999997</v>
      </c>
    </row>
    <row r="440" spans="1:5" x14ac:dyDescent="0.25">
      <c r="A440" s="36">
        <v>36597</v>
      </c>
      <c r="B440" s="60">
        <f>+'load Info'!AQ1174</f>
        <v>106825.63094</v>
      </c>
      <c r="C440" s="60">
        <f>+'load Info'!AR1174</f>
        <v>-6449.6309399999991</v>
      </c>
      <c r="D440" s="60">
        <f>+'load Info'!AS1174</f>
        <v>31870</v>
      </c>
      <c r="E440" s="60">
        <f>+'load Info'!AT1174</f>
        <v>113275.26188000001</v>
      </c>
    </row>
    <row r="441" spans="1:5" x14ac:dyDescent="0.25">
      <c r="A441" s="36">
        <v>36598</v>
      </c>
      <c r="B441" s="60">
        <f>+'load Info'!AQ1175</f>
        <v>136869.17639000001</v>
      </c>
      <c r="C441" s="60">
        <f>+'load Info'!AR1175</f>
        <v>-2175.1763900000005</v>
      </c>
      <c r="D441" s="60">
        <f>+'load Info'!AS1175</f>
        <v>32021</v>
      </c>
      <c r="E441" s="60">
        <f>+'load Info'!AT1175</f>
        <v>139044.35278000002</v>
      </c>
    </row>
    <row r="442" spans="1:5" x14ac:dyDescent="0.25">
      <c r="A442" s="36">
        <v>36599</v>
      </c>
      <c r="B442" s="60">
        <f>+'load Info'!AQ1176</f>
        <v>100018.32571</v>
      </c>
      <c r="C442" s="60">
        <f>+'load Info'!AR1176</f>
        <v>-11201.325710000001</v>
      </c>
      <c r="D442" s="60">
        <f>+'load Info'!AS1176</f>
        <v>37137</v>
      </c>
      <c r="E442" s="60">
        <f>+'load Info'!AT1176</f>
        <v>111219.65142000001</v>
      </c>
    </row>
    <row r="443" spans="1:5" x14ac:dyDescent="0.25">
      <c r="A443" s="36">
        <v>36600</v>
      </c>
      <c r="B443" s="60">
        <f>+'load Info'!AQ1177</f>
        <v>55801.993739999998</v>
      </c>
      <c r="C443" s="60">
        <f>+'load Info'!AR1177</f>
        <v>-5945.9937400000017</v>
      </c>
      <c r="D443" s="60">
        <f>+'load Info'!AS1177</f>
        <v>30519</v>
      </c>
      <c r="E443" s="60">
        <f>+'load Info'!AT1177</f>
        <v>61747.987479999996</v>
      </c>
    </row>
    <row r="444" spans="1:5" x14ac:dyDescent="0.25">
      <c r="A444" s="36">
        <v>36601</v>
      </c>
      <c r="B444" s="60">
        <f>+'load Info'!AQ1178</f>
        <v>39625.592980000001</v>
      </c>
      <c r="C444" s="60">
        <f>+'load Info'!AR1178</f>
        <v>-3493.5929800000013</v>
      </c>
      <c r="D444" s="60">
        <f>+'load Info'!AS1178</f>
        <v>28781</v>
      </c>
      <c r="E444" s="60">
        <f>+'load Info'!AT1178</f>
        <v>43119.185960000003</v>
      </c>
    </row>
    <row r="445" spans="1:5" x14ac:dyDescent="0.25">
      <c r="A445" s="36">
        <v>36602</v>
      </c>
      <c r="B445" s="60">
        <f>+'load Info'!AQ1179</f>
        <v>126843.64975999999</v>
      </c>
      <c r="C445" s="60">
        <f>+'load Info'!AR1179</f>
        <v>-1103.6497600000002</v>
      </c>
      <c r="D445" s="60">
        <f>+'load Info'!AS1179</f>
        <v>28962</v>
      </c>
      <c r="E445" s="60">
        <f>+'load Info'!AT1179</f>
        <v>127947.29951999999</v>
      </c>
    </row>
    <row r="446" spans="1:5" x14ac:dyDescent="0.25">
      <c r="A446" s="36">
        <v>36603</v>
      </c>
      <c r="B446" s="60">
        <f>+'load Info'!AQ1180</f>
        <v>137737.37468000001</v>
      </c>
      <c r="C446" s="60">
        <f>+'load Info'!AR1180</f>
        <v>9447.6253199999992</v>
      </c>
      <c r="D446" s="60">
        <f>+'load Info'!AS1180</f>
        <v>17421</v>
      </c>
      <c r="E446" s="60">
        <f>+'load Info'!AT1180</f>
        <v>137737.37468000001</v>
      </c>
    </row>
    <row r="447" spans="1:5" x14ac:dyDescent="0.25">
      <c r="A447" s="36">
        <v>36604</v>
      </c>
      <c r="B447" s="60">
        <f>+'load Info'!AQ1181</f>
        <v>115423.28229</v>
      </c>
      <c r="C447" s="60">
        <f>+'load Info'!AR1181</f>
        <v>9471.7177100000008</v>
      </c>
      <c r="D447" s="60">
        <f>+'load Info'!AS1181</f>
        <v>17921</v>
      </c>
      <c r="E447" s="60">
        <f>+'load Info'!AT1181</f>
        <v>115423.28229</v>
      </c>
    </row>
    <row r="448" spans="1:5" x14ac:dyDescent="0.25">
      <c r="A448" s="36">
        <v>36605</v>
      </c>
      <c r="B448" s="60">
        <f>+'load Info'!AQ1182</f>
        <v>118065.55736999999</v>
      </c>
      <c r="C448" s="60">
        <f>+'load Info'!AR1182</f>
        <v>11279.442630000001</v>
      </c>
      <c r="D448" s="60">
        <f>+'load Info'!AS1182</f>
        <v>17921</v>
      </c>
      <c r="E448" s="60">
        <f>+'load Info'!AT1182</f>
        <v>118065.55736999999</v>
      </c>
    </row>
    <row r="449" spans="1:5" x14ac:dyDescent="0.25">
      <c r="A449" s="36">
        <v>36606</v>
      </c>
      <c r="B449" s="60">
        <f>+'load Info'!AQ1183</f>
        <v>122488.94046000001</v>
      </c>
      <c r="C449" s="60">
        <f>+'load Info'!AR1183</f>
        <v>3052.059540000002</v>
      </c>
      <c r="D449" s="60">
        <f>+'load Info'!AS1183</f>
        <v>26281</v>
      </c>
      <c r="E449" s="60">
        <f>+'load Info'!AT1183</f>
        <v>122488.94046000001</v>
      </c>
    </row>
    <row r="450" spans="1:5" x14ac:dyDescent="0.25">
      <c r="A450" s="36">
        <v>36607</v>
      </c>
      <c r="B450" s="60">
        <f>+'load Info'!AQ1184</f>
        <v>147635.18173000001</v>
      </c>
      <c r="C450" s="60">
        <f>+'load Info'!AR1184</f>
        <v>11264.818270000003</v>
      </c>
      <c r="D450" s="60">
        <f>+'load Info'!AS1184</f>
        <v>18791</v>
      </c>
      <c r="E450" s="60">
        <f>+'load Info'!AT1184</f>
        <v>147635.18173000001</v>
      </c>
    </row>
    <row r="451" spans="1:5" x14ac:dyDescent="0.25">
      <c r="A451" s="36">
        <v>36608</v>
      </c>
      <c r="B451" s="60">
        <f>+'load Info'!AQ1185</f>
        <v>117420.54359999999</v>
      </c>
      <c r="C451" s="60">
        <f>+'load Info'!AR1185</f>
        <v>7318.4564000000028</v>
      </c>
      <c r="D451" s="60">
        <f>+'load Info'!AS1185</f>
        <v>21291</v>
      </c>
      <c r="E451" s="60">
        <f>+'load Info'!AT1185</f>
        <v>117420.54359999999</v>
      </c>
    </row>
    <row r="452" spans="1:5" x14ac:dyDescent="0.25">
      <c r="A452" s="36">
        <v>36609</v>
      </c>
      <c r="B452" s="60">
        <f>+'load Info'!AQ1186</f>
        <v>76014.517019999999</v>
      </c>
      <c r="C452" s="60">
        <f>+'load Info'!AR1186</f>
        <v>5065.4829800000007</v>
      </c>
      <c r="D452" s="60">
        <f>+'load Info'!AS1186</f>
        <v>21291</v>
      </c>
      <c r="E452" s="60">
        <f>+'load Info'!AT1186</f>
        <v>76014.517019999999</v>
      </c>
    </row>
    <row r="453" spans="1:5" x14ac:dyDescent="0.25">
      <c r="A453" s="36">
        <v>36610</v>
      </c>
      <c r="B453" s="60">
        <f>+'load Info'!AQ1187</f>
        <v>40361.43849</v>
      </c>
      <c r="C453" s="60">
        <f>+'load Info'!AR1187</f>
        <v>-2423.4384900000005</v>
      </c>
      <c r="D453" s="60">
        <f>+'load Info'!AS1187</f>
        <v>24525</v>
      </c>
      <c r="E453" s="60">
        <f>+'load Info'!AT1187</f>
        <v>42784.876980000001</v>
      </c>
    </row>
    <row r="454" spans="1:5" x14ac:dyDescent="0.25">
      <c r="A454" s="36">
        <v>36611</v>
      </c>
      <c r="B454" s="60">
        <f>+'load Info'!AQ1188</f>
        <v>53759.444049999998</v>
      </c>
      <c r="C454" s="60">
        <f>+'load Info'!AR1188</f>
        <v>-873.44404999999824</v>
      </c>
      <c r="D454" s="60">
        <f>+'load Info'!AS1188</f>
        <v>24525</v>
      </c>
      <c r="E454" s="60">
        <f>+'load Info'!AT1188</f>
        <v>54632.888099999996</v>
      </c>
    </row>
    <row r="455" spans="1:5" x14ac:dyDescent="0.25">
      <c r="A455" s="36">
        <v>36612</v>
      </c>
      <c r="B455" s="60">
        <f>+'load Info'!AQ1189</f>
        <v>49776.75301</v>
      </c>
      <c r="C455" s="60">
        <f>+'load Info'!AR1189</f>
        <v>2621.2469899999996</v>
      </c>
      <c r="D455" s="60">
        <f>+'load Info'!AS1189</f>
        <v>24525</v>
      </c>
      <c r="E455" s="60">
        <f>+'load Info'!AT1189</f>
        <v>49776.75301</v>
      </c>
    </row>
    <row r="456" spans="1:5" x14ac:dyDescent="0.25">
      <c r="A456" s="36">
        <v>36613</v>
      </c>
      <c r="B456" s="60">
        <f>+'load Info'!AQ1190</f>
        <v>72410.593320000015</v>
      </c>
      <c r="C456" s="60">
        <f>+'load Info'!AR1190</f>
        <v>5475.4066800000001</v>
      </c>
      <c r="D456" s="60">
        <f>+'load Info'!AS1190</f>
        <v>22657</v>
      </c>
      <c r="E456" s="60">
        <f>+'load Info'!AT1190</f>
        <v>72410.593320000015</v>
      </c>
    </row>
    <row r="457" spans="1:5" x14ac:dyDescent="0.25">
      <c r="A457" s="36">
        <v>36614</v>
      </c>
      <c r="B457" s="60">
        <f>+'load Info'!AQ1191</f>
        <v>74304.120739999998</v>
      </c>
      <c r="C457" s="60">
        <f>+'load Info'!AR1191</f>
        <v>4843.8792600000015</v>
      </c>
      <c r="D457" s="60">
        <f>+'load Info'!AS1191</f>
        <v>23887</v>
      </c>
      <c r="E457" s="60">
        <f>+'load Info'!AT1191</f>
        <v>74304.120739999998</v>
      </c>
    </row>
    <row r="458" spans="1:5" x14ac:dyDescent="0.25">
      <c r="A458" s="36">
        <v>36615</v>
      </c>
      <c r="B458" s="60">
        <f>+'load Info'!AQ1192</f>
        <v>100675.54368999999</v>
      </c>
      <c r="C458" s="60">
        <f>+'load Info'!AR1192</f>
        <v>4477.4563100000014</v>
      </c>
      <c r="D458" s="60">
        <f>+'load Info'!AS1192</f>
        <v>24707</v>
      </c>
      <c r="E458" s="60">
        <f>+'load Info'!AT1192</f>
        <v>100675.54368999999</v>
      </c>
    </row>
    <row r="459" spans="1:5" x14ac:dyDescent="0.25">
      <c r="A459" s="36">
        <v>36616</v>
      </c>
      <c r="B459" s="60">
        <f>+'load Info'!AQ1193</f>
        <v>98397.43866</v>
      </c>
      <c r="C459" s="60">
        <f>+'load Info'!AR1193</f>
        <v>-9492.4386599999998</v>
      </c>
      <c r="D459" s="60">
        <f>+'load Info'!AS1193</f>
        <v>32062</v>
      </c>
      <c r="E459" s="60">
        <f>+'load Info'!AT1193</f>
        <v>107889.87732</v>
      </c>
    </row>
    <row r="460" spans="1:5" x14ac:dyDescent="0.25">
      <c r="A460" s="36">
        <v>36617</v>
      </c>
      <c r="B460" s="60">
        <f>+'load Info'!AQ1194</f>
        <v>57152.93866</v>
      </c>
      <c r="C460" s="60">
        <f>+'load Info'!AR1194</f>
        <v>433.0613400000002</v>
      </c>
      <c r="D460" s="60">
        <f>+'load Info'!AS1194</f>
        <v>23187</v>
      </c>
      <c r="E460" s="60">
        <f>+'load Info'!AT1194</f>
        <v>57152.93866</v>
      </c>
    </row>
    <row r="461" spans="1:5" x14ac:dyDescent="0.25">
      <c r="A461" s="36">
        <v>36618</v>
      </c>
      <c r="B461" s="60">
        <f>+'load Info'!AQ1195</f>
        <v>44902.071640000002</v>
      </c>
      <c r="C461" s="60">
        <f>+'load Info'!AR1195</f>
        <v>1839.9283600000017</v>
      </c>
      <c r="D461" s="60">
        <f>+'load Info'!AS1195</f>
        <v>23187</v>
      </c>
      <c r="E461" s="60">
        <f>+'load Info'!AT1195</f>
        <v>44902.071640000002</v>
      </c>
    </row>
    <row r="462" spans="1:5" x14ac:dyDescent="0.25">
      <c r="A462" s="36">
        <v>36619</v>
      </c>
      <c r="B462" s="60">
        <f>+'load Info'!AQ1196</f>
        <v>31887.95061</v>
      </c>
      <c r="C462" s="60">
        <f>+'load Info'!AR1196</f>
        <v>3607.0493900000001</v>
      </c>
      <c r="D462" s="60">
        <f>+'load Info'!AS1196</f>
        <v>23187</v>
      </c>
      <c r="E462" s="60">
        <f>+'load Info'!AT1196</f>
        <v>31887.95061</v>
      </c>
    </row>
    <row r="463" spans="1:5" x14ac:dyDescent="0.25">
      <c r="A463" s="36">
        <v>36620</v>
      </c>
      <c r="B463" s="60">
        <f>+'load Info'!AQ1197</f>
        <v>59115.698080000002</v>
      </c>
      <c r="C463" s="60">
        <f>+'load Info'!AR1197</f>
        <v>6154.3019200000017</v>
      </c>
      <c r="D463" s="60">
        <f>+'load Info'!AS1197</f>
        <v>23987</v>
      </c>
      <c r="E463" s="60">
        <f>+'load Info'!AT1197</f>
        <v>59115.698080000002</v>
      </c>
    </row>
    <row r="464" spans="1:5" x14ac:dyDescent="0.25">
      <c r="A464" s="36">
        <v>36621</v>
      </c>
      <c r="B464" s="60">
        <f>+'load Info'!AQ1198</f>
        <v>84121.613450000004</v>
      </c>
      <c r="C464" s="60">
        <f>+'load Info'!AR1198</f>
        <v>7926.3865500000029</v>
      </c>
      <c r="D464" s="60">
        <f>+'load Info'!AS1198</f>
        <v>24072</v>
      </c>
      <c r="E464" s="60">
        <f>+'load Info'!AT1198</f>
        <v>84121.613450000004</v>
      </c>
    </row>
    <row r="465" spans="1:5" x14ac:dyDescent="0.25">
      <c r="A465" s="36">
        <v>36622</v>
      </c>
      <c r="B465" s="60">
        <f>+'load Info'!AQ1199</f>
        <v>42396.573210000002</v>
      </c>
      <c r="C465" s="60">
        <f>+'load Info'!AR1199</f>
        <v>8565.4267900000013</v>
      </c>
      <c r="D465" s="60">
        <f>+'load Info'!AS1199</f>
        <v>17999</v>
      </c>
      <c r="E465" s="60">
        <f>+'load Info'!AT1199</f>
        <v>42396.573210000002</v>
      </c>
    </row>
    <row r="466" spans="1:5" x14ac:dyDescent="0.25">
      <c r="A466" s="36">
        <v>36623</v>
      </c>
      <c r="B466" s="60">
        <f>+'load Info'!AQ1200</f>
        <v>35093.584210000001</v>
      </c>
      <c r="C466" s="60">
        <f>+'load Info'!AR1200</f>
        <v>9682.4157899999991</v>
      </c>
      <c r="D466" s="60">
        <f>+'load Info'!AS1200</f>
        <v>15108</v>
      </c>
      <c r="E466" s="60">
        <f>+'load Info'!AT1200</f>
        <v>35093.584210000001</v>
      </c>
    </row>
    <row r="467" spans="1:5" x14ac:dyDescent="0.25">
      <c r="A467" s="36">
        <v>36624</v>
      </c>
      <c r="B467" s="60">
        <f>+'load Info'!AQ1201</f>
        <v>52343.598949999992</v>
      </c>
      <c r="C467" s="60">
        <f>+'load Info'!AR1201</f>
        <v>8806.4010500000004</v>
      </c>
      <c r="D467" s="60">
        <f>+'load Info'!AS1201</f>
        <v>15108</v>
      </c>
      <c r="E467" s="60">
        <f>+'load Info'!AT1201</f>
        <v>52343.598949999992</v>
      </c>
    </row>
    <row r="468" spans="1:5" x14ac:dyDescent="0.25">
      <c r="A468" s="36">
        <v>36625</v>
      </c>
      <c r="B468" s="60">
        <f>+'load Info'!AQ1202</f>
        <v>89582.069310000006</v>
      </c>
      <c r="C468" s="60">
        <f>+'load Info'!AR1202</f>
        <v>12340.930690000001</v>
      </c>
      <c r="D468" s="60">
        <f>+'load Info'!AS1202</f>
        <v>15108</v>
      </c>
      <c r="E468" s="60">
        <f>+'load Info'!AT1202</f>
        <v>89582.069310000006</v>
      </c>
    </row>
    <row r="469" spans="1:5" x14ac:dyDescent="0.25">
      <c r="A469" s="36">
        <v>36626</v>
      </c>
      <c r="B469" s="60">
        <f>+'load Info'!AQ1203</f>
        <v>55860.602159999995</v>
      </c>
      <c r="C469" s="60">
        <f>+'load Info'!AR1203</f>
        <v>13282.397840000001</v>
      </c>
      <c r="D469" s="60">
        <f>+'load Info'!AS1203</f>
        <v>15108</v>
      </c>
      <c r="E469" s="60">
        <f>+'load Info'!AT1203</f>
        <v>55860.602159999995</v>
      </c>
    </row>
    <row r="470" spans="1:5" x14ac:dyDescent="0.25">
      <c r="A470" s="36">
        <v>36627</v>
      </c>
      <c r="B470" s="60">
        <f>+'load Info'!AQ1204</f>
        <v>35598.248939999998</v>
      </c>
      <c r="C470" s="60">
        <f>+'load Info'!AR1204</f>
        <v>5761.7510600000023</v>
      </c>
      <c r="D470" s="60">
        <f>+'load Info'!AS1204</f>
        <v>20058</v>
      </c>
      <c r="E470" s="60">
        <f>+'load Info'!AT1204</f>
        <v>35598.248939999998</v>
      </c>
    </row>
    <row r="471" spans="1:5" x14ac:dyDescent="0.25">
      <c r="A471" s="36">
        <v>36628</v>
      </c>
      <c r="B471" s="60">
        <f>+'load Info'!AQ1205</f>
        <v>64286.560620000004</v>
      </c>
      <c r="C471" s="60">
        <f>+'load Info'!AR1205</f>
        <v>7193.4393799999998</v>
      </c>
      <c r="D471" s="60">
        <f>+'load Info'!AS1205</f>
        <v>21453</v>
      </c>
      <c r="E471" s="60">
        <f>+'load Info'!AT1205</f>
        <v>64286.560620000004</v>
      </c>
    </row>
    <row r="472" spans="1:5" x14ac:dyDescent="0.25">
      <c r="A472" s="36">
        <v>36629</v>
      </c>
      <c r="B472" s="60">
        <f>+'load Info'!AQ1206</f>
        <v>108815.61186</v>
      </c>
      <c r="C472" s="60">
        <f>+'load Info'!AR1206</f>
        <v>8090.3881399999991</v>
      </c>
      <c r="D472" s="60">
        <f>+'load Info'!AS1206</f>
        <v>22479</v>
      </c>
      <c r="E472" s="60">
        <f>+'load Info'!AT1206</f>
        <v>108815.61186</v>
      </c>
    </row>
    <row r="473" spans="1:5" x14ac:dyDescent="0.25">
      <c r="A473" s="36">
        <v>36630</v>
      </c>
      <c r="B473" s="60">
        <f>+'load Info'!AQ1207</f>
        <v>70729.609949999998</v>
      </c>
      <c r="C473" s="60">
        <f>+'load Info'!AR1207</f>
        <v>3510.3900500000018</v>
      </c>
      <c r="D473" s="60">
        <f>+'load Info'!AS1207</f>
        <v>23154</v>
      </c>
      <c r="E473" s="60">
        <f>+'load Info'!AT1207</f>
        <v>70729.609949999998</v>
      </c>
    </row>
    <row r="474" spans="1:5" x14ac:dyDescent="0.25">
      <c r="A474" s="36">
        <v>36631</v>
      </c>
      <c r="B474" s="60">
        <f>+'load Info'!AQ1208</f>
        <v>44098.390700000004</v>
      </c>
      <c r="C474" s="60">
        <f>+'load Info'!AR1208</f>
        <v>34.609299999996438</v>
      </c>
      <c r="D474" s="60">
        <f>+'load Info'!AS1208</f>
        <v>22376</v>
      </c>
      <c r="E474" s="60">
        <f>+'load Info'!AT1208</f>
        <v>44098.390700000004</v>
      </c>
    </row>
    <row r="475" spans="1:5" x14ac:dyDescent="0.25">
      <c r="A475" s="36">
        <v>36632</v>
      </c>
      <c r="B475" s="60">
        <f>+'load Info'!AQ1209</f>
        <v>35572.713599999995</v>
      </c>
      <c r="C475" s="60">
        <f>+'load Info'!AR1209</f>
        <v>1771.2864000000009</v>
      </c>
      <c r="D475" s="60">
        <f>+'load Info'!AS1209</f>
        <v>22198</v>
      </c>
      <c r="E475" s="60">
        <f>+'load Info'!AT1209</f>
        <v>35572.713599999995</v>
      </c>
    </row>
    <row r="476" spans="1:5" x14ac:dyDescent="0.25">
      <c r="A476" s="36">
        <v>36633</v>
      </c>
      <c r="B476" s="60">
        <f>+'load Info'!AQ1210</f>
        <v>41091.605190000002</v>
      </c>
      <c r="C476" s="60">
        <f>+'load Info'!AR1210</f>
        <v>4662.394809999998</v>
      </c>
      <c r="D476" s="60">
        <f>+'load Info'!AS1210</f>
        <v>21878</v>
      </c>
      <c r="E476" s="60">
        <f>+'load Info'!AT1210</f>
        <v>41091.605190000002</v>
      </c>
    </row>
    <row r="477" spans="1:5" x14ac:dyDescent="0.25">
      <c r="A477" s="36">
        <v>36634</v>
      </c>
      <c r="B477" s="60">
        <f>+'load Info'!AQ1211</f>
        <v>86751.470679999999</v>
      </c>
      <c r="C477" s="60">
        <f>+'load Info'!AR1211</f>
        <v>10101.529320000001</v>
      </c>
      <c r="D477" s="60">
        <f>+'load Info'!AS1211</f>
        <v>23479</v>
      </c>
      <c r="E477" s="60">
        <f>+'load Info'!AT1211</f>
        <v>86751.470679999999</v>
      </c>
    </row>
    <row r="478" spans="1:5" x14ac:dyDescent="0.25">
      <c r="A478" s="36">
        <v>36635</v>
      </c>
      <c r="B478" s="60">
        <f>+'load Info'!AQ1212</f>
        <v>99609.49635999999</v>
      </c>
      <c r="C478" s="60">
        <f>+'load Info'!AR1212</f>
        <v>12333.503639999995</v>
      </c>
      <c r="D478" s="60">
        <f>+'load Info'!AS1212</f>
        <v>24787</v>
      </c>
      <c r="E478" s="60">
        <f>+'load Info'!AT1212</f>
        <v>99609.49635999999</v>
      </c>
    </row>
    <row r="479" spans="1:5" x14ac:dyDescent="0.25">
      <c r="A479" s="36">
        <v>36636</v>
      </c>
      <c r="B479" s="60">
        <f>+'load Info'!AQ1213</f>
        <v>50654.82733</v>
      </c>
      <c r="C479" s="60">
        <f>+'load Info'!AR1213</f>
        <v>8881.1726699999999</v>
      </c>
      <c r="D479" s="60">
        <f>+'load Info'!AS1213</f>
        <v>25879</v>
      </c>
      <c r="E479" s="60">
        <f>+'load Info'!AT1213</f>
        <v>50654.82733</v>
      </c>
    </row>
    <row r="480" spans="1:5" x14ac:dyDescent="0.25">
      <c r="A480" s="36">
        <v>36637</v>
      </c>
      <c r="B480" s="60">
        <f>+'load Info'!AQ1214</f>
        <v>37458.960190000005</v>
      </c>
      <c r="C480" s="60">
        <f>+'load Info'!AR1214</f>
        <v>5721.0398099999984</v>
      </c>
      <c r="D480" s="60">
        <f>+'load Info'!AS1214</f>
        <v>25879</v>
      </c>
      <c r="E480" s="60">
        <f>+'load Info'!AT1214</f>
        <v>37458.960190000005</v>
      </c>
    </row>
    <row r="481" spans="1:5" x14ac:dyDescent="0.25">
      <c r="A481" s="36">
        <v>36638</v>
      </c>
      <c r="B481" s="60">
        <f>+'load Info'!AQ1215</f>
        <v>57825.658350000005</v>
      </c>
      <c r="C481" s="60">
        <f>+'load Info'!AR1215</f>
        <v>473.34165000000212</v>
      </c>
      <c r="D481" s="60">
        <f>+'load Info'!AS1215</f>
        <v>28679</v>
      </c>
      <c r="E481" s="60">
        <f>+'load Info'!AT1215</f>
        <v>57825.658350000005</v>
      </c>
    </row>
    <row r="482" spans="1:5" x14ac:dyDescent="0.25">
      <c r="A482" s="36">
        <v>36639</v>
      </c>
      <c r="B482" s="60">
        <f>+'load Info'!AQ1216</f>
        <v>53678.429929999998</v>
      </c>
      <c r="C482" s="60">
        <f>+'load Info'!AR1216</f>
        <v>3742.5700700000016</v>
      </c>
      <c r="D482" s="60">
        <f>+'load Info'!AS1216</f>
        <v>25879</v>
      </c>
      <c r="E482" s="60">
        <f>+'load Info'!AT1216</f>
        <v>53678.429929999998</v>
      </c>
    </row>
    <row r="483" spans="1:5" x14ac:dyDescent="0.25">
      <c r="A483" s="36">
        <v>36640</v>
      </c>
      <c r="B483" s="60">
        <f>+'load Info'!AQ1217</f>
        <v>51578.565979999999</v>
      </c>
      <c r="C483" s="60">
        <f>+'load Info'!AR1217</f>
        <v>6611.4340200000006</v>
      </c>
      <c r="D483" s="60">
        <f>+'load Info'!AS1217</f>
        <v>25879</v>
      </c>
      <c r="E483" s="60">
        <f>+'load Info'!AT1217</f>
        <v>51578.565979999999</v>
      </c>
    </row>
    <row r="484" spans="1:5" x14ac:dyDescent="0.25">
      <c r="A484" s="36">
        <v>36641</v>
      </c>
      <c r="B484" s="60">
        <f>+'load Info'!AQ1218</f>
        <v>112073.48616999999</v>
      </c>
      <c r="C484" s="60">
        <f>+'load Info'!AR1218</f>
        <v>9764.5138299999962</v>
      </c>
      <c r="D484" s="60">
        <f>+'load Info'!AS1218</f>
        <v>25604</v>
      </c>
      <c r="E484" s="60">
        <f>+'load Info'!AT1218</f>
        <v>112073.48616999999</v>
      </c>
    </row>
    <row r="485" spans="1:5" x14ac:dyDescent="0.25">
      <c r="A485" s="36">
        <v>36642</v>
      </c>
      <c r="B485" s="60">
        <f>+'load Info'!AQ1219</f>
        <v>90971.452019999997</v>
      </c>
      <c r="C485" s="60">
        <f>+'load Info'!AR1219</f>
        <v>4044.547980000003</v>
      </c>
      <c r="D485" s="60">
        <f>+'load Info'!AS1219</f>
        <v>28890</v>
      </c>
      <c r="E485" s="60">
        <f>+'load Info'!AT1219</f>
        <v>90971.452019999997</v>
      </c>
    </row>
    <row r="486" spans="1:5" x14ac:dyDescent="0.25">
      <c r="A486" s="36">
        <v>36643</v>
      </c>
      <c r="B486" s="60">
        <f>+'load Info'!AQ1220</f>
        <v>83743.48702</v>
      </c>
      <c r="C486" s="60">
        <f>+'load Info'!AR1220</f>
        <v>-2470.4870200000005</v>
      </c>
      <c r="D486" s="60">
        <f>+'load Info'!AS1220</f>
        <v>34402</v>
      </c>
      <c r="E486" s="60">
        <f>+'load Info'!AT1220</f>
        <v>86213.974040000001</v>
      </c>
    </row>
    <row r="487" spans="1:5" x14ac:dyDescent="0.25">
      <c r="A487" s="36">
        <v>36644</v>
      </c>
      <c r="B487" s="60">
        <f>+'load Info'!AQ1221</f>
        <v>68107.895109999998</v>
      </c>
      <c r="C487" s="60">
        <f>+'load Info'!AR1221</f>
        <v>-9160.8951100000013</v>
      </c>
      <c r="D487" s="60">
        <f>+'load Info'!AS1221</f>
        <v>38046</v>
      </c>
      <c r="E487" s="60">
        <f>+'load Info'!AT1221</f>
        <v>77268.790219999995</v>
      </c>
    </row>
    <row r="488" spans="1:5" x14ac:dyDescent="0.25">
      <c r="A488" s="36">
        <v>36645</v>
      </c>
      <c r="B488" s="60">
        <f>+'load Info'!AQ1222</f>
        <v>58742.306579999989</v>
      </c>
      <c r="C488" s="60">
        <f>+'load Info'!AR1222</f>
        <v>-3017.3065799999968</v>
      </c>
      <c r="D488" s="60">
        <f>+'load Info'!AS1222</f>
        <v>29346</v>
      </c>
      <c r="E488" s="60">
        <f>+'load Info'!AT1222</f>
        <v>61759.613159999986</v>
      </c>
    </row>
    <row r="489" spans="1:5" x14ac:dyDescent="0.25">
      <c r="A489" s="36">
        <v>36646</v>
      </c>
      <c r="B489" s="60">
        <f>+'load Info'!AQ1223</f>
        <v>47909.918100000003</v>
      </c>
      <c r="C489" s="60">
        <f>+'load Info'!AR1223</f>
        <v>-959.91809999999896</v>
      </c>
      <c r="D489" s="60">
        <f>+'load Info'!AS1223</f>
        <v>29346</v>
      </c>
      <c r="E489" s="60">
        <f>+'load Info'!AT1223</f>
        <v>48869.836200000005</v>
      </c>
    </row>
    <row r="490" spans="1:5" x14ac:dyDescent="0.25">
      <c r="A490" s="36">
        <v>36647</v>
      </c>
      <c r="B490" s="60">
        <f>+'load Info'!AQ1224</f>
        <v>29379.196349999998</v>
      </c>
      <c r="C490" s="60">
        <f>+'load Info'!AR1224</f>
        <v>13995.803650000002</v>
      </c>
      <c r="D490" s="60">
        <f>+'load Info'!AS1224</f>
        <v>16280</v>
      </c>
      <c r="E490" s="60">
        <f>+'load Info'!AT1224</f>
        <v>29379.196349999998</v>
      </c>
    </row>
    <row r="491" spans="1:5" x14ac:dyDescent="0.25">
      <c r="A491" s="36">
        <v>36648</v>
      </c>
      <c r="B491" s="60">
        <f>+'load Info'!AQ1225</f>
        <v>33734.586540000004</v>
      </c>
      <c r="C491" s="60">
        <f>+'load Info'!AR1225</f>
        <v>4700.4134599999998</v>
      </c>
      <c r="D491" s="60">
        <f>+'load Info'!AS1225</f>
        <v>23208</v>
      </c>
      <c r="E491" s="60">
        <f>+'load Info'!AT1225</f>
        <v>33734.586540000004</v>
      </c>
    </row>
    <row r="492" spans="1:5" x14ac:dyDescent="0.25">
      <c r="A492" s="36">
        <v>36649</v>
      </c>
      <c r="B492" s="60">
        <f>+'load Info'!AQ1226</f>
        <v>35078.559169999993</v>
      </c>
      <c r="C492" s="60">
        <f>+'load Info'!AR1226</f>
        <v>2833.4408299999996</v>
      </c>
      <c r="D492" s="60">
        <f>+'load Info'!AS1226</f>
        <v>25094</v>
      </c>
      <c r="E492" s="60">
        <f>+'load Info'!AT1226</f>
        <v>35078.559169999993</v>
      </c>
    </row>
    <row r="493" spans="1:5" x14ac:dyDescent="0.25">
      <c r="A493" s="36">
        <v>36650</v>
      </c>
      <c r="B493" s="60">
        <f>+'load Info'!AQ1227</f>
        <v>28901.532079999997</v>
      </c>
      <c r="C493" s="60">
        <f>+'load Info'!AR1227</f>
        <v>4022.4679200000028</v>
      </c>
      <c r="D493" s="60">
        <f>+'load Info'!AS1227</f>
        <v>23208</v>
      </c>
      <c r="E493" s="60">
        <f>+'load Info'!AT1227</f>
        <v>28901.532079999997</v>
      </c>
    </row>
    <row r="494" spans="1:5" x14ac:dyDescent="0.25">
      <c r="A494" s="36">
        <v>36651</v>
      </c>
      <c r="B494" s="60">
        <f>+'load Info'!AQ1228</f>
        <v>25866.050390000004</v>
      </c>
      <c r="C494" s="60">
        <f>+'load Info'!AR1228</f>
        <v>3793.9496099999997</v>
      </c>
      <c r="D494" s="60">
        <f>+'load Info'!AS1228</f>
        <v>22708</v>
      </c>
      <c r="E494" s="60">
        <f>+'load Info'!AT1228</f>
        <v>25866.050390000004</v>
      </c>
    </row>
    <row r="495" spans="1:5" x14ac:dyDescent="0.25">
      <c r="A495" s="36">
        <v>36652</v>
      </c>
      <c r="B495" s="60">
        <f>+'load Info'!AQ1229</f>
        <v>25164.231940000001</v>
      </c>
      <c r="C495" s="60">
        <f>+'load Info'!AR1229</f>
        <v>2902.7680599999985</v>
      </c>
      <c r="D495" s="60">
        <f>+'load Info'!AS1229</f>
        <v>23208</v>
      </c>
      <c r="E495" s="60">
        <f>+'load Info'!AT1229</f>
        <v>25164.231940000001</v>
      </c>
    </row>
    <row r="496" spans="1:5" x14ac:dyDescent="0.25">
      <c r="A496" s="36">
        <v>36653</v>
      </c>
      <c r="B496" s="60">
        <f>+'load Info'!AQ1230</f>
        <v>25131.854980000004</v>
      </c>
      <c r="C496" s="60">
        <f>+'load Info'!AR1230</f>
        <v>5132.1450199999963</v>
      </c>
      <c r="D496" s="60">
        <f>+'load Info'!AS1230</f>
        <v>22978</v>
      </c>
      <c r="E496" s="60">
        <f>+'load Info'!AT1230</f>
        <v>25131.854980000004</v>
      </c>
    </row>
    <row r="497" spans="1:5" x14ac:dyDescent="0.25">
      <c r="A497" s="36">
        <v>36654</v>
      </c>
      <c r="B497" s="60">
        <f>+'load Info'!AQ1231</f>
        <v>22653.244470000001</v>
      </c>
      <c r="C497" s="60">
        <f>+'load Info'!AR1231</f>
        <v>4630.7555300000022</v>
      </c>
      <c r="D497" s="60">
        <f>+'load Info'!AS1231</f>
        <v>23208</v>
      </c>
      <c r="E497" s="60">
        <f>+'load Info'!AT1231</f>
        <v>22653.244470000001</v>
      </c>
    </row>
    <row r="498" spans="1:5" x14ac:dyDescent="0.25">
      <c r="A498" s="36">
        <v>36655</v>
      </c>
      <c r="B498" s="60">
        <f>+'load Info'!AQ1232</f>
        <v>23047.278899999998</v>
      </c>
      <c r="C498" s="60">
        <f>+'load Info'!AR1232</f>
        <v>5220.7211000000025</v>
      </c>
      <c r="D498" s="60">
        <f>+'load Info'!AS1232</f>
        <v>23208</v>
      </c>
      <c r="E498" s="60">
        <f>+'load Info'!AT1232</f>
        <v>23047.278899999998</v>
      </c>
    </row>
    <row r="499" spans="1:5" x14ac:dyDescent="0.25">
      <c r="A499" s="36">
        <v>36656</v>
      </c>
      <c r="B499" s="60">
        <f>+'load Info'!AQ1233</f>
        <v>24667.077420000001</v>
      </c>
      <c r="C499" s="60">
        <f>+'load Info'!AR1233</f>
        <v>5106.9225799999986</v>
      </c>
      <c r="D499" s="60">
        <f>+'load Info'!AS1233</f>
        <v>21208</v>
      </c>
      <c r="E499" s="60">
        <f>+'load Info'!AT1233</f>
        <v>24667.077420000001</v>
      </c>
    </row>
    <row r="500" spans="1:5" x14ac:dyDescent="0.25">
      <c r="A500" s="36">
        <v>36657</v>
      </c>
      <c r="B500" s="60">
        <f>+'load Info'!AQ1234</f>
        <v>24405.208999999995</v>
      </c>
      <c r="C500" s="60">
        <f>+'load Info'!AR1234</f>
        <v>4499.7910000000011</v>
      </c>
      <c r="D500" s="60">
        <f>+'load Info'!AS1234</f>
        <v>21208</v>
      </c>
      <c r="E500" s="60">
        <f>+'load Info'!AT1234</f>
        <v>24405.208999999995</v>
      </c>
    </row>
    <row r="501" spans="1:5" x14ac:dyDescent="0.25">
      <c r="A501" s="36">
        <v>36658</v>
      </c>
      <c r="B501" s="60">
        <f>+'load Info'!AQ1235</f>
        <v>23586.501629999999</v>
      </c>
      <c r="C501" s="60">
        <f>+'load Info'!AR1235</f>
        <v>1103.4983699999975</v>
      </c>
      <c r="D501" s="60">
        <f>+'load Info'!AS1235</f>
        <v>21208</v>
      </c>
      <c r="E501" s="60">
        <f>+'load Info'!AT1235</f>
        <v>23586.501629999999</v>
      </c>
    </row>
    <row r="502" spans="1:5" x14ac:dyDescent="0.25">
      <c r="A502" s="36">
        <v>36659</v>
      </c>
      <c r="B502" s="60">
        <f>+'load Info'!AQ1236</f>
        <v>23908.733339999999</v>
      </c>
      <c r="C502" s="60">
        <f>+'load Info'!AR1236</f>
        <v>-2146.7333399999989</v>
      </c>
      <c r="D502" s="60">
        <f>+'load Info'!AS1236</f>
        <v>21208</v>
      </c>
      <c r="E502" s="60">
        <f>+'load Info'!AT1236</f>
        <v>26055.466679999998</v>
      </c>
    </row>
    <row r="503" spans="1:5" x14ac:dyDescent="0.25">
      <c r="A503" s="36">
        <v>36660</v>
      </c>
      <c r="B503" s="60">
        <f>+'load Info'!AQ1237</f>
        <v>25983.966509999998</v>
      </c>
      <c r="C503" s="60">
        <f>+'load Info'!AR1237</f>
        <v>3684.0334900000016</v>
      </c>
      <c r="D503" s="60">
        <f>+'load Info'!AS1237</f>
        <v>19283</v>
      </c>
      <c r="E503" s="60">
        <f>+'load Info'!AT1237</f>
        <v>25983.966509999998</v>
      </c>
    </row>
    <row r="504" spans="1:5" x14ac:dyDescent="0.25">
      <c r="A504" s="36">
        <v>36661</v>
      </c>
      <c r="B504" s="60">
        <f>+'load Info'!AQ1238</f>
        <v>28448.309029999997</v>
      </c>
      <c r="C504" s="60">
        <f>+'load Info'!AR1238</f>
        <v>7989.6909699999997</v>
      </c>
      <c r="D504" s="60">
        <f>+'load Info'!AS1238</f>
        <v>17629</v>
      </c>
      <c r="E504" s="60">
        <f>+'load Info'!AT1238</f>
        <v>28448.309029999997</v>
      </c>
    </row>
    <row r="505" spans="1:5" x14ac:dyDescent="0.25">
      <c r="A505" s="36">
        <v>36662</v>
      </c>
      <c r="B505" s="60">
        <f>+'load Info'!AQ1239</f>
        <v>27954.691820000004</v>
      </c>
      <c r="C505" s="60">
        <f>+'load Info'!AR1239</f>
        <v>1718.30818</v>
      </c>
      <c r="D505" s="60">
        <f>+'load Info'!AS1239</f>
        <v>23890</v>
      </c>
      <c r="E505" s="60">
        <f>+'load Info'!AT1239</f>
        <v>27954.691820000004</v>
      </c>
    </row>
    <row r="506" spans="1:5" x14ac:dyDescent="0.25">
      <c r="A506" s="36">
        <v>36663</v>
      </c>
      <c r="B506" s="60">
        <f>+'load Info'!AQ1240</f>
        <v>26533.900280000002</v>
      </c>
      <c r="C506" s="60">
        <f>+'load Info'!AR1240</f>
        <v>1023.099720000002</v>
      </c>
      <c r="D506" s="60">
        <f>+'load Info'!AS1240</f>
        <v>23934</v>
      </c>
      <c r="E506" s="60">
        <f>+'load Info'!AT1240</f>
        <v>26533.900280000002</v>
      </c>
    </row>
    <row r="507" spans="1:5" x14ac:dyDescent="0.25">
      <c r="A507" s="36">
        <v>36664</v>
      </c>
      <c r="B507" s="60">
        <f>+'load Info'!AQ1241</f>
        <v>26178.278359999997</v>
      </c>
      <c r="C507" s="60">
        <f>+'load Info'!AR1241</f>
        <v>2919.7216399999998</v>
      </c>
      <c r="D507" s="60">
        <f>+'load Info'!AS1241</f>
        <v>21638</v>
      </c>
      <c r="E507" s="60">
        <f>+'load Info'!AT1241</f>
        <v>26178.278359999997</v>
      </c>
    </row>
    <row r="508" spans="1:5" x14ac:dyDescent="0.25">
      <c r="A508" s="36">
        <v>36665</v>
      </c>
      <c r="B508" s="60">
        <f>+'load Info'!AQ1242</f>
        <v>24521.443669999997</v>
      </c>
      <c r="C508" s="60">
        <f>+'load Info'!AR1242</f>
        <v>1591.5563299999994</v>
      </c>
      <c r="D508" s="60">
        <f>+'load Info'!AS1242</f>
        <v>20463</v>
      </c>
      <c r="E508" s="60">
        <f>+'load Info'!AT1242</f>
        <v>24521.443669999997</v>
      </c>
    </row>
    <row r="509" spans="1:5" x14ac:dyDescent="0.25">
      <c r="A509" s="36">
        <v>36666</v>
      </c>
      <c r="B509" s="60">
        <f>+'load Info'!AQ1243</f>
        <v>26062.62745</v>
      </c>
      <c r="C509" s="60">
        <f>+'load Info'!AR1243</f>
        <v>-601.62744999999995</v>
      </c>
      <c r="D509" s="60">
        <f>+'load Info'!AS1243</f>
        <v>19963</v>
      </c>
      <c r="E509" s="60">
        <f>+'load Info'!AT1243</f>
        <v>26664.2549</v>
      </c>
    </row>
    <row r="510" spans="1:5" x14ac:dyDescent="0.25">
      <c r="A510" s="36">
        <v>36667</v>
      </c>
      <c r="B510" s="60">
        <f>+'load Info'!AQ1244</f>
        <v>28457.749060000002</v>
      </c>
      <c r="C510" s="60">
        <f>+'load Info'!AR1244</f>
        <v>-482.74906000000192</v>
      </c>
      <c r="D510" s="60">
        <f>+'load Info'!AS1244</f>
        <v>19963</v>
      </c>
      <c r="E510" s="60">
        <f>+'load Info'!AT1244</f>
        <v>28940.498120000004</v>
      </c>
    </row>
    <row r="511" spans="1:5" x14ac:dyDescent="0.25">
      <c r="A511" s="36">
        <v>36668</v>
      </c>
      <c r="B511" s="60">
        <f>+'load Info'!AQ1245</f>
        <v>28486.900480000004</v>
      </c>
      <c r="C511" s="60">
        <f>+'load Info'!AR1245</f>
        <v>290.09951999999976</v>
      </c>
      <c r="D511" s="60">
        <f>+'load Info'!AS1245</f>
        <v>24963</v>
      </c>
      <c r="E511" s="60">
        <f>+'load Info'!AT1245</f>
        <v>28486.900480000004</v>
      </c>
    </row>
    <row r="512" spans="1:5" x14ac:dyDescent="0.25">
      <c r="A512" s="36">
        <v>36669</v>
      </c>
      <c r="B512" s="60">
        <f>+'load Info'!AQ1246</f>
        <v>26857.183260000002</v>
      </c>
      <c r="C512" s="60">
        <f>+'load Info'!AR1246</f>
        <v>7441.816740000002</v>
      </c>
      <c r="D512" s="60">
        <f>+'load Info'!AS1246</f>
        <v>18117</v>
      </c>
      <c r="E512" s="60">
        <f>+'load Info'!AT1246</f>
        <v>26857.183260000002</v>
      </c>
    </row>
    <row r="513" spans="1:5" x14ac:dyDescent="0.25">
      <c r="A513" s="36">
        <v>36670</v>
      </c>
      <c r="B513" s="60">
        <f>+'load Info'!AQ1247</f>
        <v>24905.515430000003</v>
      </c>
      <c r="C513" s="60">
        <f>+'load Info'!AR1247</f>
        <v>-26.515429999999469</v>
      </c>
      <c r="D513" s="60">
        <f>+'load Info'!AS1247</f>
        <v>25167</v>
      </c>
      <c r="E513" s="60">
        <f>+'load Info'!AT1247</f>
        <v>24932.030860000003</v>
      </c>
    </row>
    <row r="514" spans="1:5" x14ac:dyDescent="0.25">
      <c r="A514" s="36">
        <v>36671</v>
      </c>
      <c r="B514" s="60">
        <f>+'load Info'!AQ1248</f>
        <v>25802.466920000003</v>
      </c>
      <c r="C514" s="60">
        <f>+'load Info'!AR1248</f>
        <v>6178.5330800000011</v>
      </c>
      <c r="D514" s="60">
        <f>+'load Info'!AS1248</f>
        <v>19747</v>
      </c>
      <c r="E514" s="60">
        <f>+'load Info'!AT1248</f>
        <v>25802.466920000003</v>
      </c>
    </row>
    <row r="515" spans="1:5" x14ac:dyDescent="0.25">
      <c r="A515" s="36">
        <v>36672</v>
      </c>
      <c r="B515" s="60">
        <f>+'load Info'!AQ1249</f>
        <v>25050.670400000003</v>
      </c>
      <c r="C515" s="60">
        <f>+'load Info'!AR1249</f>
        <v>3837.3296000000009</v>
      </c>
      <c r="D515" s="60">
        <f>+'load Info'!AS1249</f>
        <v>19747</v>
      </c>
      <c r="E515" s="60">
        <f>+'load Info'!AT1249</f>
        <v>25050.670400000003</v>
      </c>
    </row>
    <row r="516" spans="1:5" x14ac:dyDescent="0.25">
      <c r="A516" s="36">
        <v>36673</v>
      </c>
      <c r="B516" s="60">
        <f>+'load Info'!AQ1250</f>
        <v>24879.560090000003</v>
      </c>
      <c r="C516" s="60">
        <f>+'load Info'!AR1250</f>
        <v>984.43990999999733</v>
      </c>
      <c r="D516" s="60">
        <f>+'load Info'!AS1250</f>
        <v>20137</v>
      </c>
      <c r="E516" s="60">
        <f>+'load Info'!AT1250</f>
        <v>24879.560090000003</v>
      </c>
    </row>
    <row r="517" spans="1:5" x14ac:dyDescent="0.25">
      <c r="A517" s="36">
        <v>36674</v>
      </c>
      <c r="B517" s="60">
        <f>+'load Info'!AQ1251</f>
        <v>26552.96586</v>
      </c>
      <c r="C517" s="60">
        <f>+'load Info'!AR1251</f>
        <v>732.03413999999975</v>
      </c>
      <c r="D517" s="60">
        <f>+'load Info'!AS1251</f>
        <v>20137</v>
      </c>
      <c r="E517" s="60">
        <f>+'load Info'!AT1251</f>
        <v>26552.96586</v>
      </c>
    </row>
    <row r="518" spans="1:5" x14ac:dyDescent="0.25">
      <c r="A518" s="36">
        <v>36675</v>
      </c>
      <c r="B518" s="60">
        <f>+'load Info'!AQ1252</f>
        <v>45829.297789999997</v>
      </c>
      <c r="C518" s="60">
        <f>+'load Info'!AR1252</f>
        <v>3530.7022099999958</v>
      </c>
      <c r="D518" s="60">
        <f>+'load Info'!AS1252</f>
        <v>20137</v>
      </c>
      <c r="E518" s="60">
        <f>+'load Info'!AT1252</f>
        <v>45829.297789999997</v>
      </c>
    </row>
    <row r="519" spans="1:5" x14ac:dyDescent="0.25">
      <c r="A519" s="36">
        <v>36676</v>
      </c>
      <c r="B519" s="60">
        <f>+'load Info'!AQ1253</f>
        <v>42766.530859999999</v>
      </c>
      <c r="C519" s="60">
        <f>+'load Info'!AR1253</f>
        <v>6009.4691400000011</v>
      </c>
      <c r="D519" s="60">
        <f>+'load Info'!AS1253</f>
        <v>20137</v>
      </c>
      <c r="E519" s="60">
        <f>+'load Info'!AT1253</f>
        <v>42766.530859999999</v>
      </c>
    </row>
    <row r="520" spans="1:5" x14ac:dyDescent="0.25">
      <c r="A520" s="36">
        <v>36677</v>
      </c>
      <c r="B520" s="60">
        <f>+'load Info'!AQ1254</f>
        <v>31563.286509999998</v>
      </c>
      <c r="C520" s="60">
        <f>+'load Info'!AR1254</f>
        <v>5166.7134899999983</v>
      </c>
      <c r="D520" s="60">
        <f>+'load Info'!AS1254</f>
        <v>21506</v>
      </c>
      <c r="E520" s="60">
        <f>+'load Info'!AT1254</f>
        <v>31563.286509999998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load Info</vt:lpstr>
      <vt:lpstr>graph Data</vt:lpstr>
      <vt:lpstr>Chart1</vt:lpstr>
      <vt:lpstr>All</vt:lpstr>
      <vt:lpstr>Intl Only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sboyle</dc:creator>
  <dc:description>- Oracle 8i ODBC QueryFix Applied</dc:description>
  <cp:lastModifiedBy>Havlíček Jan</cp:lastModifiedBy>
  <cp:lastPrinted>2000-10-16T22:34:11Z</cp:lastPrinted>
  <dcterms:created xsi:type="dcterms:W3CDTF">2000-08-11T19:33:03Z</dcterms:created>
  <dcterms:modified xsi:type="dcterms:W3CDTF">2023-09-10T11:15:00Z</dcterms:modified>
</cp:coreProperties>
</file>