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48" yWindow="-36" windowWidth="19140" windowHeight="8040"/>
  </bookViews>
  <sheets>
    <sheet name="Sheet1" sheetId="1" r:id="rId1"/>
  </sheets>
  <externalReferences>
    <externalReference r:id="rId2"/>
  </externalReferences>
  <calcPr calcId="92512" calcOnSave="0"/>
</workbook>
</file>

<file path=xl/calcChain.xml><?xml version="1.0" encoding="utf-8"?>
<calcChain xmlns="http://schemas.openxmlformats.org/spreadsheetml/2006/main">
  <c r="C3" i="1" l="1"/>
  <c r="D4" i="1"/>
  <c r="F4" i="1"/>
  <c r="G4" i="1"/>
  <c r="D5" i="1"/>
  <c r="F5" i="1"/>
  <c r="D6" i="1"/>
  <c r="F6" i="1"/>
  <c r="G6" i="1"/>
  <c r="D7" i="1"/>
  <c r="F7" i="1"/>
  <c r="G7" i="1"/>
  <c r="D9" i="1"/>
  <c r="F9" i="1"/>
  <c r="G9" i="1"/>
  <c r="D11" i="1"/>
  <c r="F11" i="1"/>
  <c r="G11" i="1"/>
  <c r="D13" i="1"/>
  <c r="F13" i="1"/>
  <c r="G13" i="1"/>
  <c r="D15" i="1"/>
  <c r="F15" i="1"/>
  <c r="G15" i="1"/>
  <c r="D16" i="1"/>
  <c r="F16" i="1"/>
  <c r="G16" i="1"/>
  <c r="D17" i="1"/>
  <c r="F17" i="1"/>
  <c r="G17" i="1"/>
  <c r="D18" i="1"/>
  <c r="F18" i="1"/>
  <c r="G18" i="1"/>
  <c r="D19" i="1"/>
  <c r="F19" i="1"/>
  <c r="G19" i="1"/>
  <c r="D20" i="1"/>
  <c r="F20" i="1"/>
  <c r="G20" i="1"/>
  <c r="D21" i="1"/>
  <c r="F21" i="1"/>
  <c r="G21" i="1"/>
  <c r="D22" i="1"/>
  <c r="F22" i="1"/>
  <c r="G22" i="1"/>
</calcChain>
</file>

<file path=xl/sharedStrings.xml><?xml version="1.0" encoding="utf-8"?>
<sst xmlns="http://schemas.openxmlformats.org/spreadsheetml/2006/main" count="34" uniqueCount="34">
  <si>
    <t>Grigsby</t>
  </si>
  <si>
    <t>Sanchez</t>
  </si>
  <si>
    <t>Allen</t>
  </si>
  <si>
    <t>MGMT-WEST</t>
  </si>
  <si>
    <t>South</t>
  </si>
  <si>
    <t>Tholt</t>
  </si>
  <si>
    <t>Lenhart</t>
  </si>
  <si>
    <t>Kuykendahl</t>
  </si>
  <si>
    <t>Gay</t>
  </si>
  <si>
    <t>Holst</t>
  </si>
  <si>
    <t>Ermis</t>
  </si>
  <si>
    <t>Reitmeyer</t>
  </si>
  <si>
    <t>Denver</t>
  </si>
  <si>
    <t>Today</t>
  </si>
  <si>
    <t>Yesterday</t>
  </si>
  <si>
    <t>MTD</t>
  </si>
  <si>
    <t>YTD</t>
  </si>
  <si>
    <t>Total:</t>
  </si>
  <si>
    <t>West Desk P&amp;L Summary</t>
  </si>
  <si>
    <t>Today is:</t>
  </si>
  <si>
    <t>WC-CAL</t>
  </si>
  <si>
    <t>WC-PERM</t>
  </si>
  <si>
    <t>WT-SOCAL</t>
  </si>
  <si>
    <t>WT-CAL</t>
  </si>
  <si>
    <t>FT-REGS</t>
  </si>
  <si>
    <t>WC-ROX</t>
  </si>
  <si>
    <t>WT-ROX</t>
  </si>
  <si>
    <t>WC-SJ</t>
  </si>
  <si>
    <t>WT-SJ</t>
  </si>
  <si>
    <t>FT-PGE</t>
  </si>
  <si>
    <t>WC-SOCAL</t>
  </si>
  <si>
    <t>WC-NOCAL</t>
  </si>
  <si>
    <t>M. Smith</t>
  </si>
  <si>
    <t>Wolfe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</si>
</sst>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sz val="10"/>
      <name val="Tahoma"/>
      <family val="2"/>
    </font>
    <font>
      <i/>
      <sz val="10"/>
      <name val="Tahoma"/>
      <family val="2"/>
    </font>
    <font>
      <b/>
      <sz val="10"/>
      <name val="Tahoma"/>
      <family val="2"/>
    </font>
    <font>
      <b/>
      <i/>
      <sz val="8"/>
      <color indexed="63"/>
      <name val="Tahoma"/>
      <family val="2"/>
    </font>
    <font>
      <b/>
      <i/>
      <u/>
      <sz val="12"/>
      <name val="Tahoma"/>
      <family val="2"/>
    </font>
    <font>
      <b/>
      <i/>
      <sz val="10"/>
      <color indexed="6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Fill="1" applyBorder="1" applyAlignment="1">
      <alignment horizontal="right"/>
    </xf>
    <xf numFmtId="15" fontId="4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right"/>
    </xf>
    <xf numFmtId="0" fontId="6" fillId="0" borderId="0" xfId="0" applyFont="1"/>
    <xf numFmtId="0" fontId="6" fillId="0" borderId="0" xfId="0" applyFont="1" applyBorder="1" applyAlignment="1">
      <alignment horizontal="left"/>
    </xf>
    <xf numFmtId="0" fontId="6" fillId="4" borderId="0" xfId="0" applyFont="1" applyFill="1"/>
    <xf numFmtId="0" fontId="6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165" fontId="2" fillId="0" borderId="2" xfId="1" applyNumberFormat="1" applyFont="1" applyFill="1" applyBorder="1"/>
    <xf numFmtId="165" fontId="2" fillId="0" borderId="5" xfId="1" applyNumberFormat="1" applyFont="1" applyFill="1" applyBorder="1"/>
    <xf numFmtId="165" fontId="4" fillId="4" borderId="1" xfId="1" applyNumberFormat="1" applyFont="1" applyFill="1" applyBorder="1" applyAlignment="1">
      <alignment horizontal="left"/>
    </xf>
    <xf numFmtId="165" fontId="4" fillId="4" borderId="1" xfId="1" applyNumberFormat="1" applyFont="1" applyFill="1" applyBorder="1"/>
    <xf numFmtId="0" fontId="7" fillId="5" borderId="1" xfId="0" applyFont="1" applyFill="1" applyBorder="1" applyAlignment="1">
      <alignment horizontal="center"/>
    </xf>
    <xf numFmtId="165" fontId="2" fillId="0" borderId="2" xfId="1" applyNumberFormat="1" applyFont="1" applyFill="1" applyBorder="1" applyAlignment="1">
      <alignment horizontal="right"/>
    </xf>
    <xf numFmtId="165" fontId="2" fillId="0" borderId="5" xfId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/>
    <xf numFmtId="0" fontId="4" fillId="0" borderId="6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CFF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1C1C1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9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WEST/P&amp;L/X2001/WestDeskP&amp;L-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ay"/>
      <sheetName val="Prior"/>
      <sheetName val="Sheet3"/>
    </sheetNames>
    <sheetDataSet>
      <sheetData sheetId="0">
        <row r="100">
          <cell r="D100">
            <v>-305866.30249999999</v>
          </cell>
          <cell r="E100">
            <v>1105981.4340999986</v>
          </cell>
          <cell r="F100">
            <v>-710957.94140002201</v>
          </cell>
          <cell r="G100">
            <v>-212828.8898999918</v>
          </cell>
          <cell r="H100">
            <v>-1750349.9852999225</v>
          </cell>
          <cell r="I100">
            <v>-284679.51909999608</v>
          </cell>
          <cell r="J100">
            <v>278697.23170000012</v>
          </cell>
          <cell r="K100">
            <v>-298708.57079999952</v>
          </cell>
          <cell r="L100">
            <v>-213905.03205000015</v>
          </cell>
          <cell r="M100">
            <v>0</v>
          </cell>
          <cell r="N100">
            <v>-293252.85880000028</v>
          </cell>
          <cell r="O100">
            <v>-19141.0478</v>
          </cell>
          <cell r="Q100">
            <v>6353.1059999999998</v>
          </cell>
          <cell r="R100">
            <v>-4457</v>
          </cell>
        </row>
        <row r="101">
          <cell r="D101">
            <v>2037778.5661000032</v>
          </cell>
          <cell r="E101">
            <v>15523480.563799994</v>
          </cell>
          <cell r="F101">
            <v>607221.5420199139</v>
          </cell>
          <cell r="G101">
            <v>-859965.47849999182</v>
          </cell>
          <cell r="H101">
            <v>-5755614.4319398636</v>
          </cell>
          <cell r="I101">
            <v>431638.31220000604</v>
          </cell>
          <cell r="J101">
            <v>-355221.28039999935</v>
          </cell>
          <cell r="K101">
            <v>4512911.1404999997</v>
          </cell>
          <cell r="L101">
            <v>907564.50449999887</v>
          </cell>
          <cell r="M101">
            <v>0</v>
          </cell>
          <cell r="N101">
            <v>1194798.8793999993</v>
          </cell>
          <cell r="O101">
            <v>2531970.1107000015</v>
          </cell>
          <cell r="Q101">
            <v>290761.95319999999</v>
          </cell>
          <cell r="R101">
            <v>80134.674599999998</v>
          </cell>
        </row>
        <row r="102">
          <cell r="D102">
            <v>67239174.566100001</v>
          </cell>
          <cell r="E102">
            <v>15523480.563799994</v>
          </cell>
          <cell r="F102">
            <v>60129083.542019911</v>
          </cell>
          <cell r="G102">
            <v>-6293030.4784999918</v>
          </cell>
          <cell r="H102">
            <v>-297786844.43193984</v>
          </cell>
          <cell r="I102">
            <v>-81978481.68779999</v>
          </cell>
          <cell r="J102">
            <v>2726979.7196000004</v>
          </cell>
          <cell r="K102">
            <v>-6716232.8595000003</v>
          </cell>
          <cell r="L102">
            <v>6585423.5044999989</v>
          </cell>
          <cell r="M102">
            <v>-33153259</v>
          </cell>
          <cell r="N102">
            <v>11211730.8794</v>
          </cell>
          <cell r="O102">
            <v>33299721.1107</v>
          </cell>
          <cell r="Q102">
            <v>290761.95319999999</v>
          </cell>
          <cell r="R102">
            <v>80134.674599999998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4"/>
  <sheetViews>
    <sheetView tabSelected="1" workbookViewId="0">
      <selection activeCell="G4" sqref="G4:G7"/>
    </sheetView>
  </sheetViews>
  <sheetFormatPr defaultColWidth="9.109375" defaultRowHeight="13.2" x14ac:dyDescent="0.25"/>
  <cols>
    <col min="1" max="1" width="9.109375" style="1"/>
    <col min="2" max="2" width="14.88671875" style="2" bestFit="1" customWidth="1"/>
    <col min="3" max="3" width="11" style="2" bestFit="1" customWidth="1"/>
    <col min="4" max="4" width="15.109375" style="2" bestFit="1" customWidth="1"/>
    <col min="5" max="5" width="15.109375" style="1" bestFit="1" customWidth="1"/>
    <col min="6" max="7" width="16.33203125" style="1" bestFit="1" customWidth="1"/>
    <col min="8" max="16384" width="9.109375" style="1"/>
  </cols>
  <sheetData>
    <row r="1" spans="1:7" ht="15" x14ac:dyDescent="0.25">
      <c r="A1" s="17" t="s">
        <v>18</v>
      </c>
      <c r="B1" s="18"/>
      <c r="C1" s="19"/>
    </row>
    <row r="2" spans="1:7" ht="15" x14ac:dyDescent="0.25">
      <c r="A2" s="15"/>
      <c r="B2" s="16"/>
      <c r="D2" s="27"/>
      <c r="E2" s="28"/>
      <c r="F2" s="28"/>
      <c r="G2" s="28"/>
    </row>
    <row r="3" spans="1:7" x14ac:dyDescent="0.25">
      <c r="B3" s="6" t="s">
        <v>19</v>
      </c>
      <c r="C3" s="13">
        <f ca="1">TODAY()</f>
        <v>37211</v>
      </c>
      <c r="D3" s="7" t="s">
        <v>13</v>
      </c>
      <c r="E3" s="24" t="s">
        <v>14</v>
      </c>
      <c r="F3" s="7" t="s">
        <v>15</v>
      </c>
      <c r="G3" s="7" t="s">
        <v>16</v>
      </c>
    </row>
    <row r="4" spans="1:7" x14ac:dyDescent="0.25">
      <c r="B4" s="9" t="s">
        <v>3</v>
      </c>
      <c r="C4" s="8" t="s">
        <v>2</v>
      </c>
      <c r="D4" s="25">
        <f>[1]Today!$D$100</f>
        <v>-305866.30249999999</v>
      </c>
      <c r="E4" s="25">
        <v>29130.959099999949</v>
      </c>
      <c r="F4" s="20">
        <f>[1]Today!$D$101</f>
        <v>2037778.5661000032</v>
      </c>
      <c r="G4" s="20">
        <f>[1]Today!$D$102+[1]Today!$E$102</f>
        <v>82762655.129899994</v>
      </c>
    </row>
    <row r="5" spans="1:7" x14ac:dyDescent="0.25">
      <c r="B5" s="10" t="s">
        <v>29</v>
      </c>
      <c r="C5" s="12"/>
      <c r="D5" s="26">
        <f>[1]Today!$E$100</f>
        <v>1105981.4340999986</v>
      </c>
      <c r="E5" s="26">
        <v>-484937.54189999902</v>
      </c>
      <c r="F5" s="20">
        <f>[1]Today!$E$101</f>
        <v>15523480.563799994</v>
      </c>
      <c r="G5" s="21"/>
    </row>
    <row r="6" spans="1:7" x14ac:dyDescent="0.25">
      <c r="B6" s="10" t="s">
        <v>20</v>
      </c>
      <c r="C6" s="12" t="s">
        <v>0</v>
      </c>
      <c r="D6" s="26">
        <f>[1]Today!$H$100</f>
        <v>-1750349.9852999225</v>
      </c>
      <c r="E6" s="26">
        <v>2461337.5797319612</v>
      </c>
      <c r="F6" s="21">
        <f>[1]Today!$H$101</f>
        <v>-5755614.4319398636</v>
      </c>
      <c r="G6" s="21">
        <f>[1]Today!$H$102</f>
        <v>-297786844.43193984</v>
      </c>
    </row>
    <row r="7" spans="1:7" x14ac:dyDescent="0.25">
      <c r="B7" s="10" t="s">
        <v>21</v>
      </c>
      <c r="C7" s="12" t="s">
        <v>1</v>
      </c>
      <c r="D7" s="26">
        <f>[1]Today!$M$100</f>
        <v>0</v>
      </c>
      <c r="E7" s="26">
        <v>0</v>
      </c>
      <c r="F7" s="21">
        <f>[1]Today!$M$101</f>
        <v>0</v>
      </c>
      <c r="G7" s="21">
        <f>[1]Today!$M$102</f>
        <v>-33153259</v>
      </c>
    </row>
    <row r="8" spans="1:7" x14ac:dyDescent="0.25">
      <c r="B8" s="10"/>
      <c r="C8" s="12"/>
      <c r="D8" s="26"/>
      <c r="E8" s="26"/>
      <c r="F8" s="21"/>
      <c r="G8" s="21"/>
    </row>
    <row r="9" spans="1:7" x14ac:dyDescent="0.25">
      <c r="B9" s="11" t="s">
        <v>22</v>
      </c>
      <c r="C9" s="12" t="s">
        <v>9</v>
      </c>
      <c r="D9" s="26">
        <f>[1]Today!$I$100</f>
        <v>-284679.51909999608</v>
      </c>
      <c r="E9" s="26">
        <v>125589.24269999994</v>
      </c>
      <c r="F9" s="21">
        <f>[1]Today!$I$101</f>
        <v>431638.31220000604</v>
      </c>
      <c r="G9" s="21">
        <f>[1]Today!$I$102</f>
        <v>-81978481.68779999</v>
      </c>
    </row>
    <row r="10" spans="1:7" x14ac:dyDescent="0.25">
      <c r="B10" s="11"/>
      <c r="C10" s="12"/>
      <c r="D10" s="26"/>
      <c r="E10" s="26"/>
      <c r="F10" s="21"/>
      <c r="G10" s="21"/>
    </row>
    <row r="11" spans="1:7" x14ac:dyDescent="0.25">
      <c r="B11" s="11" t="s">
        <v>23</v>
      </c>
      <c r="C11" s="12" t="s">
        <v>10</v>
      </c>
      <c r="D11" s="26">
        <f>[1]Today!$F$100</f>
        <v>-710957.94140002201</v>
      </c>
      <c r="E11" s="26">
        <v>718022.37330000079</v>
      </c>
      <c r="F11" s="21">
        <f>[1]Today!$F$101</f>
        <v>607221.5420199139</v>
      </c>
      <c r="G11" s="21">
        <f>[1]Today!$F$102</f>
        <v>60129083.542019911</v>
      </c>
    </row>
    <row r="12" spans="1:7" x14ac:dyDescent="0.25">
      <c r="B12" s="11"/>
      <c r="C12" s="12"/>
      <c r="D12" s="26"/>
      <c r="E12" s="26"/>
      <c r="F12" s="21"/>
      <c r="G12" s="21"/>
    </row>
    <row r="13" spans="1:7" x14ac:dyDescent="0.25">
      <c r="B13" s="11" t="s">
        <v>12</v>
      </c>
      <c r="C13" s="12" t="s">
        <v>11</v>
      </c>
      <c r="D13" s="26">
        <f>[1]Today!$L$100</f>
        <v>-213905.03205000015</v>
      </c>
      <c r="E13" s="26">
        <v>583102.84264999849</v>
      </c>
      <c r="F13" s="21">
        <f>[1]Today!$L$101</f>
        <v>907564.50449999887</v>
      </c>
      <c r="G13" s="21">
        <f>[1]Today!$L$102</f>
        <v>6585423.5044999989</v>
      </c>
    </row>
    <row r="14" spans="1:7" x14ac:dyDescent="0.25">
      <c r="B14" s="11"/>
      <c r="C14" s="12"/>
      <c r="D14" s="26"/>
      <c r="E14" s="26"/>
      <c r="F14" s="21"/>
      <c r="G14" s="21"/>
    </row>
    <row r="15" spans="1:7" x14ac:dyDescent="0.25">
      <c r="B15" s="10" t="s">
        <v>24</v>
      </c>
      <c r="C15" s="12" t="s">
        <v>5</v>
      </c>
      <c r="D15" s="26">
        <f>[1]Today!$O$100</f>
        <v>-19141.0478</v>
      </c>
      <c r="E15" s="26">
        <v>190406.16280000057</v>
      </c>
      <c r="F15" s="21">
        <f>[1]Today!$O$101</f>
        <v>2531970.1107000015</v>
      </c>
      <c r="G15" s="21">
        <f>[1]Today!$O$102</f>
        <v>33299721.1107</v>
      </c>
    </row>
    <row r="16" spans="1:7" x14ac:dyDescent="0.25">
      <c r="B16" s="10" t="s">
        <v>25</v>
      </c>
      <c r="C16" s="12" t="s">
        <v>4</v>
      </c>
      <c r="D16" s="26">
        <f>[1]Today!$N$100</f>
        <v>-293252.85880000028</v>
      </c>
      <c r="E16" s="26">
        <v>298813.7257999999</v>
      </c>
      <c r="F16" s="21">
        <f>[1]Today!$N$101</f>
        <v>1194798.8793999993</v>
      </c>
      <c r="G16" s="21">
        <f>[1]Today!$N$102</f>
        <v>11211730.8794</v>
      </c>
    </row>
    <row r="17" spans="2:7" x14ac:dyDescent="0.25">
      <c r="B17" s="10" t="s">
        <v>26</v>
      </c>
      <c r="C17" s="12" t="s">
        <v>6</v>
      </c>
      <c r="D17" s="26">
        <f>[1]Today!$K$100</f>
        <v>-298708.57079999952</v>
      </c>
      <c r="E17" s="26">
        <v>612438.01770000043</v>
      </c>
      <c r="F17" s="21">
        <f>[1]Today!$K$101</f>
        <v>4512911.1404999997</v>
      </c>
      <c r="G17" s="21">
        <f>[1]Today!$K$102</f>
        <v>-6716232.8595000003</v>
      </c>
    </row>
    <row r="18" spans="2:7" x14ac:dyDescent="0.25">
      <c r="B18" s="10" t="s">
        <v>27</v>
      </c>
      <c r="C18" s="12" t="s">
        <v>8</v>
      </c>
      <c r="D18" s="26">
        <f>[1]Today!$G$100</f>
        <v>-212828.8898999918</v>
      </c>
      <c r="E18" s="26">
        <v>767344.49810001999</v>
      </c>
      <c r="F18" s="21">
        <f>[1]Today!$G$101</f>
        <v>-859965.47849999182</v>
      </c>
      <c r="G18" s="21">
        <f>[1]Today!$G$102</f>
        <v>-6293030.4784999918</v>
      </c>
    </row>
    <row r="19" spans="2:7" x14ac:dyDescent="0.25">
      <c r="B19" s="10" t="s">
        <v>28</v>
      </c>
      <c r="C19" s="12" t="s">
        <v>7</v>
      </c>
      <c r="D19" s="26">
        <f>[1]Today!$J$100</f>
        <v>278697.23170000012</v>
      </c>
      <c r="E19" s="26">
        <v>20896.518200000457</v>
      </c>
      <c r="F19" s="21">
        <f>[1]Today!$J$101</f>
        <v>-355221.28039999935</v>
      </c>
      <c r="G19" s="21">
        <f>[1]Today!$J$102</f>
        <v>2726979.7196000004</v>
      </c>
    </row>
    <row r="20" spans="2:7" x14ac:dyDescent="0.25">
      <c r="B20" s="10" t="s">
        <v>30</v>
      </c>
      <c r="C20" s="12" t="s">
        <v>32</v>
      </c>
      <c r="D20" s="26">
        <f>[1]Today!$Q$100</f>
        <v>6353.1059999999998</v>
      </c>
      <c r="E20" s="26">
        <v>124624.19630000001</v>
      </c>
      <c r="F20" s="21">
        <f>[1]Today!$Q$101</f>
        <v>290761.95319999999</v>
      </c>
      <c r="G20" s="21">
        <f>[1]Today!$Q$102</f>
        <v>290761.95319999999</v>
      </c>
    </row>
    <row r="21" spans="2:7" x14ac:dyDescent="0.25">
      <c r="B21" s="29" t="s">
        <v>31</v>
      </c>
      <c r="C21" s="12" t="s">
        <v>33</v>
      </c>
      <c r="D21" s="26">
        <f>[1]Today!$R$100</f>
        <v>-4457</v>
      </c>
      <c r="E21" s="26">
        <v>60689.396400000005</v>
      </c>
      <c r="F21" s="21">
        <f>[1]Today!$R$101</f>
        <v>80134.674599999998</v>
      </c>
      <c r="G21" s="21">
        <f>[1]Today!$R$102</f>
        <v>80134.674599999998</v>
      </c>
    </row>
    <row r="22" spans="2:7" x14ac:dyDescent="0.25">
      <c r="B22" s="3"/>
      <c r="C22" s="14" t="s">
        <v>17</v>
      </c>
      <c r="D22" s="22">
        <f>SUM(D4:D21)</f>
        <v>-2703115.3758499329</v>
      </c>
      <c r="E22" s="22">
        <v>5507457.9708819836</v>
      </c>
      <c r="F22" s="23">
        <f>SUM(F4:F21)</f>
        <v>21147459.05618006</v>
      </c>
      <c r="G22" s="23">
        <f>SUM(G4:G21)</f>
        <v>-228841357.94381991</v>
      </c>
    </row>
    <row r="23" spans="2:7" x14ac:dyDescent="0.25">
      <c r="B23" s="3"/>
      <c r="C23" s="4"/>
    </row>
    <row r="26" spans="2:7" x14ac:dyDescent="0.25">
      <c r="B26" s="3"/>
      <c r="C26" s="4"/>
    </row>
    <row r="27" spans="2:7" x14ac:dyDescent="0.25">
      <c r="B27" s="3"/>
      <c r="C27" s="4"/>
    </row>
    <row r="28" spans="2:7" x14ac:dyDescent="0.25">
      <c r="B28" s="3"/>
      <c r="C28" s="4"/>
    </row>
    <row r="29" spans="2:7" x14ac:dyDescent="0.25">
      <c r="B29" s="3"/>
      <c r="C29" s="3"/>
    </row>
    <row r="30" spans="2:7" x14ac:dyDescent="0.25">
      <c r="B30" s="3"/>
      <c r="C30" s="4"/>
    </row>
    <row r="31" spans="2:7" x14ac:dyDescent="0.25">
      <c r="B31" s="5"/>
      <c r="C31" s="6"/>
    </row>
    <row r="32" spans="2:7" x14ac:dyDescent="0.25">
      <c r="B32" s="5"/>
      <c r="C32" s="6"/>
    </row>
    <row r="33" spans="2:3" x14ac:dyDescent="0.25">
      <c r="B33" s="5"/>
      <c r="C33" s="6"/>
    </row>
    <row r="34" spans="2:3" x14ac:dyDescent="0.25">
      <c r="B34" s="5"/>
      <c r="C34" s="6"/>
    </row>
  </sheetData>
  <phoneticPr fontId="0" type="noConversion"/>
  <pageMargins left="0.75" right="0.75" top="1" bottom="1" header="0.5" footer="0.5"/>
  <pageSetup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eshim</dc:creator>
  <cp:lastModifiedBy>Havlíček Jan</cp:lastModifiedBy>
  <cp:lastPrinted>2001-10-11T23:47:44Z</cp:lastPrinted>
  <dcterms:created xsi:type="dcterms:W3CDTF">2001-07-11T16:16:16Z</dcterms:created>
  <dcterms:modified xsi:type="dcterms:W3CDTF">2023-09-10T11:15:14Z</dcterms:modified>
</cp:coreProperties>
</file>