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 activeTab="5"/>
  </bookViews>
  <sheets>
    <sheet name="Nov 1" sheetId="1" r:id="rId1"/>
    <sheet name="Nov 2" sheetId="2" r:id="rId2"/>
    <sheet name="Nov 3-5" sheetId="19" r:id="rId3"/>
    <sheet name="Nov 6" sheetId="20" r:id="rId4"/>
    <sheet name="Nov 7" sheetId="21" r:id="rId5"/>
    <sheet name="Nov 8" sheetId="3" r:id="rId6"/>
    <sheet name="Nov 9" sheetId="4" r:id="rId7"/>
    <sheet name="Nov 10-12" sheetId="5" r:id="rId8"/>
    <sheet name="Nov 13" sheetId="6" r:id="rId9"/>
    <sheet name="Nov 14" sheetId="7" r:id="rId10"/>
    <sheet name="Nov 15" sheetId="8" r:id="rId11"/>
    <sheet name="Nov 16" sheetId="9" r:id="rId12"/>
    <sheet name="Nov 17-19" sheetId="10" r:id="rId13"/>
    <sheet name="Nov 20" sheetId="12" r:id="rId14"/>
    <sheet name="Nov 21" sheetId="11" r:id="rId15"/>
    <sheet name="Nov 22" sheetId="22" r:id="rId16"/>
    <sheet name="Nov 23" sheetId="23" r:id="rId17"/>
    <sheet name="Nov 24-26" sheetId="13" r:id="rId18"/>
    <sheet name="Nov 27" sheetId="14" r:id="rId19"/>
    <sheet name="Nov 28" sheetId="15" r:id="rId20"/>
    <sheet name="Nov 29" sheetId="16" r:id="rId21"/>
    <sheet name="Nov 30" sheetId="17" r:id="rId22"/>
  </sheets>
  <calcPr calcId="92512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G16" i="2"/>
  <c r="H16" i="2"/>
  <c r="F3" i="19"/>
  <c r="F4" i="19"/>
  <c r="F5" i="19"/>
  <c r="F8" i="19"/>
  <c r="F9" i="19"/>
  <c r="F10" i="19"/>
  <c r="F11" i="19"/>
  <c r="F12" i="19"/>
  <c r="G16" i="19"/>
  <c r="H16" i="19"/>
  <c r="F3" i="20"/>
  <c r="F4" i="20"/>
  <c r="F5" i="20"/>
  <c r="F6" i="20"/>
  <c r="F7" i="20"/>
  <c r="F8" i="20"/>
  <c r="G13" i="20"/>
  <c r="H13" i="20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H19" i="21"/>
  <c r="I19" i="2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H27" i="3"/>
  <c r="I27" i="3"/>
  <c r="J27" i="3"/>
</calcChain>
</file>

<file path=xl/sharedStrings.xml><?xml version="1.0" encoding="utf-8"?>
<sst xmlns="http://schemas.openxmlformats.org/spreadsheetml/2006/main" count="341" uniqueCount="99">
  <si>
    <t>Pipeline</t>
  </si>
  <si>
    <t>Producer</t>
  </si>
  <si>
    <t>New Volume</t>
  </si>
  <si>
    <t>Price</t>
  </si>
  <si>
    <t>Current Volume</t>
  </si>
  <si>
    <t>Comments</t>
  </si>
  <si>
    <t>Change</t>
  </si>
  <si>
    <t>Index</t>
  </si>
  <si>
    <t>GDA</t>
  </si>
  <si>
    <t>Fixed</t>
  </si>
  <si>
    <t>CGLF</t>
  </si>
  <si>
    <t>Exco</t>
  </si>
  <si>
    <t>FGT</t>
  </si>
  <si>
    <t>Forest</t>
  </si>
  <si>
    <t>Zone</t>
  </si>
  <si>
    <t>Onshore</t>
  </si>
  <si>
    <t>Z 1</t>
  </si>
  <si>
    <t>Well Down</t>
  </si>
  <si>
    <t>KOCH</t>
  </si>
  <si>
    <t>Zone 4</t>
  </si>
  <si>
    <t>NGPL</t>
  </si>
  <si>
    <t>La</t>
  </si>
  <si>
    <t>Conoco</t>
  </si>
  <si>
    <t>STX</t>
  </si>
  <si>
    <t>SNAT</t>
  </si>
  <si>
    <t>W&amp;T</t>
  </si>
  <si>
    <t>Uncntrnd WH</t>
  </si>
  <si>
    <t>TRNKL</t>
  </si>
  <si>
    <t>Crosstex</t>
  </si>
  <si>
    <t>ELA</t>
  </si>
  <si>
    <t>Stone</t>
  </si>
  <si>
    <t>Compressor Problem</t>
  </si>
  <si>
    <t>Venice</t>
  </si>
  <si>
    <t>Day Total</t>
  </si>
  <si>
    <t>MTD Total</t>
  </si>
  <si>
    <t>TRCO</t>
  </si>
  <si>
    <t>Mariner</t>
  </si>
  <si>
    <t>Indes</t>
  </si>
  <si>
    <t>Pig Stuck on TRCO</t>
  </si>
  <si>
    <t>Daty Total</t>
  </si>
  <si>
    <t>Z2</t>
  </si>
  <si>
    <t>Orion</t>
  </si>
  <si>
    <t>LA</t>
  </si>
  <si>
    <t>TXOK</t>
  </si>
  <si>
    <t>Z0</t>
  </si>
  <si>
    <t>STINGRAY</t>
  </si>
  <si>
    <t xml:space="preserve">Min Mgmt </t>
  </si>
  <si>
    <t>Torch</t>
  </si>
  <si>
    <t>Flextrend</t>
  </si>
  <si>
    <t>Holly Beach</t>
  </si>
  <si>
    <t>TENN</t>
  </si>
  <si>
    <t>ZN 0, 100</t>
  </si>
  <si>
    <t>Cabot</t>
  </si>
  <si>
    <t>ZL, 500</t>
  </si>
  <si>
    <t>Will be back up on 11/6 to 2500</t>
  </si>
  <si>
    <t>TETCO</t>
  </si>
  <si>
    <t>WLA</t>
  </si>
  <si>
    <t>TRUNKLINE</t>
  </si>
  <si>
    <t>Zone 100</t>
  </si>
  <si>
    <t>Magnum Hunter</t>
  </si>
  <si>
    <t>Zone 800</t>
  </si>
  <si>
    <t>Daily Total</t>
  </si>
  <si>
    <t>ANR</t>
  </si>
  <si>
    <t>Gath</t>
  </si>
  <si>
    <t>Deal</t>
  </si>
  <si>
    <t xml:space="preserve"> </t>
  </si>
  <si>
    <t>Cosstex</t>
  </si>
  <si>
    <t>CGFL</t>
  </si>
  <si>
    <t>Onshre</t>
  </si>
  <si>
    <t>Uncnstrnd WH</t>
  </si>
  <si>
    <t>Panaco</t>
  </si>
  <si>
    <t>Zone 500</t>
  </si>
  <si>
    <t>Progas</t>
  </si>
  <si>
    <t>Westport</t>
  </si>
  <si>
    <t>Unimark</t>
  </si>
  <si>
    <t>Energy Res</t>
  </si>
  <si>
    <t>Z 3</t>
  </si>
  <si>
    <t>KCS</t>
  </si>
  <si>
    <t>Ralaco</t>
  </si>
  <si>
    <t>Riceland</t>
  </si>
  <si>
    <t>HIOS</t>
  </si>
  <si>
    <t>Juniper</t>
  </si>
  <si>
    <t>Offshre</t>
  </si>
  <si>
    <t>Constr WH</t>
  </si>
  <si>
    <t>one day</t>
  </si>
  <si>
    <t>Qwest</t>
  </si>
  <si>
    <t>STRY</t>
  </si>
  <si>
    <t>Linder</t>
  </si>
  <si>
    <t>RCPTS</t>
  </si>
  <si>
    <t>MMS</t>
  </si>
  <si>
    <t>Zone 0</t>
  </si>
  <si>
    <t>Samedan</t>
  </si>
  <si>
    <t>Century Expl</t>
  </si>
  <si>
    <t>Pioneer</t>
  </si>
  <si>
    <t>Denbury</t>
  </si>
  <si>
    <t>ETX</t>
  </si>
  <si>
    <t>Spinnaker</t>
  </si>
  <si>
    <t>VGS</t>
  </si>
  <si>
    <t>Bluebird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</si>
</sst>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i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10" sqref="E10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5" width="14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37</v>
      </c>
      <c r="F1" s="1" t="s">
        <v>5</v>
      </c>
    </row>
    <row r="3" spans="1:6" x14ac:dyDescent="0.25">
      <c r="A3" s="3" t="s">
        <v>35</v>
      </c>
      <c r="B3" s="3" t="s">
        <v>36</v>
      </c>
      <c r="C3" s="3">
        <v>13700</v>
      </c>
      <c r="D3" s="3">
        <v>1</v>
      </c>
      <c r="E3" s="3">
        <v>-13699</v>
      </c>
      <c r="F3" s="3" t="s">
        <v>38</v>
      </c>
    </row>
    <row r="4" spans="1:6" x14ac:dyDescent="0.25">
      <c r="A4" s="3"/>
      <c r="B4" s="3"/>
      <c r="C4" s="3"/>
      <c r="D4" s="3"/>
      <c r="E4" s="3"/>
      <c r="F4" s="3"/>
    </row>
    <row r="5" spans="1:6" x14ac:dyDescent="0.25">
      <c r="A5" s="3"/>
      <c r="B5" s="3"/>
      <c r="C5" s="3"/>
      <c r="D5" s="3"/>
      <c r="E5" s="3"/>
      <c r="F5" s="3"/>
    </row>
    <row r="6" spans="1:6" x14ac:dyDescent="0.25">
      <c r="A6" s="3"/>
      <c r="B6" s="3"/>
      <c r="C6" s="3"/>
      <c r="D6" s="3"/>
      <c r="E6" s="3"/>
      <c r="F6" s="3"/>
    </row>
    <row r="7" spans="1:6" x14ac:dyDescent="0.25">
      <c r="A7" s="3"/>
      <c r="B7" s="3"/>
      <c r="C7" s="3"/>
      <c r="D7" s="3"/>
      <c r="E7" s="3"/>
      <c r="F7" s="3"/>
    </row>
    <row r="8" spans="1:6" x14ac:dyDescent="0.25">
      <c r="D8" t="s">
        <v>39</v>
      </c>
      <c r="E8" s="5">
        <v>-13699</v>
      </c>
    </row>
    <row r="10" spans="1:6" x14ac:dyDescent="0.25">
      <c r="D10" t="s">
        <v>34</v>
      </c>
      <c r="E10" s="5">
        <v>-13699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5" width="14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5" width="14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opLeftCell="B1" workbookViewId="0">
      <selection activeCell="F1" sqref="F1:F65536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5" width="14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5" width="14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5" width="14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5" width="14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2">
        <v>37183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5" width="14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5" width="14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2">
        <v>37183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5" width="14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opLeftCell="B1" workbookViewId="0">
      <selection activeCell="F1" sqref="F1:F65536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5" width="14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0"/>
  <sheetViews>
    <sheetView workbookViewId="0">
      <selection activeCell="H4" sqref="H4"/>
    </sheetView>
  </sheetViews>
  <sheetFormatPr defaultRowHeight="13.2" x14ac:dyDescent="0.25"/>
  <cols>
    <col min="1" max="1" width="14" customWidth="1"/>
    <col min="2" max="3" width="16.88671875" customWidth="1"/>
    <col min="4" max="4" width="18.5546875" customWidth="1"/>
    <col min="5" max="5" width="15.109375" customWidth="1"/>
    <col min="6" max="6" width="14" customWidth="1"/>
    <col min="7" max="7" width="19.44140625" customWidth="1"/>
    <col min="10" max="11" width="32.88671875" customWidth="1"/>
  </cols>
  <sheetData>
    <row r="1" spans="1:17" x14ac:dyDescent="0.25">
      <c r="A1" s="3" t="s">
        <v>0</v>
      </c>
      <c r="B1" s="3" t="s">
        <v>1</v>
      </c>
      <c r="C1" s="3" t="s">
        <v>14</v>
      </c>
      <c r="D1" s="3" t="s">
        <v>4</v>
      </c>
      <c r="E1" s="3" t="s">
        <v>2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5</v>
      </c>
      <c r="K1" s="3"/>
      <c r="L1" s="3"/>
      <c r="M1" s="3"/>
      <c r="N1" s="3"/>
      <c r="O1" s="3"/>
      <c r="P1" s="3"/>
      <c r="Q1" s="3"/>
    </row>
    <row r="2" spans="1:17" x14ac:dyDescent="0.25">
      <c r="A2" s="3"/>
      <c r="B2" s="3"/>
      <c r="C2" s="3"/>
      <c r="D2" s="3"/>
      <c r="E2" s="3"/>
      <c r="F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25">
      <c r="A3" s="3" t="s">
        <v>10</v>
      </c>
      <c r="B3" s="3" t="s">
        <v>11</v>
      </c>
      <c r="C3" s="3" t="s">
        <v>15</v>
      </c>
      <c r="D3" s="3">
        <v>302</v>
      </c>
      <c r="E3" s="3">
        <v>334</v>
      </c>
      <c r="F3" s="3">
        <f t="shared" ref="F3:F12" si="0">E3-D3</f>
        <v>32</v>
      </c>
      <c r="G3" s="3"/>
      <c r="H3" s="3">
        <v>32</v>
      </c>
      <c r="I3" s="3"/>
      <c r="J3" s="3"/>
      <c r="K3" s="3"/>
      <c r="L3" s="3"/>
      <c r="M3" s="3"/>
      <c r="N3" s="3"/>
      <c r="O3" s="3"/>
      <c r="P3" s="3"/>
      <c r="Q3" s="3"/>
    </row>
    <row r="4" spans="1:17" x14ac:dyDescent="0.25">
      <c r="A4" s="3" t="s">
        <v>12</v>
      </c>
      <c r="B4" s="3" t="s">
        <v>13</v>
      </c>
      <c r="C4" s="3" t="s">
        <v>16</v>
      </c>
      <c r="D4" s="3">
        <v>115</v>
      </c>
      <c r="E4" s="3">
        <v>1</v>
      </c>
      <c r="F4" s="3">
        <f t="shared" si="0"/>
        <v>-114</v>
      </c>
      <c r="G4" s="3"/>
      <c r="H4" s="3">
        <v>-114</v>
      </c>
      <c r="I4" s="3"/>
      <c r="J4" s="3" t="s">
        <v>17</v>
      </c>
      <c r="K4" s="3"/>
      <c r="L4" s="3"/>
      <c r="M4" s="3"/>
      <c r="N4" s="3"/>
      <c r="O4" s="3"/>
      <c r="P4" s="3"/>
      <c r="Q4" s="3"/>
    </row>
    <row r="5" spans="1:17" x14ac:dyDescent="0.25">
      <c r="A5" s="3" t="s">
        <v>18</v>
      </c>
      <c r="B5" s="3" t="s">
        <v>11</v>
      </c>
      <c r="C5" s="3" t="s">
        <v>19</v>
      </c>
      <c r="D5" s="3">
        <v>467</v>
      </c>
      <c r="E5" s="3">
        <v>536</v>
      </c>
      <c r="F5" s="3">
        <f t="shared" si="0"/>
        <v>69</v>
      </c>
      <c r="G5" s="3"/>
      <c r="H5" s="3">
        <v>69</v>
      </c>
      <c r="I5" s="3"/>
      <c r="J5" s="3"/>
      <c r="K5" s="3"/>
      <c r="L5" s="3"/>
      <c r="M5" s="3"/>
      <c r="N5" s="3"/>
      <c r="O5" s="3"/>
      <c r="P5" s="3"/>
      <c r="Q5" s="3"/>
    </row>
    <row r="6" spans="1:17" x14ac:dyDescent="0.25">
      <c r="A6" s="3" t="s">
        <v>20</v>
      </c>
      <c r="B6" s="3" t="s">
        <v>11</v>
      </c>
      <c r="C6" s="3" t="s">
        <v>21</v>
      </c>
      <c r="D6" s="3">
        <v>277</v>
      </c>
      <c r="E6" s="3">
        <v>380</v>
      </c>
      <c r="F6" s="3">
        <f t="shared" si="0"/>
        <v>103</v>
      </c>
      <c r="G6" s="3"/>
      <c r="H6" s="3">
        <v>103</v>
      </c>
      <c r="I6" s="3"/>
      <c r="J6" s="3"/>
      <c r="K6" s="3"/>
      <c r="L6" s="3"/>
      <c r="M6" s="3"/>
      <c r="N6" s="3"/>
      <c r="O6" s="3"/>
      <c r="P6" s="3"/>
      <c r="Q6" s="3"/>
    </row>
    <row r="7" spans="1:17" x14ac:dyDescent="0.25">
      <c r="A7" s="3" t="s">
        <v>20</v>
      </c>
      <c r="B7" s="3" t="s">
        <v>22</v>
      </c>
      <c r="C7" s="3" t="s">
        <v>23</v>
      </c>
      <c r="D7" s="3">
        <v>3825</v>
      </c>
      <c r="E7" s="3">
        <v>2000</v>
      </c>
      <c r="F7" s="3">
        <f t="shared" si="0"/>
        <v>-1825</v>
      </c>
      <c r="G7" s="3"/>
      <c r="H7" s="3">
        <v>-1825</v>
      </c>
      <c r="I7" s="3"/>
      <c r="J7" s="3"/>
      <c r="K7" s="3"/>
      <c r="L7" s="3"/>
      <c r="M7" s="3"/>
      <c r="N7" s="3"/>
      <c r="O7" s="3"/>
      <c r="P7" s="3"/>
      <c r="Q7" s="3"/>
    </row>
    <row r="8" spans="1:17" x14ac:dyDescent="0.25">
      <c r="A8" s="3" t="s">
        <v>24</v>
      </c>
      <c r="B8" s="3" t="s">
        <v>25</v>
      </c>
      <c r="C8" s="3" t="s">
        <v>26</v>
      </c>
      <c r="D8" s="3">
        <v>1025</v>
      </c>
      <c r="E8" s="3">
        <v>841</v>
      </c>
      <c r="F8" s="3">
        <f t="shared" si="0"/>
        <v>-184</v>
      </c>
      <c r="G8" s="3"/>
      <c r="H8" s="3">
        <v>-184</v>
      </c>
      <c r="I8" s="3"/>
      <c r="J8" s="3"/>
      <c r="K8" s="3"/>
      <c r="L8" s="3"/>
      <c r="M8" s="3"/>
      <c r="N8" s="3"/>
      <c r="O8" s="3"/>
      <c r="P8" s="3"/>
      <c r="Q8" s="3"/>
    </row>
    <row r="9" spans="1:17" x14ac:dyDescent="0.25">
      <c r="A9" s="3" t="s">
        <v>27</v>
      </c>
      <c r="B9" s="3" t="s">
        <v>28</v>
      </c>
      <c r="C9" s="3" t="s">
        <v>29</v>
      </c>
      <c r="D9" s="3">
        <v>546</v>
      </c>
      <c r="E9" s="3">
        <v>296</v>
      </c>
      <c r="F9" s="3">
        <f t="shared" si="0"/>
        <v>-250</v>
      </c>
      <c r="G9" s="3"/>
      <c r="H9" s="3">
        <v>-250</v>
      </c>
      <c r="I9" s="3"/>
      <c r="J9" s="3"/>
      <c r="K9" s="3"/>
      <c r="L9" s="3"/>
      <c r="M9" s="3"/>
      <c r="N9" s="3"/>
      <c r="O9" s="3"/>
      <c r="P9" s="3"/>
      <c r="Q9" s="3"/>
    </row>
    <row r="10" spans="1:17" x14ac:dyDescent="0.25">
      <c r="A10" s="3" t="s">
        <v>27</v>
      </c>
      <c r="B10" s="3" t="s">
        <v>30</v>
      </c>
      <c r="C10" s="3" t="s">
        <v>29</v>
      </c>
      <c r="D10" s="3">
        <v>700</v>
      </c>
      <c r="E10" s="3">
        <v>625</v>
      </c>
      <c r="F10" s="3">
        <f t="shared" si="0"/>
        <v>-75</v>
      </c>
      <c r="G10" s="3">
        <v>-75</v>
      </c>
      <c r="H10" s="3"/>
      <c r="I10" s="3"/>
      <c r="J10" s="3" t="s">
        <v>31</v>
      </c>
      <c r="K10" s="3"/>
      <c r="L10" s="3"/>
      <c r="M10" s="3"/>
      <c r="N10" s="3"/>
      <c r="O10" s="3"/>
      <c r="P10" s="3"/>
      <c r="Q10" s="3"/>
    </row>
    <row r="11" spans="1:17" x14ac:dyDescent="0.25">
      <c r="A11" s="3" t="s">
        <v>27</v>
      </c>
      <c r="B11" s="3" t="s">
        <v>13</v>
      </c>
      <c r="C11" s="3" t="s">
        <v>29</v>
      </c>
      <c r="D11" s="3">
        <v>11164</v>
      </c>
      <c r="E11" s="3">
        <v>14164</v>
      </c>
      <c r="F11" s="3">
        <f t="shared" si="0"/>
        <v>3000</v>
      </c>
      <c r="G11" s="3"/>
      <c r="H11" s="3">
        <v>3000</v>
      </c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25">
      <c r="A12" s="3" t="s">
        <v>32</v>
      </c>
      <c r="B12" s="3"/>
      <c r="C12" s="3"/>
      <c r="D12" s="3">
        <v>668</v>
      </c>
      <c r="E12" s="3">
        <v>664</v>
      </c>
      <c r="F12" s="3">
        <f t="shared" si="0"/>
        <v>-4</v>
      </c>
      <c r="G12" s="3"/>
      <c r="H12" s="3">
        <v>-4</v>
      </c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25">
      <c r="A16" s="3"/>
      <c r="B16" s="3"/>
      <c r="C16" s="3"/>
      <c r="D16" s="3"/>
      <c r="E16" s="3"/>
      <c r="F16" s="3" t="s">
        <v>33</v>
      </c>
      <c r="G16" s="4">
        <f>SUM(G2:G15)</f>
        <v>-75</v>
      </c>
      <c r="H16" s="4">
        <f>SUM(H2:H15)</f>
        <v>827</v>
      </c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s="3"/>
      <c r="B19" s="3"/>
      <c r="C19" s="3"/>
      <c r="D19" s="3"/>
      <c r="E19" s="3"/>
      <c r="F19" s="3" t="s">
        <v>34</v>
      </c>
      <c r="G19" s="5">
        <v>-13774</v>
      </c>
      <c r="H19" s="5">
        <v>827</v>
      </c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1:17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17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1:17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7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1:17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1:17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1:17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1:17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1:17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1:17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17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1:17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1:17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17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17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17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17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17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1:17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1:17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1:17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1:17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1:17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1:17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1:17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1:17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1:17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1:17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1:17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1:17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1:17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1:17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1:17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1:17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 spans="1:17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spans="1:17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spans="1:17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spans="1:17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 spans="1:17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spans="1:17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 spans="1:17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 spans="1:17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 spans="1:17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 spans="1:17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 spans="1:17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 spans="1:17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1:17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 spans="1:17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 spans="1:17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 spans="1:17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 spans="1:17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 spans="1:17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 spans="1:17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 spans="1:17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 spans="1:17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spans="1:17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 spans="1:17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 spans="1:17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 spans="1:17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spans="1:17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 spans="1:17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 spans="1:17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 spans="1:17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 spans="1:17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 spans="1:17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 spans="1:17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 spans="1:17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 spans="1:17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 spans="1:17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 spans="1:17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 spans="1:17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 spans="1:17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 spans="1:17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 spans="1:17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 spans="1:17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 spans="1:17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 spans="1:17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 spans="1:17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 spans="1:17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 spans="1:17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 spans="1:17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 spans="1:17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 spans="1:17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 spans="1:17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 spans="1:17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 spans="1:17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 spans="1:17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 spans="1:17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  <row r="156" spans="1:17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 spans="1:17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</row>
    <row r="158" spans="1:17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 spans="1:17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</row>
    <row r="160" spans="1:17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 spans="1:17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 spans="1:17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 spans="1:17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</row>
    <row r="164" spans="1:17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</row>
    <row r="165" spans="1:17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</row>
    <row r="166" spans="1:17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</row>
    <row r="167" spans="1:17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</row>
    <row r="168" spans="1:17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 spans="1:17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</row>
    <row r="170" spans="1:17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 spans="1:17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</row>
    <row r="172" spans="1:17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 spans="1:17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</row>
    <row r="174" spans="1:17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</row>
    <row r="175" spans="1:17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</row>
    <row r="176" spans="1:17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</row>
    <row r="177" spans="1:17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</row>
    <row r="178" spans="1:17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</row>
    <row r="179" spans="1:17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</row>
    <row r="180" spans="1:17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</row>
    <row r="181" spans="1:17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</row>
    <row r="182" spans="1:17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</row>
    <row r="183" spans="1:17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</row>
    <row r="184" spans="1:17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</row>
    <row r="185" spans="1:17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</row>
    <row r="186" spans="1:17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</row>
    <row r="187" spans="1:17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</row>
    <row r="188" spans="1:17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</row>
    <row r="189" spans="1:17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</row>
    <row r="190" spans="1:17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</row>
    <row r="191" spans="1:17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</row>
    <row r="192" spans="1:17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spans="1:17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 spans="1:17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1:17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 spans="1:17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spans="1:17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 spans="1:17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spans="1:17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 spans="1:17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spans="1:17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 spans="1:17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spans="1:17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 spans="1:17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spans="1:17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 spans="1:17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 spans="1:17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</row>
    <row r="208" spans="1:17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 spans="1:17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</row>
    <row r="210" spans="1:17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spans="1:17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 spans="1:17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spans="1:17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 spans="1:17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spans="1:17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 spans="1:17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spans="1:17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 spans="1:17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spans="1:17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 spans="1:17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spans="1:17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 spans="1:17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spans="1:17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 spans="1:17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spans="1:17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 spans="1:17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spans="1:17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 spans="1:17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spans="1:17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 spans="1:17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spans="1:17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 spans="1:17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spans="1:17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 spans="1:17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spans="1:17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 spans="1:17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spans="1:17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1:17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spans="1:17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 spans="1:17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spans="1:17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 spans="1:17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spans="1:17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 spans="1:17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spans="1:17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 spans="1:17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spans="1:17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1:17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1:17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spans="1:17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spans="1:17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spans="1:17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spans="1:17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1:17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1:17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spans="1:17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spans="1:17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spans="1:17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spans="1:17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spans="1:17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spans="1:17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spans="1:17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spans="1:17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1:17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spans="1:17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 spans="1:17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spans="1:17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 spans="1:17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spans="1:17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 spans="1:17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spans="1:17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 spans="1:17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spans="1:17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 spans="1:17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spans="1:17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17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17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17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17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17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17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17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17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 spans="1:17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1:17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spans="1:17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1:17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spans="1:17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 spans="1:17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 spans="1:17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spans="1:17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</row>
    <row r="292" spans="1:17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 spans="1:17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</row>
    <row r="294" spans="1:17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 spans="1:17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 spans="1:17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spans="1:17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 spans="1:17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spans="1:17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 spans="1:17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spans="1:17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 spans="1:17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spans="1:17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spans="1:17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spans="1:17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</row>
    <row r="306" spans="1:17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 spans="1:17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</row>
    <row r="308" spans="1:17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 spans="1:17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</row>
    <row r="310" spans="1:17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 spans="1:17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</row>
    <row r="312" spans="1:17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 spans="1:17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</row>
    <row r="314" spans="1:17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 spans="1:17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 spans="1:17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spans="1:17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 spans="1:17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 spans="1:17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</row>
    <row r="320" spans="1:17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 spans="1:17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 spans="1:17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 spans="1:17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</row>
    <row r="324" spans="1:17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 spans="1:17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</row>
    <row r="326" spans="1:17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 spans="1:17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</row>
    <row r="328" spans="1:17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 spans="1:17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</row>
    <row r="330" spans="1:17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 spans="1:17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</row>
    <row r="332" spans="1:17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 spans="1:17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</row>
    <row r="334" spans="1:17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spans="1:17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 spans="1:17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spans="1:17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 spans="1:17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spans="1:17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 spans="1:17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spans="1:17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 spans="1:17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spans="1:17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</row>
    <row r="344" spans="1:17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 spans="1:17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</row>
    <row r="346" spans="1:17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 spans="1:17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 spans="1:17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 spans="1:17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</row>
    <row r="350" spans="1:17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spans="1:17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</row>
    <row r="352" spans="1:17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 spans="1:17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</row>
    <row r="354" spans="1:17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spans="1:17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 spans="1:17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spans="1:17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 spans="1:17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spans="1:17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 spans="1:17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spans="1:17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 spans="1:17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spans="1:17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 spans="1:17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 spans="1:17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</row>
    <row r="366" spans="1:17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 spans="1:17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</row>
    <row r="368" spans="1:17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 spans="1:17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 spans="1:17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 spans="1:17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</row>
    <row r="372" spans="1:17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spans="1:17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 spans="1:17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spans="1:17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 spans="1:17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spans="1:17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 spans="1:17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spans="1:17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 spans="1:17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spans="1:17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 spans="1:17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spans="1:17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 spans="1:17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spans="1:17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 spans="1:17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spans="1:17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</row>
    <row r="388" spans="1:17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 spans="1:17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</row>
    <row r="390" spans="1:17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 spans="1:17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 spans="1:17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 spans="1:17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</row>
    <row r="394" spans="1:17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 spans="1:17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</row>
    <row r="396" spans="1:17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spans="1:17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</row>
    <row r="398" spans="1:17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 spans="1:17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</row>
    <row r="400" spans="1:17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spans="1:17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</row>
    <row r="402" spans="1:17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 spans="1:17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</row>
    <row r="404" spans="1:17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 spans="1:17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</row>
    <row r="406" spans="1:17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 spans="1:17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</row>
    <row r="408" spans="1:17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 spans="1:17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</row>
    <row r="410" spans="1:17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 spans="1:17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</row>
    <row r="412" spans="1:17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 spans="1:17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</row>
    <row r="414" spans="1:17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 spans="1:17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</row>
    <row r="416" spans="1:17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 spans="1:17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</row>
    <row r="418" spans="1:17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 spans="1:17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 spans="1:17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 spans="1:17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 spans="1:17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 spans="1:17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</row>
    <row r="424" spans="1:17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 spans="1:17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  <row r="426" spans="1:17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</row>
    <row r="436" spans="1:17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 spans="1:17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</row>
    <row r="442" spans="1:17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 spans="1:17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</row>
    <row r="444" spans="1:17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 spans="1:17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</row>
    <row r="446" spans="1:17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 spans="1:17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</row>
    <row r="448" spans="1:17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 spans="1:17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</row>
    <row r="450" spans="1:17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 spans="1:17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</row>
    <row r="452" spans="1:17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 spans="1:17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</row>
    <row r="454" spans="1:17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 spans="1:17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</row>
    <row r="456" spans="1:17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 spans="1:17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</row>
    <row r="458" spans="1:17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 spans="1:17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</row>
    <row r="460" spans="1:17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 spans="1:17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</row>
    <row r="462" spans="1:17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 spans="1:17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 spans="1:17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 spans="1:17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</row>
    <row r="466" spans="1:17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 spans="1:17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 spans="1:17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 spans="1:17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 spans="1:17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 spans="1:17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 spans="1:17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 spans="1:17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 spans="1:17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 spans="1:17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</row>
    <row r="476" spans="1:17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 spans="1:17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 spans="1:17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 spans="1:17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 spans="1:17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 spans="1:17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r="482" spans="1:17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 spans="1:17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</row>
    <row r="484" spans="1:17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 spans="1:17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</row>
    <row r="486" spans="1:17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 spans="1:17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</row>
    <row r="488" spans="1:17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 spans="1:17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</row>
    <row r="490" spans="1:17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 spans="1:17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</row>
    <row r="492" spans="1:17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 spans="1:17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 spans="1:17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 spans="1:17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 spans="1:17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 spans="1:17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</row>
    <row r="498" spans="1:17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 spans="1:17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</row>
    <row r="500" spans="1:17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5" width="14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5" width="14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5" width="14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0"/>
  <sheetViews>
    <sheetView workbookViewId="0">
      <selection activeCell="H20" sqref="H20"/>
    </sheetView>
  </sheetViews>
  <sheetFormatPr defaultRowHeight="13.2" x14ac:dyDescent="0.25"/>
  <cols>
    <col min="1" max="1" width="14" customWidth="1"/>
    <col min="2" max="3" width="16.88671875" customWidth="1"/>
    <col min="4" max="4" width="18.5546875" customWidth="1"/>
    <col min="5" max="5" width="15.109375" customWidth="1"/>
    <col min="6" max="6" width="14" customWidth="1"/>
    <col min="7" max="7" width="19.44140625" customWidth="1"/>
    <col min="10" max="11" width="32.88671875" customWidth="1"/>
  </cols>
  <sheetData>
    <row r="1" spans="1:17" x14ac:dyDescent="0.25">
      <c r="A1" s="3" t="s">
        <v>0</v>
      </c>
      <c r="B1" s="3" t="s">
        <v>1</v>
      </c>
      <c r="C1" s="3" t="s">
        <v>14</v>
      </c>
      <c r="D1" s="3" t="s">
        <v>4</v>
      </c>
      <c r="E1" s="3" t="s">
        <v>2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5</v>
      </c>
      <c r="K1" s="3"/>
      <c r="L1" s="3"/>
      <c r="M1" s="3"/>
      <c r="N1" s="3"/>
      <c r="O1" s="3"/>
      <c r="P1" s="3"/>
      <c r="Q1" s="3"/>
    </row>
    <row r="2" spans="1:17" x14ac:dyDescent="0.25">
      <c r="A2" s="3"/>
      <c r="B2" s="3"/>
      <c r="C2" s="3"/>
      <c r="D2" s="3"/>
      <c r="E2" s="3"/>
      <c r="F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25">
      <c r="A3" s="3" t="s">
        <v>18</v>
      </c>
      <c r="B3" s="3" t="s">
        <v>13</v>
      </c>
      <c r="C3" s="3" t="s">
        <v>40</v>
      </c>
      <c r="D3" s="3">
        <v>0</v>
      </c>
      <c r="E3" s="3">
        <v>207</v>
      </c>
      <c r="F3" s="3">
        <f t="shared" ref="F3:F12" si="0">E3-D3</f>
        <v>207</v>
      </c>
      <c r="G3" s="3"/>
      <c r="H3" s="3">
        <v>207</v>
      </c>
      <c r="I3" s="3"/>
      <c r="J3" s="3"/>
      <c r="K3" s="3"/>
      <c r="L3" s="3"/>
      <c r="M3" s="3"/>
      <c r="N3" s="3"/>
      <c r="O3" s="3"/>
      <c r="P3" s="3"/>
      <c r="Q3" s="3"/>
    </row>
    <row r="4" spans="1:17" x14ac:dyDescent="0.25">
      <c r="A4" s="3" t="s">
        <v>20</v>
      </c>
      <c r="B4" s="3" t="s">
        <v>41</v>
      </c>
      <c r="C4" s="3" t="s">
        <v>42</v>
      </c>
      <c r="D4" s="3">
        <v>100</v>
      </c>
      <c r="E4" s="3">
        <v>0</v>
      </c>
      <c r="F4" s="3">
        <f t="shared" si="0"/>
        <v>-100</v>
      </c>
      <c r="G4" s="3"/>
      <c r="H4" s="3">
        <v>-100</v>
      </c>
      <c r="I4" s="3"/>
      <c r="J4" s="3"/>
      <c r="K4" s="3"/>
      <c r="L4" s="3"/>
      <c r="M4" s="3"/>
      <c r="N4" s="3"/>
      <c r="O4" s="3"/>
      <c r="P4" s="3"/>
      <c r="Q4" s="3"/>
    </row>
    <row r="5" spans="1:17" x14ac:dyDescent="0.25">
      <c r="A5" s="3" t="s">
        <v>20</v>
      </c>
      <c r="B5" s="3" t="s">
        <v>41</v>
      </c>
      <c r="C5" s="3" t="s">
        <v>43</v>
      </c>
      <c r="D5" s="3">
        <v>500</v>
      </c>
      <c r="E5" s="3">
        <v>0</v>
      </c>
      <c r="F5" s="3">
        <f t="shared" si="0"/>
        <v>-500</v>
      </c>
      <c r="G5" s="3"/>
      <c r="H5" s="3">
        <v>-500</v>
      </c>
      <c r="I5" s="3"/>
      <c r="J5" s="3"/>
      <c r="K5" s="3"/>
      <c r="L5" s="3"/>
      <c r="M5" s="3"/>
      <c r="N5" s="3"/>
      <c r="O5" s="3"/>
      <c r="P5" s="3"/>
      <c r="Q5" s="3"/>
    </row>
    <row r="6" spans="1:17" x14ac:dyDescent="0.25">
      <c r="A6" s="3" t="s">
        <v>24</v>
      </c>
      <c r="B6" s="3" t="s">
        <v>13</v>
      </c>
      <c r="C6" s="3" t="s">
        <v>44</v>
      </c>
      <c r="D6" s="3">
        <v>0</v>
      </c>
      <c r="E6" s="3">
        <v>207</v>
      </c>
      <c r="F6" s="3">
        <v>207</v>
      </c>
      <c r="G6" s="3"/>
      <c r="H6" s="3">
        <v>207</v>
      </c>
      <c r="I6" s="3"/>
      <c r="J6" s="3"/>
      <c r="K6" s="3"/>
      <c r="L6" s="3"/>
      <c r="M6" s="3"/>
      <c r="N6" s="3"/>
      <c r="O6" s="3"/>
      <c r="P6" s="3"/>
      <c r="Q6" s="3"/>
    </row>
    <row r="7" spans="1:17" x14ac:dyDescent="0.25">
      <c r="A7" s="3" t="s">
        <v>45</v>
      </c>
      <c r="B7" s="3" t="s">
        <v>46</v>
      </c>
      <c r="C7" s="3" t="s">
        <v>49</v>
      </c>
      <c r="D7" s="3">
        <v>65410</v>
      </c>
      <c r="E7" s="3">
        <v>66139</v>
      </c>
      <c r="F7" s="3">
        <v>271</v>
      </c>
      <c r="G7" s="3"/>
      <c r="H7" s="3">
        <v>271</v>
      </c>
      <c r="I7" s="3"/>
      <c r="J7" s="3"/>
      <c r="K7" s="3"/>
      <c r="L7" s="3"/>
      <c r="M7" s="3"/>
      <c r="N7" s="3"/>
      <c r="O7" s="3"/>
      <c r="P7" s="3"/>
      <c r="Q7" s="3"/>
    </row>
    <row r="8" spans="1:17" x14ac:dyDescent="0.25">
      <c r="A8" s="3" t="s">
        <v>45</v>
      </c>
      <c r="B8" s="3" t="s">
        <v>48</v>
      </c>
      <c r="C8" s="3" t="s">
        <v>49</v>
      </c>
      <c r="D8" s="3">
        <v>2500</v>
      </c>
      <c r="E8" s="3">
        <v>1608</v>
      </c>
      <c r="F8" s="3">
        <f t="shared" si="0"/>
        <v>-892</v>
      </c>
      <c r="G8" s="3">
        <v>-392</v>
      </c>
      <c r="H8" s="3">
        <v>-500</v>
      </c>
      <c r="I8" s="3"/>
      <c r="J8" s="3" t="s">
        <v>54</v>
      </c>
      <c r="K8" s="3"/>
      <c r="L8" s="3"/>
      <c r="M8" s="3"/>
      <c r="N8" s="3"/>
      <c r="O8" s="3"/>
      <c r="P8" s="3"/>
      <c r="Q8" s="3"/>
    </row>
    <row r="9" spans="1:17" x14ac:dyDescent="0.25">
      <c r="A9" s="3" t="s">
        <v>50</v>
      </c>
      <c r="B9" s="3" t="s">
        <v>47</v>
      </c>
      <c r="C9" s="3" t="s">
        <v>51</v>
      </c>
      <c r="D9" s="3">
        <v>0</v>
      </c>
      <c r="E9" s="3">
        <v>50</v>
      </c>
      <c r="F9" s="3">
        <f t="shared" si="0"/>
        <v>50</v>
      </c>
      <c r="G9" s="3"/>
      <c r="H9" s="3">
        <v>50</v>
      </c>
      <c r="I9" s="3"/>
      <c r="J9" s="3"/>
      <c r="K9" s="3"/>
      <c r="L9" s="3"/>
      <c r="M9" s="3"/>
      <c r="N9" s="3"/>
      <c r="O9" s="3"/>
      <c r="P9" s="3"/>
      <c r="Q9" s="3"/>
    </row>
    <row r="10" spans="1:17" x14ac:dyDescent="0.25">
      <c r="A10" s="3" t="s">
        <v>50</v>
      </c>
      <c r="B10" s="3" t="s">
        <v>52</v>
      </c>
      <c r="C10" s="3" t="s">
        <v>53</v>
      </c>
      <c r="D10" s="3">
        <v>18000</v>
      </c>
      <c r="E10" s="3">
        <v>16000</v>
      </c>
      <c r="F10" s="3">
        <f t="shared" si="0"/>
        <v>-2000</v>
      </c>
      <c r="G10" s="3">
        <v>-1000</v>
      </c>
      <c r="H10" s="3">
        <v>-1000</v>
      </c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25">
      <c r="A11" s="3" t="s">
        <v>55</v>
      </c>
      <c r="B11" s="3" t="s">
        <v>25</v>
      </c>
      <c r="C11" s="3" t="s">
        <v>56</v>
      </c>
      <c r="D11" s="3">
        <v>2600</v>
      </c>
      <c r="E11" s="3">
        <v>2382</v>
      </c>
      <c r="F11" s="3">
        <f t="shared" si="0"/>
        <v>-218</v>
      </c>
      <c r="G11" s="3">
        <v>-218</v>
      </c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25">
      <c r="A12" s="3" t="s">
        <v>57</v>
      </c>
      <c r="B12" s="3" t="s">
        <v>13</v>
      </c>
      <c r="C12" s="3" t="s">
        <v>29</v>
      </c>
      <c r="D12" s="3">
        <v>14164</v>
      </c>
      <c r="E12" s="3">
        <v>15250</v>
      </c>
      <c r="F12" s="3">
        <f t="shared" si="0"/>
        <v>1086</v>
      </c>
      <c r="G12" s="3"/>
      <c r="H12" s="3">
        <v>1086</v>
      </c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25">
      <c r="A16" s="3"/>
      <c r="B16" s="3"/>
      <c r="C16" s="3"/>
      <c r="D16" s="3"/>
      <c r="E16" s="3"/>
      <c r="F16" s="3" t="s">
        <v>33</v>
      </c>
      <c r="G16" s="4">
        <f>SUM(G2:G15)</f>
        <v>-1610</v>
      </c>
      <c r="H16" s="4">
        <f>SUM(H3:H12)</f>
        <v>-279</v>
      </c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s="3"/>
      <c r="B19" s="3"/>
      <c r="C19" s="3"/>
      <c r="D19" s="3"/>
      <c r="E19" s="3"/>
      <c r="F19" s="3" t="s">
        <v>34</v>
      </c>
      <c r="G19" s="5">
        <v>-15384</v>
      </c>
      <c r="H19" s="5">
        <v>548</v>
      </c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1:17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17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1:17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7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1:17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1:17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1:17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1:17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1:17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1:17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17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1:17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1:17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17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17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17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17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17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1:17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1:17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1:17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1:17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1:17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1:17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1:17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1:17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1:17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1:17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1:17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1:17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1:17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1:17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1:17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1:17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 spans="1:17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spans="1:17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spans="1:17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spans="1:17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 spans="1:17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spans="1:17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 spans="1:17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 spans="1:17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 spans="1:17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 spans="1:17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 spans="1:17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 spans="1:17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1:17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 spans="1:17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 spans="1:17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 spans="1:17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 spans="1:17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 spans="1:17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 spans="1:17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 spans="1:17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 spans="1:17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spans="1:17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 spans="1:17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 spans="1:17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 spans="1:17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spans="1:17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 spans="1:17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 spans="1:17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 spans="1:17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 spans="1:17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 spans="1:17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 spans="1:17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 spans="1:17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 spans="1:17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 spans="1:17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 spans="1:17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 spans="1:17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 spans="1:17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 spans="1:17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 spans="1:17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 spans="1:17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 spans="1:17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 spans="1:17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 spans="1:17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 spans="1:17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 spans="1:17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 spans="1:17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 spans="1:17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 spans="1:17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 spans="1:17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 spans="1:17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 spans="1:17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 spans="1:17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 spans="1:17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  <row r="156" spans="1:17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 spans="1:17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</row>
    <row r="158" spans="1:17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 spans="1:17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</row>
    <row r="160" spans="1:17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 spans="1:17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 spans="1:17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 spans="1:17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</row>
    <row r="164" spans="1:17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</row>
    <row r="165" spans="1:17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</row>
    <row r="166" spans="1:17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</row>
    <row r="167" spans="1:17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</row>
    <row r="168" spans="1:17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 spans="1:17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</row>
    <row r="170" spans="1:17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 spans="1:17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</row>
    <row r="172" spans="1:17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 spans="1:17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</row>
    <row r="174" spans="1:17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</row>
    <row r="175" spans="1:17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</row>
    <row r="176" spans="1:17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</row>
    <row r="177" spans="1:17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</row>
    <row r="178" spans="1:17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</row>
    <row r="179" spans="1:17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</row>
    <row r="180" spans="1:17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</row>
    <row r="181" spans="1:17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</row>
    <row r="182" spans="1:17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</row>
    <row r="183" spans="1:17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</row>
    <row r="184" spans="1:17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</row>
    <row r="185" spans="1:17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</row>
    <row r="186" spans="1:17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</row>
    <row r="187" spans="1:17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</row>
    <row r="188" spans="1:17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</row>
    <row r="189" spans="1:17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</row>
    <row r="190" spans="1:17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</row>
    <row r="191" spans="1:17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</row>
    <row r="192" spans="1:17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spans="1:17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 spans="1:17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1:17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 spans="1:17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spans="1:17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 spans="1:17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spans="1:17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 spans="1:17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spans="1:17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 spans="1:17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spans="1:17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 spans="1:17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spans="1:17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 spans="1:17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 spans="1:17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</row>
    <row r="208" spans="1:17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 spans="1:17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</row>
    <row r="210" spans="1:17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spans="1:17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 spans="1:17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spans="1:17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 spans="1:17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spans="1:17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 spans="1:17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spans="1:17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 spans="1:17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spans="1:17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 spans="1:17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spans="1:17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 spans="1:17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spans="1:17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 spans="1:17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spans="1:17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 spans="1:17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spans="1:17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 spans="1:17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spans="1:17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 spans="1:17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spans="1:17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 spans="1:17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spans="1:17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 spans="1:17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spans="1:17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 spans="1:17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spans="1:17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1:17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spans="1:17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 spans="1:17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spans="1:17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 spans="1:17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spans="1:17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 spans="1:17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spans="1:17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 spans="1:17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spans="1:17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1:17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1:17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spans="1:17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spans="1:17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spans="1:17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spans="1:17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1:17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1:17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spans="1:17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spans="1:17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spans="1:17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spans="1:17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spans="1:17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spans="1:17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spans="1:17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spans="1:17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1:17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spans="1:17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 spans="1:17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spans="1:17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 spans="1:17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spans="1:17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 spans="1:17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spans="1:17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 spans="1:17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spans="1:17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 spans="1:17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spans="1:17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17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17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17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17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17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17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17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17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 spans="1:17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1:17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spans="1:17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1:17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spans="1:17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 spans="1:17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 spans="1:17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spans="1:17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</row>
    <row r="292" spans="1:17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 spans="1:17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</row>
    <row r="294" spans="1:17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 spans="1:17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 spans="1:17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spans="1:17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 spans="1:17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spans="1:17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 spans="1:17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spans="1:17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 spans="1:17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spans="1:17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spans="1:17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spans="1:17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</row>
    <row r="306" spans="1:17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 spans="1:17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</row>
    <row r="308" spans="1:17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 spans="1:17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</row>
    <row r="310" spans="1:17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 spans="1:17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</row>
    <row r="312" spans="1:17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 spans="1:17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</row>
    <row r="314" spans="1:17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 spans="1:17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 spans="1:17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spans="1:17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 spans="1:17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 spans="1:17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</row>
    <row r="320" spans="1:17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 spans="1:17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 spans="1:17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 spans="1:17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</row>
    <row r="324" spans="1:17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 spans="1:17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</row>
    <row r="326" spans="1:17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 spans="1:17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</row>
    <row r="328" spans="1:17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 spans="1:17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</row>
    <row r="330" spans="1:17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 spans="1:17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</row>
    <row r="332" spans="1:17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 spans="1:17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</row>
    <row r="334" spans="1:17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spans="1:17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 spans="1:17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spans="1:17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 spans="1:17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spans="1:17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 spans="1:17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spans="1:17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 spans="1:17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spans="1:17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</row>
    <row r="344" spans="1:17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 spans="1:17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</row>
    <row r="346" spans="1:17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 spans="1:17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 spans="1:17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 spans="1:17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</row>
    <row r="350" spans="1:17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spans="1:17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</row>
    <row r="352" spans="1:17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 spans="1:17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</row>
    <row r="354" spans="1:17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spans="1:17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 spans="1:17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spans="1:17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 spans="1:17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spans="1:17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 spans="1:17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spans="1:17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 spans="1:17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spans="1:17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 spans="1:17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 spans="1:17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</row>
    <row r="366" spans="1:17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 spans="1:17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</row>
    <row r="368" spans="1:17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 spans="1:17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 spans="1:17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 spans="1:17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</row>
    <row r="372" spans="1:17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spans="1:17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 spans="1:17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spans="1:17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 spans="1:17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spans="1:17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 spans="1:17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spans="1:17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 spans="1:17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spans="1:17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 spans="1:17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spans="1:17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 spans="1:17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spans="1:17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 spans="1:17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spans="1:17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</row>
    <row r="388" spans="1:17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 spans="1:17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</row>
    <row r="390" spans="1:17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 spans="1:17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 spans="1:17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 spans="1:17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</row>
    <row r="394" spans="1:17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 spans="1:17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</row>
    <row r="396" spans="1:17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spans="1:17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</row>
    <row r="398" spans="1:17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 spans="1:17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</row>
    <row r="400" spans="1:17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spans="1:17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</row>
    <row r="402" spans="1:17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 spans="1:17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</row>
    <row r="404" spans="1:17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 spans="1:17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</row>
    <row r="406" spans="1:17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 spans="1:17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</row>
    <row r="408" spans="1:17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 spans="1:17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</row>
    <row r="410" spans="1:17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 spans="1:17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</row>
    <row r="412" spans="1:17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 spans="1:17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</row>
    <row r="414" spans="1:17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 spans="1:17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</row>
    <row r="416" spans="1:17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 spans="1:17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</row>
    <row r="418" spans="1:17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 spans="1:17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 spans="1:17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 spans="1:17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 spans="1:17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 spans="1:17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</row>
    <row r="424" spans="1:17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 spans="1:17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  <row r="426" spans="1:17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</row>
    <row r="436" spans="1:17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 spans="1:17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</row>
    <row r="442" spans="1:17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 spans="1:17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</row>
    <row r="444" spans="1:17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 spans="1:17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</row>
    <row r="446" spans="1:17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 spans="1:17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</row>
    <row r="448" spans="1:17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 spans="1:17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</row>
    <row r="450" spans="1:17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 spans="1:17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</row>
    <row r="452" spans="1:17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 spans="1:17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</row>
    <row r="454" spans="1:17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 spans="1:17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</row>
    <row r="456" spans="1:17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 spans="1:17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</row>
    <row r="458" spans="1:17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 spans="1:17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</row>
    <row r="460" spans="1:17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 spans="1:17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</row>
    <row r="462" spans="1:17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 spans="1:17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 spans="1:17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 spans="1:17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</row>
    <row r="466" spans="1:17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 spans="1:17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 spans="1:17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 spans="1:17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 spans="1:17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 spans="1:17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 spans="1:17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 spans="1:17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 spans="1:17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 spans="1:17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</row>
    <row r="476" spans="1:17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 spans="1:17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 spans="1:17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 spans="1:17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 spans="1:17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 spans="1:17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r="482" spans="1:17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 spans="1:17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</row>
    <row r="484" spans="1:17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 spans="1:17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</row>
    <row r="486" spans="1:17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 spans="1:17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</row>
    <row r="488" spans="1:17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 spans="1:17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</row>
    <row r="490" spans="1:17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 spans="1:17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</row>
    <row r="492" spans="1:17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 spans="1:17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 spans="1:17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 spans="1:17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 spans="1:17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 spans="1:17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</row>
    <row r="498" spans="1:17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 spans="1:17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</row>
    <row r="500" spans="1:17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"/>
  <sheetViews>
    <sheetView workbookViewId="0">
      <selection activeCell="H16" sqref="H16"/>
    </sheetView>
  </sheetViews>
  <sheetFormatPr defaultRowHeight="13.2" x14ac:dyDescent="0.25"/>
  <cols>
    <col min="1" max="1" width="14" customWidth="1"/>
    <col min="2" max="3" width="16.88671875" customWidth="1"/>
    <col min="4" max="4" width="18.5546875" customWidth="1"/>
    <col min="5" max="5" width="15.109375" customWidth="1"/>
    <col min="6" max="6" width="14" customWidth="1"/>
    <col min="7" max="7" width="13.109375" customWidth="1"/>
  </cols>
  <sheetData>
    <row r="1" spans="1:26" x14ac:dyDescent="0.25">
      <c r="A1" s="3" t="s">
        <v>0</v>
      </c>
      <c r="B1" s="3" t="s">
        <v>1</v>
      </c>
      <c r="C1" s="3" t="s">
        <v>14</v>
      </c>
      <c r="D1" s="3" t="s">
        <v>4</v>
      </c>
      <c r="E1" s="3" t="s">
        <v>2</v>
      </c>
      <c r="F1" s="3" t="s">
        <v>6</v>
      </c>
      <c r="G1" s="3" t="s">
        <v>7</v>
      </c>
      <c r="H1" s="3" t="s">
        <v>8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3" t="s">
        <v>50</v>
      </c>
      <c r="B3" s="3" t="s">
        <v>47</v>
      </c>
      <c r="C3" s="3" t="s">
        <v>58</v>
      </c>
      <c r="D3" s="3">
        <v>0</v>
      </c>
      <c r="E3" s="3">
        <v>50</v>
      </c>
      <c r="F3" s="3">
        <f t="shared" ref="F3:F8" si="0">E3-D3</f>
        <v>50</v>
      </c>
      <c r="G3" s="3"/>
      <c r="H3" s="3">
        <v>50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3" t="s">
        <v>50</v>
      </c>
      <c r="B4" s="3" t="s">
        <v>59</v>
      </c>
      <c r="C4" s="3" t="s">
        <v>60</v>
      </c>
      <c r="D4" s="3">
        <v>550</v>
      </c>
      <c r="E4" s="3">
        <v>625</v>
      </c>
      <c r="F4" s="3">
        <f t="shared" si="0"/>
        <v>75</v>
      </c>
      <c r="G4" s="3"/>
      <c r="H4" s="3">
        <v>75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3" t="s">
        <v>55</v>
      </c>
      <c r="B5" s="3" t="s">
        <v>25</v>
      </c>
      <c r="C5" s="3" t="s">
        <v>56</v>
      </c>
      <c r="D5" s="3">
        <v>2382</v>
      </c>
      <c r="E5" s="3">
        <v>2600</v>
      </c>
      <c r="F5" s="3">
        <f t="shared" si="0"/>
        <v>218</v>
      </c>
      <c r="G5" s="3">
        <v>218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3" t="s">
        <v>27</v>
      </c>
      <c r="B6" s="3" t="s">
        <v>13</v>
      </c>
      <c r="C6" s="3" t="s">
        <v>29</v>
      </c>
      <c r="D6" s="3">
        <v>6700</v>
      </c>
      <c r="E6" s="3">
        <v>6400</v>
      </c>
      <c r="F6" s="3">
        <f t="shared" si="0"/>
        <v>-300</v>
      </c>
      <c r="G6" s="3"/>
      <c r="H6" s="3">
        <v>-300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3" t="s">
        <v>27</v>
      </c>
      <c r="B7" s="3" t="s">
        <v>30</v>
      </c>
      <c r="C7" s="3" t="s">
        <v>29</v>
      </c>
      <c r="D7" s="3">
        <v>625</v>
      </c>
      <c r="E7" s="3">
        <v>730</v>
      </c>
      <c r="F7" s="3">
        <f t="shared" si="0"/>
        <v>105</v>
      </c>
      <c r="G7" s="3">
        <v>105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3" t="s">
        <v>27</v>
      </c>
      <c r="B8" s="3" t="s">
        <v>13</v>
      </c>
      <c r="C8" s="3" t="s">
        <v>29</v>
      </c>
      <c r="D8" s="3">
        <v>16750</v>
      </c>
      <c r="E8" s="3">
        <v>22250</v>
      </c>
      <c r="F8" s="3">
        <f t="shared" si="0"/>
        <v>5500</v>
      </c>
      <c r="G8" s="3"/>
      <c r="H8" s="3">
        <v>5500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3"/>
      <c r="B13" s="3"/>
      <c r="C13" s="3"/>
      <c r="D13" s="3"/>
      <c r="E13" s="3"/>
      <c r="F13" s="3" t="s">
        <v>61</v>
      </c>
      <c r="G13" s="4">
        <f>SUM(G2:G12)</f>
        <v>323</v>
      </c>
      <c r="H13" s="4">
        <f>SUM(H3:H12)</f>
        <v>5325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3"/>
      <c r="B16" s="3"/>
      <c r="C16" s="3"/>
      <c r="D16" s="3"/>
      <c r="E16" s="3"/>
      <c r="F16" s="3" t="s">
        <v>34</v>
      </c>
      <c r="G16" s="5">
        <v>-15061</v>
      </c>
      <c r="H16" s="5">
        <v>5873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opLeftCell="B1" workbookViewId="0">
      <selection activeCell="I23" sqref="I23"/>
    </sheetView>
  </sheetViews>
  <sheetFormatPr defaultRowHeight="13.2" x14ac:dyDescent="0.25"/>
  <cols>
    <col min="1" max="1" width="14" customWidth="1"/>
    <col min="2" max="4" width="16.88671875" customWidth="1"/>
    <col min="5" max="5" width="18.5546875" customWidth="1"/>
    <col min="6" max="7" width="15.109375" customWidth="1"/>
    <col min="8" max="8" width="14" customWidth="1"/>
    <col min="9" max="9" width="16.33203125" customWidth="1"/>
  </cols>
  <sheetData>
    <row r="1" spans="1:16" x14ac:dyDescent="0.25">
      <c r="A1" s="3" t="s">
        <v>0</v>
      </c>
      <c r="B1" s="3" t="s">
        <v>1</v>
      </c>
      <c r="C1" s="3" t="s">
        <v>64</v>
      </c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/>
      <c r="K1" s="3"/>
      <c r="L1" s="3"/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x14ac:dyDescent="0.25">
      <c r="A3" s="3" t="s">
        <v>62</v>
      </c>
      <c r="B3" s="3" t="s">
        <v>47</v>
      </c>
      <c r="C3" s="3">
        <v>1060018</v>
      </c>
      <c r="D3" s="3" t="s">
        <v>63</v>
      </c>
      <c r="E3" s="3">
        <v>0</v>
      </c>
      <c r="F3" s="3">
        <v>5</v>
      </c>
      <c r="G3" s="3">
        <f t="shared" ref="G3:G15" si="0">F3-E3</f>
        <v>5</v>
      </c>
      <c r="H3" s="3" t="s">
        <v>65</v>
      </c>
      <c r="I3" s="3">
        <v>5</v>
      </c>
      <c r="J3" s="3"/>
      <c r="K3" s="3"/>
      <c r="L3" s="3"/>
      <c r="M3" s="3"/>
      <c r="N3" s="3"/>
      <c r="O3" s="3"/>
      <c r="P3" s="3"/>
    </row>
    <row r="4" spans="1:16" x14ac:dyDescent="0.25">
      <c r="A4" s="3" t="s">
        <v>62</v>
      </c>
      <c r="B4" s="3" t="s">
        <v>47</v>
      </c>
      <c r="C4" s="3">
        <v>1059865</v>
      </c>
      <c r="D4" s="3" t="s">
        <v>63</v>
      </c>
      <c r="E4" s="3">
        <v>1</v>
      </c>
      <c r="F4" s="3">
        <v>6</v>
      </c>
      <c r="G4" s="3">
        <f t="shared" si="0"/>
        <v>5</v>
      </c>
      <c r="H4" s="3">
        <v>5</v>
      </c>
      <c r="I4" s="3"/>
      <c r="J4" s="3"/>
      <c r="K4" s="3"/>
      <c r="L4" s="3"/>
      <c r="M4" s="3"/>
      <c r="N4" s="3"/>
      <c r="O4" s="3"/>
      <c r="P4" s="3"/>
    </row>
    <row r="5" spans="1:16" x14ac:dyDescent="0.25">
      <c r="A5" s="3" t="s">
        <v>62</v>
      </c>
      <c r="B5" s="3" t="s">
        <v>66</v>
      </c>
      <c r="C5" s="3">
        <v>1131077</v>
      </c>
      <c r="D5" s="3" t="s">
        <v>63</v>
      </c>
      <c r="E5" s="3">
        <v>3010</v>
      </c>
      <c r="F5" s="3">
        <v>2720</v>
      </c>
      <c r="G5" s="3">
        <f t="shared" si="0"/>
        <v>-290</v>
      </c>
      <c r="H5" s="3"/>
      <c r="I5" s="3">
        <v>-290</v>
      </c>
      <c r="J5" s="3"/>
      <c r="K5" s="3"/>
      <c r="L5" s="3"/>
      <c r="M5" s="3"/>
      <c r="N5" s="3"/>
      <c r="O5" s="3"/>
      <c r="P5" s="3"/>
    </row>
    <row r="6" spans="1:16" x14ac:dyDescent="0.25">
      <c r="A6" s="3" t="s">
        <v>67</v>
      </c>
      <c r="B6" s="3" t="s">
        <v>13</v>
      </c>
      <c r="C6" s="3">
        <v>1109818</v>
      </c>
      <c r="D6" s="3" t="s">
        <v>68</v>
      </c>
      <c r="E6" s="3">
        <v>3856</v>
      </c>
      <c r="F6" s="3">
        <v>2256</v>
      </c>
      <c r="G6" s="3">
        <f t="shared" si="0"/>
        <v>-1600</v>
      </c>
      <c r="H6" s="3">
        <v>-1600</v>
      </c>
      <c r="I6" s="3"/>
      <c r="J6" s="3"/>
      <c r="K6" s="3"/>
      <c r="L6" s="3"/>
      <c r="M6" s="3"/>
      <c r="N6" s="3"/>
      <c r="O6" s="3"/>
      <c r="P6" s="3"/>
    </row>
    <row r="7" spans="1:16" x14ac:dyDescent="0.25">
      <c r="A7" s="3" t="s">
        <v>24</v>
      </c>
      <c r="B7" s="3" t="s">
        <v>30</v>
      </c>
      <c r="C7" s="3">
        <v>1054822</v>
      </c>
      <c r="D7" s="3" t="s">
        <v>69</v>
      </c>
      <c r="E7" s="3">
        <v>4697</v>
      </c>
      <c r="F7" s="3">
        <v>4232</v>
      </c>
      <c r="G7" s="3">
        <f t="shared" si="0"/>
        <v>-465</v>
      </c>
      <c r="H7" s="3">
        <v>-465</v>
      </c>
      <c r="I7" s="3"/>
      <c r="J7" s="3"/>
      <c r="K7" s="3"/>
      <c r="L7" s="3"/>
      <c r="M7" s="3"/>
      <c r="N7" s="3"/>
      <c r="O7" s="3"/>
      <c r="P7" s="3"/>
    </row>
    <row r="8" spans="1:16" x14ac:dyDescent="0.25">
      <c r="A8" s="3" t="s">
        <v>50</v>
      </c>
      <c r="B8" s="3" t="s">
        <v>70</v>
      </c>
      <c r="C8" s="3">
        <v>1135603</v>
      </c>
      <c r="D8" s="3" t="s">
        <v>71</v>
      </c>
      <c r="E8" s="3">
        <v>5070</v>
      </c>
      <c r="F8" s="3">
        <v>4800</v>
      </c>
      <c r="G8" s="3">
        <f t="shared" si="0"/>
        <v>-270</v>
      </c>
      <c r="H8" s="3"/>
      <c r="I8" s="3">
        <v>-270</v>
      </c>
      <c r="J8" s="3"/>
      <c r="K8" s="3"/>
      <c r="L8" s="3"/>
      <c r="M8" s="3"/>
      <c r="N8" s="3"/>
      <c r="O8" s="3"/>
      <c r="P8" s="3"/>
    </row>
    <row r="9" spans="1:16" x14ac:dyDescent="0.25">
      <c r="A9" s="3" t="s">
        <v>50</v>
      </c>
      <c r="B9" s="3" t="s">
        <v>13</v>
      </c>
      <c r="C9" s="3">
        <v>1109820</v>
      </c>
      <c r="D9" s="3" t="s">
        <v>71</v>
      </c>
      <c r="E9" s="3">
        <v>3542</v>
      </c>
      <c r="F9" s="3">
        <v>2835</v>
      </c>
      <c r="G9" s="3">
        <f t="shared" si="0"/>
        <v>-707</v>
      </c>
      <c r="H9" s="3">
        <v>-707</v>
      </c>
      <c r="I9" s="3"/>
      <c r="J9" s="3"/>
      <c r="K9" s="3"/>
      <c r="L9" s="3"/>
      <c r="M9" s="3"/>
      <c r="N9" s="3"/>
      <c r="O9" s="3"/>
      <c r="P9" s="3"/>
    </row>
    <row r="10" spans="1:16" x14ac:dyDescent="0.25">
      <c r="A10" s="3" t="s">
        <v>50</v>
      </c>
      <c r="B10" s="3" t="s">
        <v>25</v>
      </c>
      <c r="C10" s="3">
        <v>1135864</v>
      </c>
      <c r="D10" s="3" t="s">
        <v>60</v>
      </c>
      <c r="E10" s="3">
        <v>2900</v>
      </c>
      <c r="F10" s="3">
        <v>3638</v>
      </c>
      <c r="G10" s="3">
        <f t="shared" si="0"/>
        <v>738</v>
      </c>
      <c r="H10" s="3">
        <v>738</v>
      </c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s="3" t="s">
        <v>50</v>
      </c>
      <c r="B11" s="3" t="s">
        <v>72</v>
      </c>
      <c r="C11" s="3">
        <v>1143677</v>
      </c>
      <c r="D11" s="3" t="s">
        <v>60</v>
      </c>
      <c r="E11" s="3">
        <v>2203</v>
      </c>
      <c r="F11" s="3">
        <v>5051</v>
      </c>
      <c r="G11" s="3">
        <f t="shared" si="0"/>
        <v>2848</v>
      </c>
      <c r="H11" s="3"/>
      <c r="I11" s="3">
        <v>2848</v>
      </c>
      <c r="J11" s="3"/>
      <c r="K11" s="3"/>
      <c r="L11" s="3"/>
      <c r="M11" s="3"/>
      <c r="N11" s="3"/>
      <c r="O11" s="3"/>
      <c r="P11" s="3"/>
    </row>
    <row r="12" spans="1:16" x14ac:dyDescent="0.25">
      <c r="A12" s="3" t="s">
        <v>50</v>
      </c>
      <c r="B12" s="3" t="s">
        <v>73</v>
      </c>
      <c r="C12" s="3">
        <v>1143232</v>
      </c>
      <c r="D12" s="3" t="s">
        <v>60</v>
      </c>
      <c r="E12" s="3">
        <v>5670</v>
      </c>
      <c r="F12" s="3">
        <v>8000</v>
      </c>
      <c r="G12" s="3">
        <f t="shared" si="0"/>
        <v>2330</v>
      </c>
      <c r="H12" s="3"/>
      <c r="I12" s="3">
        <v>2330</v>
      </c>
      <c r="J12" s="3"/>
      <c r="K12" s="3"/>
      <c r="L12" s="3"/>
      <c r="M12" s="3"/>
      <c r="N12" s="3"/>
      <c r="O12" s="3"/>
      <c r="P12" s="3"/>
    </row>
    <row r="13" spans="1:16" x14ac:dyDescent="0.25">
      <c r="A13" s="3" t="s">
        <v>55</v>
      </c>
      <c r="B13" s="3" t="s">
        <v>74</v>
      </c>
      <c r="C13" s="3">
        <v>1146397</v>
      </c>
      <c r="D13" s="3" t="s">
        <v>29</v>
      </c>
      <c r="E13" s="3">
        <v>6722</v>
      </c>
      <c r="F13" s="3">
        <v>4267</v>
      </c>
      <c r="G13" s="3">
        <f t="shared" si="0"/>
        <v>-2455</v>
      </c>
      <c r="H13" s="3"/>
      <c r="I13" s="3">
        <v>-2455</v>
      </c>
      <c r="J13" s="3"/>
      <c r="K13" s="3"/>
      <c r="L13" s="3"/>
      <c r="M13" s="3"/>
      <c r="N13" s="3"/>
      <c r="O13" s="3"/>
      <c r="P13" s="3"/>
    </row>
    <row r="14" spans="1:16" x14ac:dyDescent="0.25">
      <c r="A14" s="3" t="s">
        <v>35</v>
      </c>
      <c r="B14" s="3" t="s">
        <v>75</v>
      </c>
      <c r="C14" s="3">
        <v>1135719</v>
      </c>
      <c r="D14" s="3" t="s">
        <v>76</v>
      </c>
      <c r="E14" s="3">
        <v>7320</v>
      </c>
      <c r="F14" s="3">
        <v>5850</v>
      </c>
      <c r="G14" s="3">
        <f t="shared" si="0"/>
        <v>-1470</v>
      </c>
      <c r="H14" s="3"/>
      <c r="I14" s="3">
        <v>-1470</v>
      </c>
      <c r="J14" s="3"/>
      <c r="K14" s="3"/>
      <c r="L14" s="3"/>
      <c r="M14" s="3"/>
      <c r="N14" s="3"/>
      <c r="O14" s="3"/>
      <c r="P14" s="3"/>
    </row>
    <row r="15" spans="1:16" x14ac:dyDescent="0.25">
      <c r="A15" s="3" t="s">
        <v>27</v>
      </c>
      <c r="B15" s="3" t="s">
        <v>13</v>
      </c>
      <c r="C15" s="3">
        <v>1127986</v>
      </c>
      <c r="D15" s="3" t="s">
        <v>29</v>
      </c>
      <c r="E15" s="3">
        <v>2512</v>
      </c>
      <c r="F15" s="3">
        <v>2300</v>
      </c>
      <c r="G15" s="3">
        <f t="shared" si="0"/>
        <v>-212</v>
      </c>
      <c r="H15" s="3"/>
      <c r="I15" s="3">
        <v>-212</v>
      </c>
      <c r="J15" s="3"/>
      <c r="K15" s="3"/>
      <c r="L15" s="3"/>
      <c r="M15" s="3"/>
      <c r="N15" s="3"/>
      <c r="O15" s="3"/>
      <c r="P15" s="3"/>
    </row>
    <row r="16" spans="1:16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3"/>
      <c r="B19" s="3"/>
      <c r="C19" s="3"/>
      <c r="D19" s="3"/>
      <c r="E19" s="3"/>
      <c r="F19" s="3"/>
      <c r="G19" s="3" t="s">
        <v>61</v>
      </c>
      <c r="H19" s="3">
        <f>SUM(H2:H18)</f>
        <v>-2029</v>
      </c>
      <c r="I19" s="3">
        <f>SUM(I2:I18)</f>
        <v>486</v>
      </c>
      <c r="J19" s="3"/>
      <c r="K19" s="3"/>
      <c r="L19" s="3"/>
      <c r="M19" s="3"/>
      <c r="N19" s="3"/>
      <c r="O19" s="3"/>
      <c r="P19" s="3"/>
    </row>
    <row r="20" spans="1:16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5">
      <c r="A22" s="3"/>
      <c r="B22" s="3"/>
      <c r="C22" s="3"/>
      <c r="D22" s="3"/>
      <c r="E22" s="3"/>
      <c r="F22" s="3"/>
      <c r="G22" s="3" t="s">
        <v>34</v>
      </c>
      <c r="H22" s="5">
        <v>-17090</v>
      </c>
      <c r="I22" s="5">
        <v>6359</v>
      </c>
      <c r="J22" s="3"/>
      <c r="K22" s="3"/>
      <c r="L22" s="3"/>
      <c r="M22" s="3"/>
      <c r="N22" s="3"/>
      <c r="O22" s="3"/>
      <c r="P22" s="3"/>
    </row>
    <row r="23" spans="1:1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tabSelected="1" topLeftCell="C1" workbookViewId="0">
      <selection activeCell="J32" sqref="J32"/>
    </sheetView>
  </sheetViews>
  <sheetFormatPr defaultRowHeight="13.2" x14ac:dyDescent="0.25"/>
  <cols>
    <col min="1" max="1" width="14" customWidth="1"/>
    <col min="2" max="4" width="16.88671875" customWidth="1"/>
    <col min="5" max="5" width="18.5546875" customWidth="1"/>
    <col min="6" max="6" width="15.109375" customWidth="1"/>
    <col min="7" max="7" width="14" customWidth="1"/>
    <col min="8" max="8" width="14.88671875" customWidth="1"/>
  </cols>
  <sheetData>
    <row r="1" spans="1:15" x14ac:dyDescent="0.25">
      <c r="A1" s="3" t="s">
        <v>0</v>
      </c>
      <c r="B1" s="3" t="s">
        <v>1</v>
      </c>
      <c r="C1" s="3"/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/>
      <c r="M1" s="3"/>
      <c r="N1" s="3"/>
      <c r="O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25">
      <c r="A3" s="3" t="s">
        <v>62</v>
      </c>
      <c r="B3" s="3" t="s">
        <v>77</v>
      </c>
      <c r="C3" s="3">
        <v>1135904</v>
      </c>
      <c r="D3" s="3" t="s">
        <v>63</v>
      </c>
      <c r="E3" s="3">
        <v>229</v>
      </c>
      <c r="F3" s="3">
        <v>120</v>
      </c>
      <c r="G3" s="3">
        <f t="shared" ref="G3:G22" si="0">F3-E3</f>
        <v>-109</v>
      </c>
      <c r="H3" s="3"/>
      <c r="I3" s="3">
        <v>-109</v>
      </c>
      <c r="J3" s="3"/>
      <c r="K3" s="3"/>
      <c r="L3" s="3"/>
      <c r="M3" s="3"/>
      <c r="N3" s="3"/>
      <c r="O3" s="3"/>
    </row>
    <row r="4" spans="1:15" x14ac:dyDescent="0.25">
      <c r="A4" s="3" t="s">
        <v>62</v>
      </c>
      <c r="B4" s="3" t="s">
        <v>78</v>
      </c>
      <c r="C4" s="3">
        <v>969536</v>
      </c>
      <c r="D4" s="3" t="s">
        <v>63</v>
      </c>
      <c r="E4" s="3">
        <v>1540</v>
      </c>
      <c r="F4" s="3">
        <v>2840</v>
      </c>
      <c r="G4" s="3">
        <f t="shared" si="0"/>
        <v>1300</v>
      </c>
      <c r="H4" s="3">
        <v>910</v>
      </c>
      <c r="I4" s="3">
        <v>390</v>
      </c>
      <c r="J4" s="3"/>
      <c r="K4" s="3"/>
      <c r="L4" s="3"/>
      <c r="M4" s="3"/>
      <c r="N4" s="3"/>
      <c r="O4" s="3"/>
    </row>
    <row r="5" spans="1:15" x14ac:dyDescent="0.25">
      <c r="A5" s="3" t="s">
        <v>62</v>
      </c>
      <c r="B5" s="3" t="s">
        <v>79</v>
      </c>
      <c r="C5" s="3">
        <v>969604</v>
      </c>
      <c r="D5" s="3" t="s">
        <v>63</v>
      </c>
      <c r="E5" s="3">
        <v>2518</v>
      </c>
      <c r="F5" s="3">
        <v>5036</v>
      </c>
      <c r="G5" s="3">
        <f t="shared" si="0"/>
        <v>2518</v>
      </c>
      <c r="H5" s="3">
        <v>1950</v>
      </c>
      <c r="I5" s="3">
        <v>486</v>
      </c>
      <c r="J5" s="3">
        <v>82</v>
      </c>
      <c r="K5" s="3"/>
      <c r="L5" s="3"/>
      <c r="M5" s="3"/>
      <c r="N5" s="3"/>
      <c r="O5" s="3"/>
    </row>
    <row r="6" spans="1:15" x14ac:dyDescent="0.25">
      <c r="A6" s="3" t="s">
        <v>10</v>
      </c>
      <c r="B6" s="3" t="s">
        <v>13</v>
      </c>
      <c r="C6" s="3">
        <v>1109813</v>
      </c>
      <c r="D6" s="3" t="s">
        <v>68</v>
      </c>
      <c r="E6" s="3">
        <v>7484</v>
      </c>
      <c r="F6" s="3">
        <v>0</v>
      </c>
      <c r="G6" s="3">
        <f t="shared" si="0"/>
        <v>-7484</v>
      </c>
      <c r="H6" s="3"/>
      <c r="I6" s="3"/>
      <c r="J6" s="3">
        <v>-7484</v>
      </c>
      <c r="K6" s="3"/>
      <c r="L6" s="3"/>
      <c r="M6" s="3"/>
      <c r="N6" s="3"/>
      <c r="O6" s="3"/>
    </row>
    <row r="7" spans="1:15" x14ac:dyDescent="0.25">
      <c r="A7" s="3" t="s">
        <v>80</v>
      </c>
      <c r="B7" s="3" t="s">
        <v>81</v>
      </c>
      <c r="C7" s="3">
        <v>1156052</v>
      </c>
      <c r="D7" s="3" t="s">
        <v>82</v>
      </c>
      <c r="E7" s="3">
        <v>1750</v>
      </c>
      <c r="F7" s="3">
        <v>1500</v>
      </c>
      <c r="G7" s="3">
        <f t="shared" si="0"/>
        <v>-250</v>
      </c>
      <c r="H7" s="3"/>
      <c r="I7" s="3">
        <v>-250</v>
      </c>
      <c r="J7" s="3"/>
      <c r="K7" s="3"/>
      <c r="L7" s="3"/>
      <c r="M7" s="3"/>
      <c r="N7" s="3"/>
      <c r="O7" s="3"/>
    </row>
    <row r="8" spans="1:15" x14ac:dyDescent="0.25">
      <c r="A8" s="3" t="s">
        <v>80</v>
      </c>
      <c r="B8" s="3" t="s">
        <v>70</v>
      </c>
      <c r="C8" s="3">
        <v>1135518</v>
      </c>
      <c r="D8" s="3" t="s">
        <v>82</v>
      </c>
      <c r="E8" s="3">
        <v>12965</v>
      </c>
      <c r="F8" s="3">
        <v>12910</v>
      </c>
      <c r="G8" s="3">
        <f t="shared" si="0"/>
        <v>-55</v>
      </c>
      <c r="H8" s="3"/>
      <c r="I8" s="3">
        <v>-55</v>
      </c>
      <c r="J8" s="3"/>
      <c r="K8" s="3"/>
      <c r="L8" s="3"/>
      <c r="M8" s="3"/>
      <c r="N8" s="3"/>
      <c r="O8" s="3"/>
    </row>
    <row r="9" spans="1:15" x14ac:dyDescent="0.25">
      <c r="A9" s="3" t="s">
        <v>24</v>
      </c>
      <c r="B9" s="3" t="s">
        <v>85</v>
      </c>
      <c r="C9" s="3">
        <v>1139643</v>
      </c>
      <c r="D9" s="3" t="s">
        <v>83</v>
      </c>
      <c r="E9" s="3">
        <v>18500</v>
      </c>
      <c r="F9" s="3">
        <v>18700</v>
      </c>
      <c r="G9" s="3">
        <f t="shared" si="0"/>
        <v>200</v>
      </c>
      <c r="H9" s="3">
        <v>200</v>
      </c>
      <c r="I9" s="3"/>
      <c r="J9" s="3"/>
      <c r="K9" s="3" t="s">
        <v>84</v>
      </c>
      <c r="L9" s="3"/>
      <c r="M9" s="3"/>
      <c r="N9" s="3"/>
      <c r="O9" s="3"/>
    </row>
    <row r="10" spans="1:15" x14ac:dyDescent="0.25">
      <c r="A10" s="3" t="s">
        <v>86</v>
      </c>
      <c r="B10" s="3" t="s">
        <v>87</v>
      </c>
      <c r="C10" s="3">
        <v>1135987</v>
      </c>
      <c r="D10" s="3" t="s">
        <v>88</v>
      </c>
      <c r="E10" s="3">
        <v>6000</v>
      </c>
      <c r="F10" s="3">
        <v>2326</v>
      </c>
      <c r="G10" s="3">
        <f t="shared" si="0"/>
        <v>-3674</v>
      </c>
      <c r="H10" s="3">
        <v>-1274</v>
      </c>
      <c r="I10" s="3">
        <v>-2400</v>
      </c>
      <c r="J10" s="3"/>
      <c r="K10" s="3"/>
      <c r="L10" s="3"/>
      <c r="M10" s="3"/>
      <c r="N10" s="3"/>
      <c r="O10" s="3"/>
    </row>
    <row r="11" spans="1:15" x14ac:dyDescent="0.25">
      <c r="A11" s="3" t="s">
        <v>86</v>
      </c>
      <c r="B11" s="3" t="s">
        <v>89</v>
      </c>
      <c r="C11" s="3">
        <v>1103008</v>
      </c>
      <c r="D11" s="3" t="s">
        <v>88</v>
      </c>
      <c r="E11" s="3">
        <v>66139</v>
      </c>
      <c r="F11" s="3">
        <v>65612</v>
      </c>
      <c r="G11" s="3">
        <f t="shared" si="0"/>
        <v>-527</v>
      </c>
      <c r="H11" s="3"/>
      <c r="I11" s="3">
        <v>-527</v>
      </c>
      <c r="J11" s="3"/>
      <c r="K11" s="3"/>
      <c r="L11" s="3"/>
      <c r="M11" s="3"/>
      <c r="N11" s="3"/>
      <c r="O11" s="3"/>
    </row>
    <row r="12" spans="1:15" x14ac:dyDescent="0.25">
      <c r="A12" s="3" t="s">
        <v>50</v>
      </c>
      <c r="B12" s="3" t="s">
        <v>91</v>
      </c>
      <c r="C12" s="3">
        <v>1139500</v>
      </c>
      <c r="D12" s="3" t="s">
        <v>90</v>
      </c>
      <c r="E12" s="3">
        <v>3800</v>
      </c>
      <c r="F12" s="3">
        <v>4000</v>
      </c>
      <c r="G12" s="3">
        <f t="shared" si="0"/>
        <v>200</v>
      </c>
      <c r="H12" s="3"/>
      <c r="I12" s="3"/>
      <c r="J12" s="3">
        <v>200</v>
      </c>
      <c r="K12" s="3"/>
      <c r="L12" s="3"/>
      <c r="M12" s="3"/>
      <c r="N12" s="3"/>
      <c r="O12" s="3"/>
    </row>
    <row r="13" spans="1:15" x14ac:dyDescent="0.25">
      <c r="A13" s="3" t="s">
        <v>50</v>
      </c>
      <c r="B13" s="3" t="s">
        <v>92</v>
      </c>
      <c r="C13" s="3">
        <v>1135962</v>
      </c>
      <c r="D13" s="3" t="s">
        <v>71</v>
      </c>
      <c r="E13" s="3">
        <v>2008</v>
      </c>
      <c r="F13" s="3">
        <v>2225</v>
      </c>
      <c r="G13" s="3">
        <f t="shared" si="0"/>
        <v>217</v>
      </c>
      <c r="H13" s="3"/>
      <c r="I13" s="3">
        <v>217</v>
      </c>
      <c r="J13" s="3"/>
      <c r="K13" s="3"/>
      <c r="L13" s="3"/>
      <c r="M13" s="3"/>
      <c r="N13" s="3"/>
      <c r="O13" s="3"/>
    </row>
    <row r="14" spans="1:15" x14ac:dyDescent="0.25">
      <c r="A14" s="3" t="s">
        <v>50</v>
      </c>
      <c r="B14" s="3" t="s">
        <v>93</v>
      </c>
      <c r="C14" s="3">
        <v>1135749</v>
      </c>
      <c r="D14" s="3" t="s">
        <v>71</v>
      </c>
      <c r="E14" s="3">
        <v>1549</v>
      </c>
      <c r="F14" s="3">
        <v>1731</v>
      </c>
      <c r="G14" s="3">
        <f t="shared" si="0"/>
        <v>182</v>
      </c>
      <c r="H14" s="3"/>
      <c r="I14" s="3">
        <v>182</v>
      </c>
      <c r="J14" s="3"/>
      <c r="K14" s="3"/>
      <c r="L14" s="3"/>
      <c r="M14" s="3"/>
      <c r="N14" s="3"/>
      <c r="O14" s="3"/>
    </row>
    <row r="15" spans="1:15" x14ac:dyDescent="0.25">
      <c r="A15" s="3" t="s">
        <v>50</v>
      </c>
      <c r="B15" s="3" t="s">
        <v>52</v>
      </c>
      <c r="C15" s="3">
        <v>1138935</v>
      </c>
      <c r="D15" s="3" t="s">
        <v>71</v>
      </c>
      <c r="E15" s="3">
        <v>10313</v>
      </c>
      <c r="F15" s="3">
        <v>10613</v>
      </c>
      <c r="G15" s="3">
        <f t="shared" si="0"/>
        <v>300</v>
      </c>
      <c r="H15" s="3">
        <v>300</v>
      </c>
      <c r="I15" s="3"/>
      <c r="J15" s="3"/>
      <c r="K15" s="3"/>
      <c r="L15" s="3"/>
      <c r="M15" s="3"/>
      <c r="N15" s="3"/>
      <c r="O15" s="3"/>
    </row>
    <row r="16" spans="1:15" x14ac:dyDescent="0.25">
      <c r="A16" s="3" t="s">
        <v>50</v>
      </c>
      <c r="B16" s="3" t="s">
        <v>28</v>
      </c>
      <c r="C16" s="3">
        <v>1152828</v>
      </c>
      <c r="D16" s="3" t="s">
        <v>71</v>
      </c>
      <c r="E16" s="3">
        <v>500</v>
      </c>
      <c r="F16" s="3">
        <v>700</v>
      </c>
      <c r="G16" s="3">
        <f t="shared" si="0"/>
        <v>200</v>
      </c>
      <c r="H16" s="3"/>
      <c r="I16" s="3">
        <v>200</v>
      </c>
      <c r="J16" s="3"/>
      <c r="K16" s="3"/>
      <c r="L16" s="3"/>
      <c r="M16" s="3"/>
      <c r="N16" s="3"/>
      <c r="O16" s="3"/>
    </row>
    <row r="17" spans="1:15" x14ac:dyDescent="0.25">
      <c r="A17" s="3" t="s">
        <v>50</v>
      </c>
      <c r="B17" s="3" t="s">
        <v>94</v>
      </c>
      <c r="C17" s="3">
        <v>1139933</v>
      </c>
      <c r="D17" s="3" t="s">
        <v>60</v>
      </c>
      <c r="E17" s="3">
        <v>2120</v>
      </c>
      <c r="F17" s="3">
        <v>1600</v>
      </c>
      <c r="G17" s="3">
        <f t="shared" si="0"/>
        <v>-520</v>
      </c>
      <c r="H17" s="3">
        <v>-520</v>
      </c>
      <c r="I17" s="3"/>
      <c r="J17" s="3"/>
      <c r="K17" s="3"/>
      <c r="L17" s="3"/>
      <c r="M17" s="3"/>
      <c r="N17" s="3"/>
      <c r="O17" s="3"/>
    </row>
    <row r="18" spans="1:15" x14ac:dyDescent="0.25">
      <c r="A18" s="3" t="s">
        <v>50</v>
      </c>
      <c r="B18" s="3" t="s">
        <v>72</v>
      </c>
      <c r="C18" s="3">
        <v>1143611</v>
      </c>
      <c r="D18" s="3" t="s">
        <v>60</v>
      </c>
      <c r="E18" s="3">
        <v>3780</v>
      </c>
      <c r="F18" s="3">
        <v>3500</v>
      </c>
      <c r="G18" s="3">
        <f t="shared" si="0"/>
        <v>-280</v>
      </c>
      <c r="H18" s="3"/>
      <c r="I18" s="3">
        <v>-280</v>
      </c>
      <c r="J18" s="3"/>
      <c r="K18" s="3"/>
      <c r="L18" s="3"/>
      <c r="M18" s="3"/>
      <c r="N18" s="3"/>
      <c r="O18" s="3"/>
    </row>
    <row r="19" spans="1:15" x14ac:dyDescent="0.25">
      <c r="A19" s="3" t="s">
        <v>55</v>
      </c>
      <c r="B19" s="3" t="s">
        <v>36</v>
      </c>
      <c r="C19" s="3">
        <v>1047379</v>
      </c>
      <c r="D19" s="3" t="s">
        <v>29</v>
      </c>
      <c r="E19" s="3">
        <v>24000</v>
      </c>
      <c r="F19" s="3">
        <v>23460</v>
      </c>
      <c r="G19" s="3">
        <f t="shared" si="0"/>
        <v>-540</v>
      </c>
      <c r="H19" s="3">
        <v>-540</v>
      </c>
      <c r="I19" s="3"/>
      <c r="J19" s="3"/>
      <c r="K19" s="3"/>
      <c r="L19" s="3"/>
      <c r="M19" s="3"/>
      <c r="N19" s="3"/>
      <c r="O19" s="3"/>
    </row>
    <row r="20" spans="1:15" x14ac:dyDescent="0.25">
      <c r="A20" s="3" t="s">
        <v>55</v>
      </c>
      <c r="B20" s="3" t="s">
        <v>77</v>
      </c>
      <c r="C20" s="3">
        <v>1143961</v>
      </c>
      <c r="D20" s="3" t="s">
        <v>95</v>
      </c>
      <c r="E20" s="3">
        <v>5200</v>
      </c>
      <c r="F20" s="3">
        <v>5000</v>
      </c>
      <c r="G20" s="3">
        <f t="shared" si="0"/>
        <v>-200</v>
      </c>
      <c r="H20" s="3"/>
      <c r="I20" s="3">
        <v>-200</v>
      </c>
      <c r="J20" s="3"/>
      <c r="K20" s="3"/>
      <c r="L20" s="3"/>
      <c r="M20" s="3"/>
      <c r="N20" s="3"/>
      <c r="O20" s="3"/>
    </row>
    <row r="21" spans="1:15" x14ac:dyDescent="0.25">
      <c r="A21" s="3" t="s">
        <v>55</v>
      </c>
      <c r="B21" s="3" t="s">
        <v>96</v>
      </c>
      <c r="C21" s="3">
        <v>1139869</v>
      </c>
      <c r="D21" s="3" t="s">
        <v>56</v>
      </c>
      <c r="E21" s="3">
        <v>10487</v>
      </c>
      <c r="F21" s="3">
        <v>12500</v>
      </c>
      <c r="G21" s="3">
        <f t="shared" si="0"/>
        <v>2013</v>
      </c>
      <c r="H21" s="3"/>
      <c r="I21" s="3">
        <v>2013</v>
      </c>
      <c r="J21" s="3"/>
      <c r="K21" s="3"/>
      <c r="L21" s="3"/>
      <c r="M21" s="3"/>
      <c r="N21" s="3"/>
      <c r="O21" s="3"/>
    </row>
    <row r="22" spans="1:15" x14ac:dyDescent="0.25">
      <c r="A22" s="3" t="s">
        <v>97</v>
      </c>
      <c r="B22" s="3" t="s">
        <v>98</v>
      </c>
      <c r="C22" s="3">
        <v>1127576</v>
      </c>
      <c r="D22" s="3" t="s">
        <v>63</v>
      </c>
      <c r="E22" s="3">
        <v>4836</v>
      </c>
      <c r="F22" s="3">
        <v>5301</v>
      </c>
      <c r="G22" s="3">
        <f t="shared" si="0"/>
        <v>465</v>
      </c>
      <c r="H22" s="3"/>
      <c r="I22" s="3">
        <v>465</v>
      </c>
      <c r="J22" s="3"/>
      <c r="K22" s="3"/>
      <c r="L22" s="3"/>
      <c r="M22" s="3"/>
      <c r="N22" s="3"/>
      <c r="O22" s="3"/>
    </row>
    <row r="23" spans="1:15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x14ac:dyDescent="0.25">
      <c r="A27" s="3"/>
      <c r="B27" s="3"/>
      <c r="C27" s="3"/>
      <c r="D27" s="3"/>
      <c r="E27" s="3"/>
      <c r="F27" s="3"/>
      <c r="G27" s="3" t="s">
        <v>61</v>
      </c>
      <c r="H27" s="3">
        <f>SUM(H3:H26)</f>
        <v>1026</v>
      </c>
      <c r="I27" s="3">
        <f>SUM(I3:I26)</f>
        <v>132</v>
      </c>
      <c r="J27" s="3">
        <f>SUM(J3:J26)</f>
        <v>-7202</v>
      </c>
      <c r="K27" s="3"/>
      <c r="L27" s="3"/>
      <c r="M27" s="3"/>
      <c r="N27" s="3"/>
      <c r="O27" s="3"/>
    </row>
    <row r="28" spans="1:1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x14ac:dyDescent="0.25">
      <c r="A31" s="3"/>
      <c r="B31" s="3"/>
      <c r="C31" s="3"/>
      <c r="D31" s="3"/>
      <c r="E31" s="3"/>
      <c r="F31" s="3"/>
      <c r="G31" s="3" t="s">
        <v>34</v>
      </c>
      <c r="H31" s="5">
        <v>-16046</v>
      </c>
      <c r="I31" s="5">
        <v>6491</v>
      </c>
      <c r="J31" s="5">
        <v>-7202</v>
      </c>
      <c r="K31" s="3"/>
      <c r="L31" s="3"/>
      <c r="M31" s="3"/>
      <c r="N31" s="3"/>
      <c r="O31" s="3"/>
    </row>
    <row r="32" spans="1:1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5" width="14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5" width="14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5" width="14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Nov 1</vt:lpstr>
      <vt:lpstr>Nov 2</vt:lpstr>
      <vt:lpstr>Nov 3-5</vt:lpstr>
      <vt:lpstr>Nov 6</vt:lpstr>
      <vt:lpstr>Nov 7</vt:lpstr>
      <vt:lpstr>Nov 8</vt:lpstr>
      <vt:lpstr>Nov 9</vt:lpstr>
      <vt:lpstr>Nov 10-12</vt:lpstr>
      <vt:lpstr>Nov 13</vt:lpstr>
      <vt:lpstr>Nov 14</vt:lpstr>
      <vt:lpstr>Nov 15</vt:lpstr>
      <vt:lpstr>Nov 16</vt:lpstr>
      <vt:lpstr>Nov 17-19</vt:lpstr>
      <vt:lpstr>Nov 20</vt:lpstr>
      <vt:lpstr>Nov 21</vt:lpstr>
      <vt:lpstr>Nov 22</vt:lpstr>
      <vt:lpstr>Nov 23</vt:lpstr>
      <vt:lpstr>Nov 24-26</vt:lpstr>
      <vt:lpstr>Nov 27</vt:lpstr>
      <vt:lpstr>Nov 28</vt:lpstr>
      <vt:lpstr>Nov 29</vt:lpstr>
      <vt:lpstr>Nov 30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ltrofholz lisa</dc:creator>
  <cp:lastModifiedBy>Havlíček Jan</cp:lastModifiedBy>
  <dcterms:created xsi:type="dcterms:W3CDTF">2001-09-05T20:32:29Z</dcterms:created>
  <dcterms:modified xsi:type="dcterms:W3CDTF">2023-09-10T11:16:25Z</dcterms:modified>
</cp:coreProperties>
</file>