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3788" windowHeight="876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92512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G70" i="1"/>
  <c r="B71" i="1"/>
  <c r="C71" i="1"/>
  <c r="D71" i="1"/>
  <c r="B72" i="1"/>
  <c r="C72" i="1"/>
  <c r="D72" i="1"/>
  <c r="G72" i="1"/>
  <c r="G73" i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<sst xmlns="http://schemas.openxmlformats.org/spreadsheetml/2006/main" count="252" uniqueCount="185">
  <si>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</si>
  <si>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</si>
  <si>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</si>
  <si>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</si>
  <si>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</si>
  <si>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</si>
  <si>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</si>
  <si>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</si>
  <si>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</si>
  <si>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</si>
  <si>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</si>
  <si>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</si>
  <si>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</si>
  <si>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</si>
  <si>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</si>
  <si>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</si>
  <si>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</si>
  <si>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</si>
  <si>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</si>
  <si>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</si>
  <si>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</si>
  <si>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</si>
  <si>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</si>
  <si>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</si>
  <si>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</si>
  <si>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</si>
  <si>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</si>
  <si>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</si>
  <si>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</si>
  <si>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</si>
  <si>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</si>
  <si>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</si>
  <si>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</si>
  <si>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</si>
  <si>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</si>
  <si>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</si>
  <si>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</si>
  <si>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</si>
  <si>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</si>
  <si>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</si>
  <si>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</si>
  <si>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</si>
  <si>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</si>
  <si>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</si>
  <si>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</si>
  <si>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</si>
  <si>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</si>
  <si>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</si>
  <si>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</si>
  <si>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</si>
  <si>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</si>
  <si>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</si>
  <si>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</si>
  <si>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</si>
  <si>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</si>
  <si>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</si>
  <si>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</si>
  <si>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</si>
  <si>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</si>
  <si>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</si>
  <si>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</si>
  <si>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</si>
  <si>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</si>
  <si>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</si>
  <si>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</si>
  <si>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</si>
  <si>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</si>
  <si>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</si>
  <si>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</si>
  <si>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</si>
  <si>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</si>
  <si>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</si>
  <si>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</si>
  <si>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</si>
  <si>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</si>
  <si>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</si>
  <si>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</si>
  <si>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</si>
  <si>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</si>
  <si>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</si>
  <si>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</si>
  <si>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</si>
  <si>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</si>
  <si>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</si>
  <si>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</si>
  <si>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</si>
  <si>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</si>
  <si>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</si>
  <si>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</si>
  <si>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</si>
  <si>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</si>
  <si>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</si>
  <si>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</si>
  <si>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</si>
  <si>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</si>
  <si>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</si>
  <si>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</si>
  <si>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</si>
  <si>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</si>
  <si>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</si>
  <si>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</si>
  <si>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</si>
  <si>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</si>
  <si>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</si>
  <si>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</si>
  <si>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</si>
  <si>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</si>
  <si>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</si>
  <si>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</si>
  <si>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</si>
  <si>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</si>
  <si>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</si>
  <si>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</si>
  <si>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</si>
  <si>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</si>
  <si>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</si>
  <si>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</si>
  <si>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</si>
  <si>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</si>
  <si>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</si>
  <si>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</si>
  <si>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</si>
  <si>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</si>
  <si>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</si>
  <si>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</si>
  <si>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</si>
  <si>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</si>
  <si>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</si>
  <si>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</si>
  <si>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</si>
  <si>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</si>
  <si>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</si>
  <si>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</si>
  <si>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</si>
  <si>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</si>
  <si>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</si>
  <si>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</si>
  <si>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</si>
  <si>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</si>
  <si>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</si>
  <si>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</si>
  <si>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</si>
  <si>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</si>
  <si>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</si>
  <si>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</si>
  <si>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</si>
  <si>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sager1</t>
  </si>
  <si>
    <t>SOUTH</t>
  </si>
  <si>
    <t>HOME TOWN:</t>
  </si>
  <si>
    <t>houston</t>
  </si>
  <si>
    <t>E-MAIL:</t>
  </si>
  <si>
    <t>elizabeth.sager@enron.com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</si>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</sst>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6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6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6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6" fmlaLink="$C$31" fmlaRange="Teams!$L$16:$L$17" sel="2" val="0"/>
</file>

<file path=xl/ctrlProps/ctrlProp13.xml><?xml version="1.0" encoding="utf-8"?>
<formControlPr xmlns="http://schemas.microsoft.com/office/spreadsheetml/2009/9/main" objectType="Drop" dropLines="102" dropStyle="combo" dx="26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6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6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6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6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6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6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6" fmlaLink="$C$7" fmlaRange="Teams!$L$4:$L$5" sel="2" val="0"/>
</file>

<file path=xl/ctrlProps/ctrlProp20.xml><?xml version="1.0" encoding="utf-8"?>
<formControlPr xmlns="http://schemas.microsoft.com/office/spreadsheetml/2009/9/main" objectType="Drop" dropLines="102" dropStyle="combo" dx="26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6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6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6" fmlaLink="$C$47" fmlaRange="Teams!$L$24:$L$25" sel="2" val="0"/>
</file>

<file path=xl/ctrlProps/ctrlProp24.xml><?xml version="1.0" encoding="utf-8"?>
<formControlPr xmlns="http://schemas.microsoft.com/office/spreadsheetml/2009/9/main" objectType="Drop" dropLines="102" dropStyle="combo" dx="26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6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6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6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6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6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6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6" fmlaLink="$E$57" fmlaRange="Teams!$L$26:$L$33" sel="5" val="0"/>
</file>

<file path=xl/ctrlProps/ctrlProp31.xml><?xml version="1.0" encoding="utf-8"?>
<formControlPr xmlns="http://schemas.microsoft.com/office/spreadsheetml/2009/9/main" objectType="Drop" dropLines="102" dropStyle="combo" dx="26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6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6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6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6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6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6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6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6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6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6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6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6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6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6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6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6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6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6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6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6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6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6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6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6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6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6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6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6" fmlaLink="$L$61" fmlaRange="Teams!$L$62:$L$65" sel="4" val="0"/>
</file>

<file path=xl/ctrlProps/ctrlProp58.xml><?xml version="1.0" encoding="utf-8"?>
<formControlPr xmlns="http://schemas.microsoft.com/office/spreadsheetml/2009/9/main" objectType="Drop" dropLines="102" dropStyle="combo" dx="26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6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6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6" fmlaLink="$J$49" fmlaRange="Teams!$L$50:$L$65" sel="9" val="0"/>
</file>

<file path=xl/ctrlProps/ctrlProp61.xml><?xml version="1.0" encoding="utf-8"?>
<formControlPr xmlns="http://schemas.microsoft.com/office/spreadsheetml/2009/9/main" objectType="Drop" dropLines="91" dropStyle="combo" dx="26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6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6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9"/>
</file>

<file path=xl/ctrlProps/ctrlProp65.xml><?xml version="1.0" encoding="utf-8"?>
<formControlPr xmlns="http://schemas.microsoft.com/office/spreadsheetml/2009/9/main" objectType="Drop" dropLines="2" dropStyle="combo" dx="26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6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6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6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6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220980</xdr:rowOff>
        </xdr:from>
        <xdr:to>
          <xdr:col>3</xdr:col>
          <xdr:colOff>7620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</xdr:row>
          <xdr:rowOff>0</xdr:rowOff>
        </xdr:from>
        <xdr:to>
          <xdr:col>3</xdr:col>
          <xdr:colOff>7620</xdr:colOff>
          <xdr:row>7</xdr:row>
          <xdr:rowOff>30480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</xdr:row>
          <xdr:rowOff>0</xdr:rowOff>
        </xdr:from>
        <xdr:to>
          <xdr:col>3</xdr:col>
          <xdr:colOff>7620</xdr:colOff>
          <xdr:row>11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</xdr:row>
          <xdr:rowOff>198120</xdr:rowOff>
        </xdr:from>
        <xdr:to>
          <xdr:col>4</xdr:col>
          <xdr:colOff>7620</xdr:colOff>
          <xdr:row>5</xdr:row>
          <xdr:rowOff>30480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7</xdr:row>
          <xdr:rowOff>198120</xdr:rowOff>
        </xdr:from>
        <xdr:to>
          <xdr:col>5</xdr:col>
          <xdr:colOff>7620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15</xdr:row>
          <xdr:rowOff>198120</xdr:rowOff>
        </xdr:from>
        <xdr:to>
          <xdr:col>6</xdr:col>
          <xdr:colOff>7620</xdr:colOff>
          <xdr:row>17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12</xdr:row>
          <xdr:rowOff>0</xdr:rowOff>
        </xdr:from>
        <xdr:to>
          <xdr:col>4</xdr:col>
          <xdr:colOff>7620</xdr:colOff>
          <xdr:row>13</xdr:row>
          <xdr:rowOff>30480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14</xdr:row>
          <xdr:rowOff>0</xdr:rowOff>
        </xdr:from>
        <xdr:to>
          <xdr:col>3</xdr:col>
          <xdr:colOff>7620</xdr:colOff>
          <xdr:row>15</xdr:row>
          <xdr:rowOff>30480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17</xdr:row>
          <xdr:rowOff>198120</xdr:rowOff>
        </xdr:from>
        <xdr:to>
          <xdr:col>3</xdr:col>
          <xdr:colOff>7620</xdr:colOff>
          <xdr:row>19</xdr:row>
          <xdr:rowOff>30480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22</xdr:row>
          <xdr:rowOff>0</xdr:rowOff>
        </xdr:from>
        <xdr:to>
          <xdr:col>3</xdr:col>
          <xdr:colOff>7620</xdr:colOff>
          <xdr:row>23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25</xdr:row>
          <xdr:rowOff>198120</xdr:rowOff>
        </xdr:from>
        <xdr:to>
          <xdr:col>3</xdr:col>
          <xdr:colOff>7620</xdr:colOff>
          <xdr:row>27</xdr:row>
          <xdr:rowOff>30480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29</xdr:row>
          <xdr:rowOff>198120</xdr:rowOff>
        </xdr:from>
        <xdr:to>
          <xdr:col>3</xdr:col>
          <xdr:colOff>7620</xdr:colOff>
          <xdr:row>31</xdr:row>
          <xdr:rowOff>30480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19</xdr:row>
          <xdr:rowOff>198120</xdr:rowOff>
        </xdr:from>
        <xdr:to>
          <xdr:col>4</xdr:col>
          <xdr:colOff>7620</xdr:colOff>
          <xdr:row>21</xdr:row>
          <xdr:rowOff>30480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27</xdr:row>
          <xdr:rowOff>198120</xdr:rowOff>
        </xdr:from>
        <xdr:to>
          <xdr:col>4</xdr:col>
          <xdr:colOff>7620</xdr:colOff>
          <xdr:row>29</xdr:row>
          <xdr:rowOff>30480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23</xdr:row>
          <xdr:rowOff>198120</xdr:rowOff>
        </xdr:from>
        <xdr:to>
          <xdr:col>5</xdr:col>
          <xdr:colOff>7620</xdr:colOff>
          <xdr:row>25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33</xdr:row>
          <xdr:rowOff>198120</xdr:rowOff>
        </xdr:from>
        <xdr:to>
          <xdr:col>3</xdr:col>
          <xdr:colOff>0</xdr:colOff>
          <xdr:row>35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38</xdr:row>
          <xdr:rowOff>0</xdr:rowOff>
        </xdr:from>
        <xdr:to>
          <xdr:col>3</xdr:col>
          <xdr:colOff>7620</xdr:colOff>
          <xdr:row>39</xdr:row>
          <xdr:rowOff>30480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42</xdr:row>
          <xdr:rowOff>0</xdr:rowOff>
        </xdr:from>
        <xdr:to>
          <xdr:col>3</xdr:col>
          <xdr:colOff>7620</xdr:colOff>
          <xdr:row>43</xdr:row>
          <xdr:rowOff>30480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35</xdr:row>
          <xdr:rowOff>198120</xdr:rowOff>
        </xdr:from>
        <xdr:to>
          <xdr:col>4</xdr:col>
          <xdr:colOff>0</xdr:colOff>
          <xdr:row>37</xdr:row>
          <xdr:rowOff>30480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39</xdr:row>
          <xdr:rowOff>198120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47</xdr:row>
          <xdr:rowOff>198120</xdr:rowOff>
        </xdr:from>
        <xdr:to>
          <xdr:col>6</xdr:col>
          <xdr:colOff>0</xdr:colOff>
          <xdr:row>49</xdr:row>
          <xdr:rowOff>30480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44</xdr:row>
          <xdr:rowOff>0</xdr:rowOff>
        </xdr:from>
        <xdr:to>
          <xdr:col>4</xdr:col>
          <xdr:colOff>0</xdr:colOff>
          <xdr:row>45</xdr:row>
          <xdr:rowOff>30480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46</xdr:row>
          <xdr:rowOff>0</xdr:rowOff>
        </xdr:from>
        <xdr:to>
          <xdr:col>3</xdr:col>
          <xdr:colOff>0</xdr:colOff>
          <xdr:row>47</xdr:row>
          <xdr:rowOff>30480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49</xdr:row>
          <xdr:rowOff>198120</xdr:rowOff>
        </xdr:from>
        <xdr:to>
          <xdr:col>3</xdr:col>
          <xdr:colOff>7620</xdr:colOff>
          <xdr:row>51</xdr:row>
          <xdr:rowOff>30480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54</xdr:row>
          <xdr:rowOff>0</xdr:rowOff>
        </xdr:from>
        <xdr:to>
          <xdr:col>3</xdr:col>
          <xdr:colOff>7620</xdr:colOff>
          <xdr:row>55</xdr:row>
          <xdr:rowOff>30480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57</xdr:row>
          <xdr:rowOff>198120</xdr:rowOff>
        </xdr:from>
        <xdr:to>
          <xdr:col>3</xdr:col>
          <xdr:colOff>7620</xdr:colOff>
          <xdr:row>59</xdr:row>
          <xdr:rowOff>30480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61</xdr:row>
          <xdr:rowOff>198120</xdr:rowOff>
        </xdr:from>
        <xdr:to>
          <xdr:col>3</xdr:col>
          <xdr:colOff>0</xdr:colOff>
          <xdr:row>63</xdr:row>
          <xdr:rowOff>30480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51</xdr:row>
          <xdr:rowOff>198120</xdr:rowOff>
        </xdr:from>
        <xdr:to>
          <xdr:col>4</xdr:col>
          <xdr:colOff>0</xdr:colOff>
          <xdr:row>53</xdr:row>
          <xdr:rowOff>30480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59</xdr:row>
          <xdr:rowOff>198120</xdr:rowOff>
        </xdr:from>
        <xdr:to>
          <xdr:col>4</xdr:col>
          <xdr:colOff>7620</xdr:colOff>
          <xdr:row>61</xdr:row>
          <xdr:rowOff>30480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55</xdr:row>
          <xdr:rowOff>198120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</xdr:row>
          <xdr:rowOff>220980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</xdr:row>
          <xdr:rowOff>198120</xdr:rowOff>
        </xdr:from>
        <xdr:to>
          <xdr:col>13</xdr:col>
          <xdr:colOff>15240</xdr:colOff>
          <xdr:row>7</xdr:row>
          <xdr:rowOff>30480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9</xdr:row>
          <xdr:rowOff>198120</xdr:rowOff>
        </xdr:from>
        <xdr:to>
          <xdr:col>13</xdr:col>
          <xdr:colOff>15240</xdr:colOff>
          <xdr:row>11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13</xdr:row>
          <xdr:rowOff>198120</xdr:rowOff>
        </xdr:from>
        <xdr:to>
          <xdr:col>13</xdr:col>
          <xdr:colOff>15240</xdr:colOff>
          <xdr:row>15</xdr:row>
          <xdr:rowOff>30480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17</xdr:row>
          <xdr:rowOff>198120</xdr:rowOff>
        </xdr:from>
        <xdr:to>
          <xdr:col>13</xdr:col>
          <xdr:colOff>38100</xdr:colOff>
          <xdr:row>19</xdr:row>
          <xdr:rowOff>30480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21</xdr:row>
          <xdr:rowOff>198120</xdr:rowOff>
        </xdr:from>
        <xdr:to>
          <xdr:col>13</xdr:col>
          <xdr:colOff>15240</xdr:colOff>
          <xdr:row>23</xdr:row>
          <xdr:rowOff>30480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25</xdr:row>
          <xdr:rowOff>198120</xdr:rowOff>
        </xdr:from>
        <xdr:to>
          <xdr:col>13</xdr:col>
          <xdr:colOff>22860</xdr:colOff>
          <xdr:row>27</xdr:row>
          <xdr:rowOff>30480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29</xdr:row>
          <xdr:rowOff>198120</xdr:rowOff>
        </xdr:from>
        <xdr:to>
          <xdr:col>13</xdr:col>
          <xdr:colOff>22860</xdr:colOff>
          <xdr:row>31</xdr:row>
          <xdr:rowOff>30480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33</xdr:row>
          <xdr:rowOff>198120</xdr:rowOff>
        </xdr:from>
        <xdr:to>
          <xdr:col>13</xdr:col>
          <xdr:colOff>22860</xdr:colOff>
          <xdr:row>35</xdr:row>
          <xdr:rowOff>30480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37</xdr:row>
          <xdr:rowOff>198120</xdr:rowOff>
        </xdr:from>
        <xdr:to>
          <xdr:col>13</xdr:col>
          <xdr:colOff>22860</xdr:colOff>
          <xdr:row>39</xdr:row>
          <xdr:rowOff>30480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41</xdr:row>
          <xdr:rowOff>198120</xdr:rowOff>
        </xdr:from>
        <xdr:to>
          <xdr:col>13</xdr:col>
          <xdr:colOff>22860</xdr:colOff>
          <xdr:row>43</xdr:row>
          <xdr:rowOff>30480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46</xdr:row>
          <xdr:rowOff>0</xdr:rowOff>
        </xdr:from>
        <xdr:to>
          <xdr:col>13</xdr:col>
          <xdr:colOff>22860</xdr:colOff>
          <xdr:row>47</xdr:row>
          <xdr:rowOff>30480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49</xdr:row>
          <xdr:rowOff>198120</xdr:rowOff>
        </xdr:from>
        <xdr:to>
          <xdr:col>13</xdr:col>
          <xdr:colOff>22860</xdr:colOff>
          <xdr:row>51</xdr:row>
          <xdr:rowOff>30480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53</xdr:row>
          <xdr:rowOff>198120</xdr:rowOff>
        </xdr:from>
        <xdr:to>
          <xdr:col>13</xdr:col>
          <xdr:colOff>22860</xdr:colOff>
          <xdr:row>55</xdr:row>
          <xdr:rowOff>30480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51</xdr:row>
          <xdr:rowOff>198120</xdr:rowOff>
        </xdr:from>
        <xdr:to>
          <xdr:col>12</xdr:col>
          <xdr:colOff>0</xdr:colOff>
          <xdr:row>53</xdr:row>
          <xdr:rowOff>30480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43</xdr:row>
          <xdr:rowOff>198120</xdr:rowOff>
        </xdr:from>
        <xdr:to>
          <xdr:col>12</xdr:col>
          <xdr:colOff>0</xdr:colOff>
          <xdr:row>45</xdr:row>
          <xdr:rowOff>30480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35</xdr:row>
          <xdr:rowOff>198120</xdr:rowOff>
        </xdr:from>
        <xdr:to>
          <xdr:col>12</xdr:col>
          <xdr:colOff>0</xdr:colOff>
          <xdr:row>37</xdr:row>
          <xdr:rowOff>30480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28</xdr:row>
          <xdr:rowOff>0</xdr:rowOff>
        </xdr:from>
        <xdr:to>
          <xdr:col>12</xdr:col>
          <xdr:colOff>0</xdr:colOff>
          <xdr:row>29</xdr:row>
          <xdr:rowOff>30480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19</xdr:row>
          <xdr:rowOff>198120</xdr:rowOff>
        </xdr:from>
        <xdr:to>
          <xdr:col>12</xdr:col>
          <xdr:colOff>0</xdr:colOff>
          <xdr:row>21</xdr:row>
          <xdr:rowOff>30480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11</xdr:row>
          <xdr:rowOff>198120</xdr:rowOff>
        </xdr:from>
        <xdr:to>
          <xdr:col>12</xdr:col>
          <xdr:colOff>0</xdr:colOff>
          <xdr:row>13</xdr:row>
          <xdr:rowOff>30480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</xdr:row>
          <xdr:rowOff>198120</xdr:rowOff>
        </xdr:from>
        <xdr:to>
          <xdr:col>12</xdr:col>
          <xdr:colOff>0</xdr:colOff>
          <xdr:row>5</xdr:row>
          <xdr:rowOff>30480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198120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198120</xdr:rowOff>
        </xdr:from>
        <xdr:to>
          <xdr:col>10</xdr:col>
          <xdr:colOff>0</xdr:colOff>
          <xdr:row>17</xdr:row>
          <xdr:rowOff>30480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10</xdr:col>
          <xdr:colOff>1104900</xdr:colOff>
          <xdr:row>25</xdr:row>
          <xdr:rowOff>30480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30480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198120</xdr:rowOff>
        </xdr:from>
        <xdr:to>
          <xdr:col>11</xdr:col>
          <xdr:colOff>0</xdr:colOff>
          <xdr:row>57</xdr:row>
          <xdr:rowOff>30480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59</xdr:row>
          <xdr:rowOff>198120</xdr:rowOff>
        </xdr:from>
        <xdr:to>
          <xdr:col>12</xdr:col>
          <xdr:colOff>0</xdr:colOff>
          <xdr:row>61</xdr:row>
          <xdr:rowOff>30480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57</xdr:row>
          <xdr:rowOff>198120</xdr:rowOff>
        </xdr:from>
        <xdr:to>
          <xdr:col>13</xdr:col>
          <xdr:colOff>15240</xdr:colOff>
          <xdr:row>59</xdr:row>
          <xdr:rowOff>30480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61</xdr:row>
          <xdr:rowOff>198120</xdr:rowOff>
        </xdr:from>
        <xdr:to>
          <xdr:col>13</xdr:col>
          <xdr:colOff>15240</xdr:colOff>
          <xdr:row>63</xdr:row>
          <xdr:rowOff>30480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198120</xdr:rowOff>
        </xdr:from>
        <xdr:to>
          <xdr:col>10</xdr:col>
          <xdr:colOff>0</xdr:colOff>
          <xdr:row>49</xdr:row>
          <xdr:rowOff>30480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29</xdr:row>
          <xdr:rowOff>198120</xdr:rowOff>
        </xdr:from>
        <xdr:to>
          <xdr:col>8</xdr:col>
          <xdr:colOff>22860</xdr:colOff>
          <xdr:row>31</xdr:row>
          <xdr:rowOff>30480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32</xdr:row>
          <xdr:rowOff>487680</xdr:rowOff>
        </xdr:from>
        <xdr:to>
          <xdr:col>8</xdr:col>
          <xdr:colOff>7620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9</xdr:row>
          <xdr:rowOff>198120</xdr:rowOff>
        </xdr:from>
        <xdr:to>
          <xdr:col>8</xdr:col>
          <xdr:colOff>15240</xdr:colOff>
          <xdr:row>11</xdr:row>
          <xdr:rowOff>30480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</xdr:row>
          <xdr:rowOff>30480</xdr:rowOff>
        </xdr:from>
        <xdr:to>
          <xdr:col>9</xdr:col>
          <xdr:colOff>228600</xdr:colOff>
          <xdr:row>14</xdr:row>
          <xdr:rowOff>30480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30480</xdr:rowOff>
        </xdr:from>
        <xdr:to>
          <xdr:col>9</xdr:col>
          <xdr:colOff>449580</xdr:colOff>
          <xdr:row>4</xdr:row>
          <xdr:rowOff>30480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375" defaultRowHeight="11.4"/>
  <cols>
    <col min="1" max="1" width="3.875" customWidth="1"/>
    <col min="2" max="2" width="11.375" customWidth="1"/>
    <col min="3" max="3" width="4.75" customWidth="1"/>
    <col min="4" max="4" width="11.375" customWidth="1"/>
    <col min="5" max="5" width="6.75" customWidth="1"/>
    <col min="6" max="6" width="6" customWidth="1"/>
    <col min="7" max="7" width="6.25" customWidth="1"/>
    <col min="8" max="8" width="6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sager1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2</v>
      </c>
      <c r="G3" s="2">
        <f t="shared" ref="G3:G33" si="0">IF(F3=0,0,(GameNumber-1)*2+(WinnerNumber))</f>
        <v>4</v>
      </c>
      <c r="H3" s="4" t="s">
        <v>8</v>
      </c>
      <c r="I3" s="2" t="str">
        <f t="shared" ref="I3:I65" si="1">VLOOKUP(G3,TeamsRange,2)</f>
        <v>Missouri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1</v>
      </c>
      <c r="G5" s="2">
        <f t="shared" si="0"/>
        <v>7</v>
      </c>
      <c r="H5" s="4" t="s">
        <v>8</v>
      </c>
      <c r="I5" s="2" t="str">
        <f t="shared" si="1"/>
        <v>Ohio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2</v>
      </c>
      <c r="G9" s="2">
        <f t="shared" si="0"/>
        <v>16</v>
      </c>
      <c r="H9" s="4" t="s">
        <v>8</v>
      </c>
      <c r="I9" s="2" t="str">
        <f t="shared" si="1"/>
        <v>Oklahoma St.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1</v>
      </c>
      <c r="G12" s="2">
        <f t="shared" si="0"/>
        <v>21</v>
      </c>
      <c r="H12" s="4" t="s">
        <v>8</v>
      </c>
      <c r="I12" s="2" t="str">
        <f t="shared" si="1"/>
        <v>Indiana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2</v>
      </c>
      <c r="G13" s="2">
        <f t="shared" si="0"/>
        <v>24</v>
      </c>
      <c r="H13" s="4" t="s">
        <v>8</v>
      </c>
      <c r="I13" s="2" t="str">
        <f t="shared" si="1"/>
        <v>BYU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1</v>
      </c>
      <c r="G16" s="2">
        <f t="shared" si="0"/>
        <v>29</v>
      </c>
      <c r="H16" s="4" t="s">
        <v>8</v>
      </c>
      <c r="I16" s="2" t="str">
        <f t="shared" si="1"/>
        <v>Maryland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1</v>
      </c>
      <c r="G21" s="2">
        <f t="shared" si="0"/>
        <v>39</v>
      </c>
      <c r="H21" s="4" t="s">
        <v>8</v>
      </c>
      <c r="I21" s="2" t="str">
        <f t="shared" si="1"/>
        <v>Virginia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1</v>
      </c>
      <c r="G25" s="2">
        <f t="shared" si="0"/>
        <v>47</v>
      </c>
      <c r="H25" s="4" t="s">
        <v>8</v>
      </c>
      <c r="I25" s="2" t="str">
        <f t="shared" si="1"/>
        <v>Texas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1</v>
      </c>
      <c r="G32" s="2">
        <f t="shared" si="0"/>
        <v>61</v>
      </c>
      <c r="H32" s="4" t="s">
        <v>8</v>
      </c>
      <c r="I32" s="2" t="str">
        <f t="shared" si="1"/>
        <v>Ole Miss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2</v>
      </c>
      <c r="G33" s="56">
        <f t="shared" si="0"/>
        <v>64</v>
      </c>
      <c r="H33" s="55" t="s">
        <v>8</v>
      </c>
      <c r="I33" s="56" t="str">
        <f t="shared" si="1"/>
        <v>Xavier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1</v>
      </c>
      <c r="G37" s="2">
        <f t="shared" si="3"/>
        <v>13</v>
      </c>
      <c r="H37" s="4" t="s">
        <v>72</v>
      </c>
      <c r="I37" s="2" t="str">
        <f t="shared" si="1"/>
        <v>Boston College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1</v>
      </c>
      <c r="G39" s="2">
        <f t="shared" si="3"/>
        <v>21</v>
      </c>
      <c r="H39" s="4" t="s">
        <v>72</v>
      </c>
      <c r="I39" s="2" t="str">
        <f t="shared" si="1"/>
        <v>Indiana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1</v>
      </c>
      <c r="G41" s="2">
        <f t="shared" si="3"/>
        <v>29</v>
      </c>
      <c r="H41" s="4" t="s">
        <v>72</v>
      </c>
      <c r="I41" s="2" t="str">
        <f t="shared" si="1"/>
        <v>Maryland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3</v>
      </c>
      <c r="G43" s="2">
        <f t="shared" si="3"/>
        <v>39</v>
      </c>
      <c r="H43" s="4" t="s">
        <v>72</v>
      </c>
      <c r="I43" s="2" t="str">
        <f t="shared" si="1"/>
        <v>Virginia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4</v>
      </c>
      <c r="G49" s="56">
        <f t="shared" si="3"/>
        <v>64</v>
      </c>
      <c r="H49" s="55" t="s">
        <v>72</v>
      </c>
      <c r="I49" s="56" t="str">
        <f t="shared" si="1"/>
        <v>Xavier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1</v>
      </c>
      <c r="G50" s="2">
        <f>IF(F50=0,0,(GameNumber-49)*8+(WinnerNumber))</f>
        <v>1</v>
      </c>
      <c r="H50" s="4" t="s">
        <v>102</v>
      </c>
      <c r="I50" s="2" t="str">
        <f t="shared" si="1"/>
        <v>Duke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5</v>
      </c>
      <c r="G53" s="2">
        <f t="shared" si="4"/>
        <v>29</v>
      </c>
      <c r="H53" s="4" t="s">
        <v>102</v>
      </c>
      <c r="I53" s="2" t="str">
        <f t="shared" si="1"/>
        <v>Maryland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118</v>
      </c>
      <c r="I58" s="2" t="str">
        <f t="shared" si="1"/>
        <v>Duke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9</v>
      </c>
      <c r="G61" s="56">
        <f>IF(F61=0,0,(GameNumber-57)*16+(WinnerNumber))</f>
        <v>57</v>
      </c>
      <c r="H61" s="55" t="s">
        <v>118</v>
      </c>
      <c r="I61" s="56" t="str">
        <f t="shared" si="1"/>
        <v>Arizona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125</v>
      </c>
      <c r="I62" s="2" t="str">
        <f t="shared" si="1"/>
        <v>Duke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99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Duke</v>
      </c>
      <c r="C69" s="3">
        <f>IF(Region1Final4=0,0,Region1Final4)</f>
        <v>1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Arizona</v>
      </c>
      <c r="C72" s="3">
        <f>IF(Region4Final4=0,0,Region4Final4+48)</f>
        <v>57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zoomScale="75" workbookViewId="0">
      <selection activeCell="L46" sqref="L46"/>
    </sheetView>
  </sheetViews>
  <sheetFormatPr defaultColWidth="12.375" defaultRowHeight="18" customHeight="1"/>
  <cols>
    <col min="1" max="1" width="4.875" style="9" customWidth="1"/>
    <col min="2" max="2" width="21" style="6" customWidth="1"/>
    <col min="3" max="3" width="18.125" style="7" customWidth="1"/>
    <col min="4" max="4" width="18.125" style="22" customWidth="1"/>
    <col min="5" max="6" width="18.125" style="7" customWidth="1"/>
    <col min="7" max="7" width="1.375" style="7" customWidth="1"/>
    <col min="8" max="8" width="18.125" style="7" customWidth="1"/>
    <col min="9" max="9" width="1.375" style="7" customWidth="1"/>
    <col min="10" max="11" width="18.25" style="10" customWidth="1"/>
    <col min="12" max="12" width="18.25" style="18" customWidth="1"/>
    <col min="13" max="13" width="18" style="14" customWidth="1"/>
    <col min="14" max="14" width="20.875" style="14" customWidth="1"/>
    <col min="15" max="15" width="3.75" style="5" customWidth="1"/>
    <col min="16" max="18" width="12.375" style="7" customWidth="1"/>
    <col min="19" max="19" width="7.75" style="7" customWidth="1"/>
    <col min="20" max="20" width="15.375" style="7" customWidth="1"/>
    <col min="21" max="26" width="10.25" style="7" customWidth="1"/>
    <col min="27" max="16384" width="12.37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0.399999999999999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" customHeight="1" thickTop="1">
      <c r="A4" s="9">
        <f>Teams!C3</f>
        <v>16</v>
      </c>
      <c r="B4" s="25" t="str">
        <f>Teams!B3</f>
        <v>Monmouth</v>
      </c>
      <c r="C4" s="20"/>
      <c r="F4" s="9" t="s">
        <v>152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" customHeight="1">
      <c r="B5" s="28"/>
      <c r="C5" s="20"/>
      <c r="D5" s="29">
        <v>1</v>
      </c>
      <c r="F5" s="59" t="s">
        <v>153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" customHeight="1">
      <c r="A6" s="9">
        <f>Teams!C4</f>
        <v>8</v>
      </c>
      <c r="B6" s="15" t="str">
        <f>Teams!B4</f>
        <v>Georgia</v>
      </c>
      <c r="C6" s="20"/>
      <c r="D6" s="31"/>
      <c r="F6" s="59" t="s">
        <v>154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" customHeight="1">
      <c r="B7" s="32"/>
      <c r="C7" s="33">
        <v>2</v>
      </c>
      <c r="D7" s="31"/>
      <c r="J7" s="6"/>
      <c r="K7" s="6"/>
      <c r="L7" s="26"/>
      <c r="M7" s="34">
        <v>1</v>
      </c>
      <c r="N7" s="24"/>
    </row>
    <row r="8" spans="1:15" ht="15.9" customHeight="1">
      <c r="A8" s="9">
        <f>Teams!C5</f>
        <v>9</v>
      </c>
      <c r="B8" s="25" t="str">
        <f>Teams!B5</f>
        <v>Missouri</v>
      </c>
      <c r="C8" s="16"/>
      <c r="D8" s="31"/>
      <c r="H8" s="35" t="s">
        <v>155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" customHeight="1">
      <c r="B9" s="28"/>
      <c r="C9" s="16"/>
      <c r="D9" s="52" t="s">
        <v>156</v>
      </c>
      <c r="E9" s="21">
        <v>1</v>
      </c>
      <c r="H9" s="35" t="s">
        <v>157</v>
      </c>
      <c r="J9" s="6"/>
      <c r="K9" s="21">
        <v>1</v>
      </c>
      <c r="L9" s="57" t="s">
        <v>158</v>
      </c>
      <c r="N9" s="30"/>
    </row>
    <row r="10" spans="1:15" ht="15.9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" customHeight="1">
      <c r="B13" s="28"/>
      <c r="C13" s="20"/>
      <c r="D13" s="39">
        <v>1</v>
      </c>
      <c r="E13" s="20"/>
      <c r="H13" s="21">
        <v>99</v>
      </c>
      <c r="J13" s="6"/>
      <c r="K13" s="38"/>
      <c r="L13" s="34">
        <v>3</v>
      </c>
      <c r="M13" s="26"/>
      <c r="N13" s="30"/>
    </row>
    <row r="14" spans="1:15" ht="15.9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159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" customHeight="1">
      <c r="B17" s="28"/>
      <c r="C17" s="16"/>
      <c r="D17" s="5"/>
      <c r="E17" s="52" t="s">
        <v>160</v>
      </c>
      <c r="F17" s="21">
        <v>1</v>
      </c>
      <c r="G17" s="10"/>
      <c r="H17" s="16"/>
      <c r="J17" s="21">
        <v>9</v>
      </c>
      <c r="K17" s="38" t="s">
        <v>161</v>
      </c>
      <c r="L17" s="14"/>
      <c r="N17" s="30"/>
    </row>
    <row r="18" spans="1:15" ht="15.9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" customHeight="1">
      <c r="B25" s="28"/>
      <c r="C25" s="16"/>
      <c r="D25" s="52" t="s">
        <v>162</v>
      </c>
      <c r="E25" s="33">
        <v>1</v>
      </c>
      <c r="F25" s="36"/>
      <c r="G25" s="10"/>
      <c r="H25" s="16"/>
      <c r="J25" s="38"/>
      <c r="K25" s="40">
        <v>1</v>
      </c>
      <c r="L25" s="57" t="s">
        <v>163</v>
      </c>
      <c r="N25" s="30"/>
    </row>
    <row r="26" spans="1:15" ht="15.9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" customHeight="1">
      <c r="B27" s="32"/>
      <c r="C27" s="21">
        <v>1</v>
      </c>
      <c r="D27" s="31"/>
      <c r="F27" s="36"/>
      <c r="G27" s="10"/>
      <c r="H27" s="35" t="s">
        <v>164</v>
      </c>
      <c r="J27" s="38"/>
      <c r="K27" s="6"/>
      <c r="L27" s="26"/>
      <c r="M27" s="23">
        <v>1</v>
      </c>
      <c r="N27" s="24"/>
    </row>
    <row r="28" spans="1:15" ht="15.9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165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166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167</v>
      </c>
      <c r="F33" s="36"/>
      <c r="G33" s="10"/>
      <c r="H33" s="16"/>
      <c r="I33" s="10"/>
      <c r="J33" s="43"/>
      <c r="L33" s="13" t="s">
        <v>168</v>
      </c>
      <c r="N33" s="30"/>
      <c r="U33" s="44"/>
      <c r="V33" s="44"/>
      <c r="W33" s="44"/>
      <c r="X33" s="44"/>
      <c r="Y33" s="44"/>
      <c r="Z33" s="44"/>
    </row>
    <row r="34" spans="1:26" ht="15.9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" customHeight="1">
      <c r="B41" s="49"/>
      <c r="C41" s="16"/>
      <c r="D41" s="52" t="s">
        <v>169</v>
      </c>
      <c r="E41" s="21">
        <v>1</v>
      </c>
      <c r="F41" s="20"/>
      <c r="G41" s="10"/>
      <c r="J41" s="47"/>
      <c r="K41" s="21">
        <v>1</v>
      </c>
      <c r="L41" s="57" t="s">
        <v>170</v>
      </c>
      <c r="N41" s="30"/>
      <c r="S41" s="44"/>
      <c r="U41" s="44"/>
      <c r="V41" s="44"/>
      <c r="W41" s="44"/>
      <c r="X41" s="44"/>
      <c r="Y41" s="44"/>
      <c r="Z41" s="44"/>
    </row>
    <row r="42" spans="1:26" ht="15.9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" customHeight="1">
      <c r="B45" s="49"/>
      <c r="C45" s="20"/>
      <c r="D45" s="39">
        <v>1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" customHeight="1">
      <c r="B47" s="46"/>
      <c r="C47" s="33">
        <v>2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" customHeight="1">
      <c r="B49" s="49"/>
      <c r="C49" s="16"/>
      <c r="D49" s="5"/>
      <c r="E49" s="52" t="s">
        <v>171</v>
      </c>
      <c r="F49" s="33">
        <v>1</v>
      </c>
      <c r="G49" s="10"/>
      <c r="J49" s="40">
        <v>9</v>
      </c>
      <c r="K49" s="57" t="s">
        <v>172</v>
      </c>
      <c r="N49" s="30"/>
      <c r="S49" s="44"/>
      <c r="U49" s="44"/>
      <c r="V49" s="44"/>
      <c r="W49" s="44"/>
      <c r="X49" s="44"/>
      <c r="Y49" s="44"/>
      <c r="Z49" s="44"/>
    </row>
    <row r="50" spans="1:26" ht="15.9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" customHeight="1">
      <c r="B53" s="49"/>
      <c r="C53" s="20"/>
      <c r="D53" s="29">
        <v>1</v>
      </c>
      <c r="E53" s="20"/>
      <c r="F53" s="16"/>
      <c r="G53" s="16"/>
      <c r="H53" s="16" t="s">
        <v>173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174</v>
      </c>
      <c r="G54" s="16"/>
      <c r="H54" s="51" t="s">
        <v>175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" customHeight="1">
      <c r="B55" s="46"/>
      <c r="C55" s="33">
        <v>2</v>
      </c>
      <c r="D55" s="31"/>
      <c r="E55" s="20"/>
      <c r="F55" s="16" t="s">
        <v>176</v>
      </c>
      <c r="G55" s="16"/>
      <c r="H55" s="51" t="s">
        <v>177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178</v>
      </c>
      <c r="G56" s="16"/>
      <c r="H56" s="51" t="s">
        <v>179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" customHeight="1">
      <c r="B57" s="49"/>
      <c r="C57" s="16"/>
      <c r="D57" s="52" t="s">
        <v>180</v>
      </c>
      <c r="E57" s="33">
        <v>5</v>
      </c>
      <c r="H57" s="37"/>
      <c r="J57" s="37"/>
      <c r="K57" s="40">
        <v>1</v>
      </c>
      <c r="L57" s="57" t="s">
        <v>181</v>
      </c>
      <c r="N57" s="30"/>
      <c r="S57" s="44"/>
      <c r="U57" s="44"/>
      <c r="V57" s="44"/>
      <c r="W57" s="44"/>
      <c r="X57" s="44"/>
      <c r="Y57" s="44"/>
      <c r="Z57" s="44"/>
    </row>
    <row r="58" spans="1:26" ht="15.9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" customHeight="1">
      <c r="B59" s="46"/>
      <c r="C59" s="21">
        <v>1</v>
      </c>
      <c r="D59" s="31"/>
      <c r="E59" s="37"/>
      <c r="F59" s="63" t="s">
        <v>182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183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" customHeight="1">
      <c r="B61" s="49"/>
      <c r="C61" s="20"/>
      <c r="D61" s="39">
        <v>1</v>
      </c>
      <c r="E61" s="37"/>
      <c r="F61" s="63" t="s">
        <v>184</v>
      </c>
      <c r="L61" s="34">
        <v>4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220980</xdr:rowOff>
                  </from>
                  <to>
                    <xdr:col>3</xdr:col>
                    <xdr:colOff>7620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15240</xdr:colOff>
                    <xdr:row>6</xdr:row>
                    <xdr:rowOff>0</xdr:rowOff>
                  </from>
                  <to>
                    <xdr:col>3</xdr:col>
                    <xdr:colOff>7620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15240</xdr:colOff>
                    <xdr:row>10</xdr:row>
                    <xdr:rowOff>0</xdr:rowOff>
                  </from>
                  <to>
                    <xdr:col>3</xdr:col>
                    <xdr:colOff>7620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15240</xdr:colOff>
                    <xdr:row>3</xdr:row>
                    <xdr:rowOff>198120</xdr:rowOff>
                  </from>
                  <to>
                    <xdr:col>4</xdr:col>
                    <xdr:colOff>7620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15240</xdr:colOff>
                    <xdr:row>7</xdr:row>
                    <xdr:rowOff>198120</xdr:rowOff>
                  </from>
                  <to>
                    <xdr:col>5</xdr:col>
                    <xdr:colOff>7620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15240</xdr:colOff>
                    <xdr:row>15</xdr:row>
                    <xdr:rowOff>198120</xdr:rowOff>
                  </from>
                  <to>
                    <xdr:col>6</xdr:col>
                    <xdr:colOff>7620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15240</xdr:colOff>
                    <xdr:row>12</xdr:row>
                    <xdr:rowOff>0</xdr:rowOff>
                  </from>
                  <to>
                    <xdr:col>4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15240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15240</xdr:colOff>
                    <xdr:row>17</xdr:row>
                    <xdr:rowOff>198120</xdr:rowOff>
                  </from>
                  <to>
                    <xdr:col>3</xdr:col>
                    <xdr:colOff>7620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15240</xdr:colOff>
                    <xdr:row>22</xdr:row>
                    <xdr:rowOff>0</xdr:rowOff>
                  </from>
                  <to>
                    <xdr:col>3</xdr:col>
                    <xdr:colOff>7620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15240</xdr:colOff>
                    <xdr:row>25</xdr:row>
                    <xdr:rowOff>198120</xdr:rowOff>
                  </from>
                  <to>
                    <xdr:col>3</xdr:col>
                    <xdr:colOff>7620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15240</xdr:colOff>
                    <xdr:row>29</xdr:row>
                    <xdr:rowOff>198120</xdr:rowOff>
                  </from>
                  <to>
                    <xdr:col>3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15240</xdr:colOff>
                    <xdr:row>19</xdr:row>
                    <xdr:rowOff>198120</xdr:rowOff>
                  </from>
                  <to>
                    <xdr:col>4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15240</xdr:colOff>
                    <xdr:row>27</xdr:row>
                    <xdr:rowOff>198120</xdr:rowOff>
                  </from>
                  <to>
                    <xdr:col>4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15240</xdr:colOff>
                    <xdr:row>23</xdr:row>
                    <xdr:rowOff>198120</xdr:rowOff>
                  </from>
                  <to>
                    <xdr:col>5</xdr:col>
                    <xdr:colOff>7620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15240</xdr:colOff>
                    <xdr:row>33</xdr:row>
                    <xdr:rowOff>198120</xdr:rowOff>
                  </from>
                  <to>
                    <xdr:col>3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15240</xdr:colOff>
                    <xdr:row>38</xdr:row>
                    <xdr:rowOff>0</xdr:rowOff>
                  </from>
                  <to>
                    <xdr:col>3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15240</xdr:colOff>
                    <xdr:row>42</xdr:row>
                    <xdr:rowOff>0</xdr:rowOff>
                  </from>
                  <to>
                    <xdr:col>3</xdr:col>
                    <xdr:colOff>7620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15240</xdr:colOff>
                    <xdr:row>35</xdr:row>
                    <xdr:rowOff>198120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15240</xdr:colOff>
                    <xdr:row>39</xdr:row>
                    <xdr:rowOff>198120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15240</xdr:colOff>
                    <xdr:row>47</xdr:row>
                    <xdr:rowOff>198120</xdr:rowOff>
                  </from>
                  <to>
                    <xdr:col>6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15240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15240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15240</xdr:colOff>
                    <xdr:row>49</xdr:row>
                    <xdr:rowOff>198120</xdr:rowOff>
                  </from>
                  <to>
                    <xdr:col>3</xdr:col>
                    <xdr:colOff>7620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15240</xdr:colOff>
                    <xdr:row>54</xdr:row>
                    <xdr:rowOff>0</xdr:rowOff>
                  </from>
                  <to>
                    <xdr:col>3</xdr:col>
                    <xdr:colOff>7620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15240</xdr:colOff>
                    <xdr:row>57</xdr:row>
                    <xdr:rowOff>198120</xdr:rowOff>
                  </from>
                  <to>
                    <xdr:col>3</xdr:col>
                    <xdr:colOff>7620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15240</xdr:colOff>
                    <xdr:row>61</xdr:row>
                    <xdr:rowOff>198120</xdr:rowOff>
                  </from>
                  <to>
                    <xdr:col>3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15240</xdr:colOff>
                    <xdr:row>51</xdr:row>
                    <xdr:rowOff>198120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15240</xdr:colOff>
                    <xdr:row>59</xdr:row>
                    <xdr:rowOff>198120</xdr:rowOff>
                  </from>
                  <to>
                    <xdr:col>4</xdr:col>
                    <xdr:colOff>7620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15240</xdr:colOff>
                    <xdr:row>55</xdr:row>
                    <xdr:rowOff>198120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22860</xdr:colOff>
                    <xdr:row>1</xdr:row>
                    <xdr:rowOff>220980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15240</xdr:colOff>
                    <xdr:row>5</xdr:row>
                    <xdr:rowOff>198120</xdr:rowOff>
                  </from>
                  <to>
                    <xdr:col>13</xdr:col>
                    <xdr:colOff>15240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15240</xdr:colOff>
                    <xdr:row>9</xdr:row>
                    <xdr:rowOff>198120</xdr:rowOff>
                  </from>
                  <to>
                    <xdr:col>13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15240</xdr:colOff>
                    <xdr:row>13</xdr:row>
                    <xdr:rowOff>198120</xdr:rowOff>
                  </from>
                  <to>
                    <xdr:col>13</xdr:col>
                    <xdr:colOff>15240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22860</xdr:colOff>
                    <xdr:row>17</xdr:row>
                    <xdr:rowOff>198120</xdr:rowOff>
                  </from>
                  <to>
                    <xdr:col>13</xdr:col>
                    <xdr:colOff>38100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15240</xdr:colOff>
                    <xdr:row>21</xdr:row>
                    <xdr:rowOff>198120</xdr:rowOff>
                  </from>
                  <to>
                    <xdr:col>13</xdr:col>
                    <xdr:colOff>15240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15240</xdr:colOff>
                    <xdr:row>25</xdr:row>
                    <xdr:rowOff>198120</xdr:rowOff>
                  </from>
                  <to>
                    <xdr:col>13</xdr:col>
                    <xdr:colOff>22860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15240</xdr:colOff>
                    <xdr:row>29</xdr:row>
                    <xdr:rowOff>198120</xdr:rowOff>
                  </from>
                  <to>
                    <xdr:col>13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15240</xdr:colOff>
                    <xdr:row>33</xdr:row>
                    <xdr:rowOff>198120</xdr:rowOff>
                  </from>
                  <to>
                    <xdr:col>13</xdr:col>
                    <xdr:colOff>22860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15240</xdr:colOff>
                    <xdr:row>37</xdr:row>
                    <xdr:rowOff>198120</xdr:rowOff>
                  </from>
                  <to>
                    <xdr:col>13</xdr:col>
                    <xdr:colOff>22860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15240</xdr:colOff>
                    <xdr:row>41</xdr:row>
                    <xdr:rowOff>198120</xdr:rowOff>
                  </from>
                  <to>
                    <xdr:col>13</xdr:col>
                    <xdr:colOff>22860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15240</xdr:colOff>
                    <xdr:row>46</xdr:row>
                    <xdr:rowOff>0</xdr:rowOff>
                  </from>
                  <to>
                    <xdr:col>13</xdr:col>
                    <xdr:colOff>22860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15240</xdr:colOff>
                    <xdr:row>49</xdr:row>
                    <xdr:rowOff>198120</xdr:rowOff>
                  </from>
                  <to>
                    <xdr:col>13</xdr:col>
                    <xdr:colOff>22860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15240</xdr:colOff>
                    <xdr:row>53</xdr:row>
                    <xdr:rowOff>198120</xdr:rowOff>
                  </from>
                  <to>
                    <xdr:col>13</xdr:col>
                    <xdr:colOff>22860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15240</xdr:colOff>
                    <xdr:row>51</xdr:row>
                    <xdr:rowOff>198120</xdr:rowOff>
                  </from>
                  <to>
                    <xdr:col>12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15240</xdr:colOff>
                    <xdr:row>43</xdr:row>
                    <xdr:rowOff>198120</xdr:rowOff>
                  </from>
                  <to>
                    <xdr:col>12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15240</xdr:colOff>
                    <xdr:row>35</xdr:row>
                    <xdr:rowOff>198120</xdr:rowOff>
                  </from>
                  <to>
                    <xdr:col>12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15240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15240</xdr:colOff>
                    <xdr:row>19</xdr:row>
                    <xdr:rowOff>198120</xdr:rowOff>
                  </from>
                  <to>
                    <xdr:col>12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15240</xdr:colOff>
                    <xdr:row>11</xdr:row>
                    <xdr:rowOff>198120</xdr:rowOff>
                  </from>
                  <to>
                    <xdr:col>12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15240</xdr:colOff>
                    <xdr:row>3</xdr:row>
                    <xdr:rowOff>198120</xdr:rowOff>
                  </from>
                  <to>
                    <xdr:col>12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198120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198120</xdr:rowOff>
                  </from>
                  <to>
                    <xdr:col>10</xdr:col>
                    <xdr:colOff>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10</xdr:col>
                    <xdr:colOff>1104900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198120</xdr:rowOff>
                  </from>
                  <to>
                    <xdr:col>11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15240</xdr:colOff>
                    <xdr:row>59</xdr:row>
                    <xdr:rowOff>198120</xdr:rowOff>
                  </from>
                  <to>
                    <xdr:col>12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15240</xdr:colOff>
                    <xdr:row>57</xdr:row>
                    <xdr:rowOff>198120</xdr:rowOff>
                  </from>
                  <to>
                    <xdr:col>13</xdr:col>
                    <xdr:colOff>15240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15240</xdr:colOff>
                    <xdr:row>61</xdr:row>
                    <xdr:rowOff>198120</xdr:rowOff>
                  </from>
                  <to>
                    <xdr:col>13</xdr:col>
                    <xdr:colOff>15240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198120</xdr:rowOff>
                  </from>
                  <to>
                    <xdr:col>10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15240</xdr:colOff>
                    <xdr:row>29</xdr:row>
                    <xdr:rowOff>198120</xdr:rowOff>
                  </from>
                  <to>
                    <xdr:col>8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15240</xdr:colOff>
                    <xdr:row>32</xdr:row>
                    <xdr:rowOff>487680</xdr:rowOff>
                  </from>
                  <to>
                    <xdr:col>8</xdr:col>
                    <xdr:colOff>7620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15240</xdr:colOff>
                    <xdr:row>9</xdr:row>
                    <xdr:rowOff>198120</xdr:rowOff>
                  </from>
                  <to>
                    <xdr:col>8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76200</xdr:colOff>
                    <xdr:row>12</xdr:row>
                    <xdr:rowOff>30480</xdr:rowOff>
                  </from>
                  <to>
                    <xdr:col>9</xdr:col>
                    <xdr:colOff>228600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Drop Down 67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30480</xdr:rowOff>
                  </from>
                  <to>
                    <xdr:col>9</xdr:col>
                    <xdr:colOff>449580</xdr:colOff>
                    <xdr:row>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Havlíček Jan</cp:lastModifiedBy>
  <cp:lastPrinted>2001-03-12T06:39:56Z</cp:lastPrinted>
  <dcterms:created xsi:type="dcterms:W3CDTF">1999-03-02T14:46:09Z</dcterms:created>
  <dcterms:modified xsi:type="dcterms:W3CDTF">2023-09-10T11:16:47Z</dcterms:modified>
</cp:coreProperties>
</file>