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18972" windowHeight="13128"/>
  </bookViews>
  <sheets>
    <sheet name="Cash Teams" sheetId="1" r:id="rId1"/>
    <sheet name="EIM" sheetId="4" r:id="rId2"/>
    <sheet name="ENA" sheetId="2" r:id="rId3"/>
    <sheet name="EPI" sheetId="3" r:id="rId4"/>
  </sheets>
  <definedNames>
    <definedName name="_xlnm.Print_Area" localSheetId="0">'Cash Teams'!$A$1:$I$19</definedName>
    <definedName name="_xlnm.Print_Area" localSheetId="1">EIM!$A$1:$H$11</definedName>
    <definedName name="_xlnm.Print_Area" localSheetId="2">ENA!$A$1:$I$50</definedName>
  </definedNames>
  <calcPr calcId="92512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2" i="2"/>
  <c r="E3" i="2"/>
  <c r="E4" i="2"/>
  <c r="E5" i="2"/>
  <c r="E6" i="2"/>
  <c r="E7" i="2"/>
  <c r="E9" i="2"/>
  <c r="E10" i="2"/>
  <c r="E11" i="2"/>
  <c r="E12" i="2"/>
  <c r="E13" i="2"/>
  <c r="E17" i="2"/>
  <c r="E18" i="2"/>
  <c r="E19" i="2"/>
  <c r="E20" i="2"/>
  <c r="E21" i="2"/>
  <c r="E22" i="2"/>
  <c r="E23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3"/>
  <c r="E3" i="3"/>
  <c r="E4" i="3"/>
  <c r="E5" i="3"/>
</calcChain>
</file>

<file path=xl/sharedStrings.xml><?xml version="1.0" encoding="utf-8"?>
<sst xmlns="http://schemas.openxmlformats.org/spreadsheetml/2006/main" count="290" uniqueCount="144">
  <si>
    <t>Teams responsible for getting cash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</si>
  <si>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</si>
  <si>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</si>
  <si>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</si>
  <si>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</si>
  <si>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</si>
  <si>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</si>
  <si>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</si>
  <si>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</si>
  <si>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Contract Assignments</t>
  </si>
  <si>
    <t>Contract Sales</t>
  </si>
  <si>
    <t>Inventory + business unit asset sales</t>
  </si>
  <si>
    <t>Financings</t>
  </si>
  <si>
    <t>Non-payments plus incremental margin</t>
  </si>
  <si>
    <t>Business Sales</t>
  </si>
  <si>
    <t>Team Leader</t>
  </si>
  <si>
    <t>Calger</t>
  </si>
  <si>
    <t>Tycholiz</t>
  </si>
  <si>
    <t>Milnthorp</t>
  </si>
  <si>
    <t>Forster</t>
  </si>
  <si>
    <t>Credit</t>
  </si>
  <si>
    <t>Sacks</t>
  </si>
  <si>
    <t>Williams</t>
  </si>
  <si>
    <t>Legal</t>
  </si>
  <si>
    <t>Sager</t>
  </si>
  <si>
    <t>Fallon</t>
  </si>
  <si>
    <t>Miller</t>
  </si>
  <si>
    <t>Deffner</t>
  </si>
  <si>
    <t>Kitchen</t>
  </si>
  <si>
    <t>Muller</t>
  </si>
  <si>
    <t>Dietrich</t>
  </si>
  <si>
    <t>Brackett</t>
  </si>
  <si>
    <t>Team</t>
  </si>
  <si>
    <t>Colwell</t>
  </si>
  <si>
    <t>Schneider</t>
  </si>
  <si>
    <t>Generation Assets</t>
  </si>
  <si>
    <t>Description</t>
  </si>
  <si>
    <t>Basis (millions)</t>
  </si>
  <si>
    <t>Current Market Value (millions)</t>
  </si>
  <si>
    <t>P&amp;L (millions)</t>
  </si>
  <si>
    <t>Cash to Enron (millions)</t>
  </si>
  <si>
    <t>Sales Timing (months)</t>
  </si>
  <si>
    <t>Market Effect</t>
  </si>
  <si>
    <t>East Coast Power</t>
  </si>
  <si>
    <t>$336 million swap with El Paso Merchant L.P. (guaranteed by El Paso) held $185 million in JEDI II and $151 million in ECT Trutta (Whitewing).</t>
  </si>
  <si>
    <t>Yes</t>
  </si>
  <si>
    <t>$29 million Sub Debt from East Coast Power.</t>
  </si>
  <si>
    <t>Colstrip Energy, LP</t>
  </si>
  <si>
    <t>25% ownership in 37 MW waste coal QF in Billings, MT (WSCC).  Partners: Rosebud/Spruce.</t>
  </si>
  <si>
    <t>No</t>
  </si>
  <si>
    <t>Tenaska IV Texas Partners, LTD</t>
  </si>
  <si>
    <t>100% ownership (FOE) of 258 MW gas-fired, combined cycle QF in Cleburne, TX (ERCOT).</t>
  </si>
  <si>
    <t>Michigan Projects</t>
  </si>
  <si>
    <t>50% ownership (FOE) in (i) a 29 MW gas-fired, combined cycle QF in Ada, MI (MECS).  Partners: ConEd/Delta Power and (ii) a 123 MW gas-fired, combined cycle QF in Ludington, MI (MECS).  Partners: Dynegy.</t>
  </si>
  <si>
    <t>Saguaro Power Company</t>
  </si>
  <si>
    <t>15% ownership (FOE) in 100 MW gas-fired, combined cycle QF in Henderson, NV (WSCC).  Partners: NRG/Magna.</t>
  </si>
  <si>
    <t>In Process of sale</t>
  </si>
  <si>
    <t>Electrobolt</t>
  </si>
  <si>
    <t>375 MW power plant in Brazil.</t>
  </si>
  <si>
    <t>Restricted</t>
  </si>
  <si>
    <t>Sundance B PPA</t>
  </si>
  <si>
    <t>706 MW, 20-year power purchase arrangement ("PPA") with TransAlta Corporation whereby Enron pays Variable O&amp;M and Fixed O&amp;M in exchange for the right to receive capacity, energy and ancillary services.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</si>
  <si>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</si>
  <si>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</si>
  <si>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</si>
  <si>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</si>
  <si>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</si>
  <si>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</si>
  <si>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Development Sites</t>
  </si>
  <si>
    <t>Sites in Florida, Haywood, Doyle, Onadago.</t>
  </si>
  <si>
    <t>Turbines</t>
  </si>
  <si>
    <t>One (1) 501D5A simple cycle turbine.</t>
  </si>
  <si>
    <t>Three (3) GE 9FA STAG power islands.</t>
  </si>
  <si>
    <t>Two (2) ABB 11N1 turbines.</t>
  </si>
  <si>
    <t>One (1) MHI 501F simple cycle turbine.</t>
  </si>
  <si>
    <t>Three (3) MHI 501F simple cycle turbines.</t>
  </si>
  <si>
    <t>One (1) GE 7FA simple cycle turbine.</t>
  </si>
  <si>
    <t>Two (2) HRSG.</t>
  </si>
  <si>
    <t>Merchant Investments</t>
  </si>
  <si>
    <t>AMPS Equity.</t>
  </si>
  <si>
    <t>City Forest Loan.</t>
  </si>
  <si>
    <t>Destec Coal ORRI.</t>
  </si>
  <si>
    <t>Unsalable</t>
  </si>
  <si>
    <t>EcoGas Tax Credits.</t>
  </si>
  <si>
    <t>E&amp;P</t>
  </si>
  <si>
    <t>Ameritex</t>
  </si>
  <si>
    <t>Ownership: 100% ENA.</t>
  </si>
  <si>
    <t>Andex</t>
  </si>
  <si>
    <t>Ownership: 50% ENA, 50% JEDI II.</t>
  </si>
  <si>
    <t>Bonne Terre</t>
  </si>
  <si>
    <t>Ownership: 25% ENA, 75% JEDI II.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</si>
  <si>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</si>
  <si>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</si>
  <si>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</si>
  <si>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</si>
  <si>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</si>
  <si>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</si>
  <si>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</si>
  <si>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</si>
  <si>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</si>
  <si>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Ownership: 100% JEDI II.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</si>
  <si>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</si>
  <si>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</si>
  <si>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</si>
  <si>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</si>
  <si>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</si>
  <si>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</si>
  <si>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</si>
  <si>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Other Assets</t>
  </si>
  <si>
    <t>Bridgeline Holdings, LP</t>
  </si>
  <si>
    <t>JV between Enron (40%) and Texaco Exploration and Production (60%) which owns the Louisiana Resources Pipeline Limited Partership pipeline system and the Bridgeline Gas Distribution LLC pipeline system.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</si>
  <si>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</si>
  <si>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</si>
  <si>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</si>
  <si>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</si>
  <si>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</si>
  <si>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</si>
  <si>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</si>
  <si>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</si>
  <si>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Maine Timberlands from Stadacona.</t>
  </si>
  <si>
    <t>PML Equity Interest</t>
  </si>
  <si>
    <t>Minority equity interest in Newsprint mill.</t>
  </si>
  <si>
    <t>Newsprint Inventory</t>
  </si>
  <si>
    <t>Easily-sold inventory.</t>
  </si>
  <si>
    <t>Pulp Inventory</t>
  </si>
  <si>
    <t>Lumber Inventory</t>
  </si>
  <si>
    <t>Recovered Inventory</t>
  </si>
  <si>
    <t>Steel Inventory</t>
  </si>
  <si>
    <t>Duran/Muller</t>
  </si>
  <si>
    <t>Point Person</t>
  </si>
  <si>
    <t>?</t>
  </si>
  <si>
    <t>Duran</t>
  </si>
  <si>
    <t>Lavorato/Wiggs</t>
  </si>
  <si>
    <t>Thomas</t>
  </si>
  <si>
    <t>Miller/Jacoby/Duran</t>
  </si>
  <si>
    <t>Jacoby</t>
  </si>
  <si>
    <t>No cash</t>
  </si>
  <si>
    <t>Person</t>
  </si>
  <si>
    <t>Miller/Melendrez</t>
  </si>
  <si>
    <t>Gaffney</t>
  </si>
  <si>
    <t>Large Asset Sales (&gt;0.5bn)</t>
  </si>
  <si>
    <t>Monica &amp; Veronica</t>
  </si>
  <si>
    <t>Projects in this area in the attached spreadsheet</t>
  </si>
  <si>
    <t>EES Contract Sales, Receivables and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</si>
</sst>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"/>
    <numFmt numFmtId="166" formatCode="&quot;$&quot;#,##0.0_);\(&quot;$&quot;#,##0.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64" fontId="0" fillId="0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5" fontId="0" fillId="2" borderId="0" xfId="1" applyNumberFormat="1" applyFont="1" applyFill="1"/>
    <xf numFmtId="0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5" fontId="0" fillId="0" borderId="0" xfId="1" applyNumberFormat="1" applyFont="1" applyFill="1"/>
    <xf numFmtId="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165" fontId="0" fillId="2" borderId="0" xfId="1" applyNumberFormat="1" applyFont="1" applyFill="1"/>
    <xf numFmtId="166" fontId="0" fillId="2" borderId="0" xfId="1" applyNumberFormat="1" applyFont="1" applyFill="1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3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0" fillId="3" borderId="15" xfId="0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165" fontId="0" fillId="0" borderId="0" xfId="1" applyNumberFormat="1" applyFont="1" applyFill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0" fontId="0" fillId="0" borderId="0" xfId="1" applyNumberFormat="1" applyFont="1" applyFill="1" applyBorder="1" applyAlignment="1">
      <alignment horizontal="center"/>
    </xf>
    <xf numFmtId="0" fontId="0" fillId="0" borderId="11" xfId="1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wrapText="1"/>
    </xf>
    <xf numFmtId="165" fontId="0" fillId="2" borderId="0" xfId="1" applyNumberFormat="1" applyFont="1" applyFill="1" applyBorder="1"/>
    <xf numFmtId="164" fontId="0" fillId="2" borderId="0" xfId="1" applyNumberFormat="1" applyFont="1" applyFill="1" applyBorder="1"/>
    <xf numFmtId="166" fontId="0" fillId="2" borderId="0" xfId="1" applyNumberFormat="1" applyFont="1" applyFill="1" applyBorder="1"/>
    <xf numFmtId="0" fontId="0" fillId="2" borderId="0" xfId="1" applyNumberFormat="1" applyFont="1" applyFill="1" applyBorder="1" applyAlignment="1">
      <alignment horizontal="center"/>
    </xf>
    <xf numFmtId="0" fontId="0" fillId="2" borderId="11" xfId="1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5" fontId="0" fillId="0" borderId="0" xfId="1" applyNumberFormat="1" applyFont="1" applyFill="1" applyBorder="1"/>
    <xf numFmtId="0" fontId="0" fillId="2" borderId="19" xfId="0" applyFill="1" applyBorder="1"/>
    <xf numFmtId="0" fontId="0" fillId="2" borderId="13" xfId="0" applyFill="1" applyBorder="1" applyAlignment="1">
      <alignment wrapText="1"/>
    </xf>
    <xf numFmtId="164" fontId="0" fillId="2" borderId="13" xfId="1" applyNumberFormat="1" applyFont="1" applyFill="1" applyBorder="1"/>
    <xf numFmtId="5" fontId="0" fillId="2" borderId="13" xfId="1" applyNumberFormat="1" applyFont="1" applyFill="1" applyBorder="1"/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0" borderId="1" xfId="0" applyFill="1" applyBorder="1"/>
    <xf numFmtId="0" fontId="2" fillId="2" borderId="20" xfId="0" applyFont="1" applyFill="1" applyBorder="1" applyAlignment="1">
      <alignment wrapText="1"/>
    </xf>
    <xf numFmtId="0" fontId="0" fillId="0" borderId="19" xfId="0" applyFill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 wrapText="1"/>
    </xf>
    <xf numFmtId="164" fontId="0" fillId="0" borderId="2" xfId="1" applyNumberFormat="1" applyFont="1" applyFill="1" applyBorder="1" applyAlignment="1">
      <alignment horizontal="center"/>
    </xf>
    <xf numFmtId="164" fontId="0" fillId="0" borderId="2" xfId="1" applyNumberFormat="1" applyFont="1" applyFill="1" applyBorder="1"/>
    <xf numFmtId="0" fontId="2" fillId="2" borderId="21" xfId="0" applyFont="1" applyFill="1" applyBorder="1" applyAlignment="1">
      <alignment horizontal="center" wrapText="1"/>
    </xf>
    <xf numFmtId="0" fontId="0" fillId="0" borderId="2" xfId="1" applyNumberFormat="1" applyFon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3" fontId="0" fillId="0" borderId="2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165" fontId="0" fillId="0" borderId="2" xfId="1" applyNumberFormat="1" applyFont="1" applyFill="1" applyBorder="1"/>
    <xf numFmtId="164" fontId="0" fillId="2" borderId="2" xfId="1" applyNumberFormat="1" applyFont="1" applyFill="1" applyBorder="1"/>
    <xf numFmtId="166" fontId="0" fillId="0" borderId="2" xfId="1" applyNumberFormat="1" applyFont="1" applyFill="1" applyBorder="1"/>
    <xf numFmtId="0" fontId="0" fillId="0" borderId="2" xfId="0" applyFill="1" applyBorder="1"/>
    <xf numFmtId="5" fontId="0" fillId="2" borderId="2" xfId="1" applyNumberFormat="1" applyFont="1" applyFill="1" applyBorder="1"/>
    <xf numFmtId="5" fontId="0" fillId="0" borderId="2" xfId="1" applyNumberFormat="1" applyFont="1" applyFill="1" applyBorder="1"/>
    <xf numFmtId="165" fontId="0" fillId="2" borderId="2" xfId="1" applyNumberFormat="1" applyFont="1" applyFill="1" applyBorder="1"/>
    <xf numFmtId="6" fontId="0" fillId="0" borderId="2" xfId="1" applyNumberFormat="1" applyFont="1" applyFill="1" applyBorder="1"/>
    <xf numFmtId="166" fontId="0" fillId="2" borderId="2" xfId="1" applyNumberFormat="1" applyFont="1" applyFill="1" applyBorder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2" borderId="20" xfId="0" applyFont="1" applyFill="1" applyBorder="1" applyAlignment="1">
      <alignment horizontal="center" wrapText="1"/>
    </xf>
    <xf numFmtId="164" fontId="0" fillId="2" borderId="22" xfId="1" applyNumberFormat="1" applyFont="1" applyFill="1" applyBorder="1" applyAlignment="1">
      <alignment horizontal="center" wrapText="1"/>
    </xf>
    <xf numFmtId="0" fontId="0" fillId="0" borderId="12" xfId="0" applyFill="1" applyBorder="1" applyAlignment="1">
      <alignment wrapText="1"/>
    </xf>
    <xf numFmtId="164" fontId="0" fillId="0" borderId="12" xfId="1" applyNumberFormat="1" applyFont="1" applyFill="1" applyBorder="1"/>
    <xf numFmtId="5" fontId="0" fillId="0" borderId="12" xfId="1" applyNumberFormat="1" applyFont="1" applyFill="1" applyBorder="1"/>
    <xf numFmtId="0" fontId="0" fillId="0" borderId="12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F8" sqref="F8"/>
    </sheetView>
  </sheetViews>
  <sheetFormatPr defaultRowHeight="13.2" x14ac:dyDescent="0.25"/>
  <cols>
    <col min="1" max="1" width="18.33203125" customWidth="1"/>
    <col min="2" max="2" width="22" customWidth="1"/>
    <col min="3" max="3" width="19.88671875" customWidth="1"/>
    <col min="4" max="4" width="29.6640625" customWidth="1"/>
    <col min="5" max="5" width="13.88671875" customWidth="1"/>
    <col min="6" max="6" width="17.44140625" customWidth="1"/>
    <col min="7" max="7" width="17.109375" customWidth="1"/>
    <col min="8" max="8" width="16" customWidth="1"/>
    <col min="9" max="9" width="14" customWidth="1"/>
  </cols>
  <sheetData>
    <row r="1" spans="1:9" x14ac:dyDescent="0.25">
      <c r="A1" s="1" t="s">
        <v>0</v>
      </c>
    </row>
    <row r="3" spans="1:9" s="2" customFormat="1" x14ac:dyDescent="0.25">
      <c r="A3" s="27"/>
      <c r="B3" s="37" t="s">
        <v>1</v>
      </c>
      <c r="C3" s="25" t="s">
        <v>2</v>
      </c>
      <c r="D3" s="37" t="s">
        <v>3</v>
      </c>
      <c r="E3" s="37" t="s">
        <v>4</v>
      </c>
      <c r="F3" s="37" t="s">
        <v>5</v>
      </c>
      <c r="G3" s="25" t="s">
        <v>6</v>
      </c>
      <c r="H3" s="37" t="s">
        <v>7</v>
      </c>
      <c r="I3" s="26" t="s">
        <v>8</v>
      </c>
    </row>
    <row r="4" spans="1:9" s="3" customFormat="1" ht="58.5" customHeight="1" x14ac:dyDescent="0.25">
      <c r="A4" s="43"/>
      <c r="B4" s="44" t="s">
        <v>9</v>
      </c>
      <c r="C4" s="45" t="s">
        <v>10</v>
      </c>
      <c r="D4" s="44" t="s">
        <v>11</v>
      </c>
      <c r="E4" s="44" t="s">
        <v>12</v>
      </c>
      <c r="F4" s="44" t="s">
        <v>143</v>
      </c>
      <c r="G4" s="45" t="s">
        <v>13</v>
      </c>
      <c r="H4" s="44" t="s">
        <v>140</v>
      </c>
      <c r="I4" s="46" t="s">
        <v>14</v>
      </c>
    </row>
    <row r="5" spans="1:9" x14ac:dyDescent="0.25">
      <c r="A5" s="40"/>
      <c r="B5" s="29"/>
      <c r="C5" s="30"/>
      <c r="D5" s="29"/>
      <c r="E5" s="29"/>
      <c r="F5" s="29"/>
      <c r="G5" s="30"/>
      <c r="H5" s="29"/>
      <c r="I5" s="31"/>
    </row>
    <row r="6" spans="1:9" x14ac:dyDescent="0.25">
      <c r="A6" s="40" t="s">
        <v>15</v>
      </c>
      <c r="B6" s="28" t="s">
        <v>16</v>
      </c>
      <c r="C6" s="32" t="s">
        <v>16</v>
      </c>
      <c r="D6" s="28" t="s">
        <v>25</v>
      </c>
      <c r="E6" s="28" t="s">
        <v>28</v>
      </c>
      <c r="F6" s="28" t="s">
        <v>30</v>
      </c>
      <c r="G6" s="32" t="s">
        <v>28</v>
      </c>
      <c r="H6" s="28" t="s">
        <v>29</v>
      </c>
      <c r="I6" s="33" t="s">
        <v>29</v>
      </c>
    </row>
    <row r="7" spans="1:9" x14ac:dyDescent="0.25">
      <c r="A7" s="40"/>
      <c r="B7" s="28"/>
      <c r="C7" s="32"/>
      <c r="D7" s="28"/>
      <c r="E7" s="28"/>
      <c r="F7" s="28"/>
      <c r="G7" s="32"/>
      <c r="H7" s="28"/>
      <c r="I7" s="33"/>
    </row>
    <row r="8" spans="1:9" x14ac:dyDescent="0.25">
      <c r="A8" s="40" t="s">
        <v>32</v>
      </c>
      <c r="B8" s="28" t="s">
        <v>17</v>
      </c>
      <c r="C8" s="32" t="s">
        <v>17</v>
      </c>
      <c r="D8" s="28" t="s">
        <v>26</v>
      </c>
      <c r="E8" s="28" t="s">
        <v>27</v>
      </c>
      <c r="F8" s="28"/>
      <c r="G8" s="32" t="s">
        <v>31</v>
      </c>
      <c r="H8" s="28"/>
      <c r="I8" s="33"/>
    </row>
    <row r="9" spans="1:9" x14ac:dyDescent="0.25">
      <c r="A9" s="40"/>
      <c r="B9" s="28" t="s">
        <v>18</v>
      </c>
      <c r="C9" s="32" t="s">
        <v>18</v>
      </c>
      <c r="D9" s="28" t="s">
        <v>33</v>
      </c>
      <c r="E9" s="28"/>
      <c r="F9" s="28"/>
      <c r="G9" s="32"/>
      <c r="H9" s="28"/>
      <c r="I9" s="33"/>
    </row>
    <row r="10" spans="1:9" x14ac:dyDescent="0.25">
      <c r="A10" s="40"/>
      <c r="B10" s="28" t="s">
        <v>19</v>
      </c>
      <c r="C10" s="32" t="s">
        <v>19</v>
      </c>
      <c r="D10" s="28"/>
      <c r="E10" s="28"/>
      <c r="F10" s="28"/>
      <c r="G10" s="32"/>
      <c r="H10" s="28"/>
      <c r="I10" s="33"/>
    </row>
    <row r="11" spans="1:9" x14ac:dyDescent="0.25">
      <c r="A11" s="40"/>
      <c r="B11" s="28"/>
      <c r="C11" s="32"/>
      <c r="D11" s="28"/>
      <c r="E11" s="28"/>
      <c r="F11" s="28"/>
      <c r="G11" s="32"/>
      <c r="H11" s="28"/>
      <c r="I11" s="33"/>
    </row>
    <row r="12" spans="1:9" x14ac:dyDescent="0.25">
      <c r="A12" s="40"/>
      <c r="B12" s="28"/>
      <c r="C12" s="32"/>
      <c r="D12" s="28"/>
      <c r="E12" s="28"/>
      <c r="F12" s="28"/>
      <c r="G12" s="32"/>
      <c r="H12" s="28"/>
      <c r="I12" s="33"/>
    </row>
    <row r="13" spans="1:9" x14ac:dyDescent="0.25">
      <c r="A13" s="40"/>
      <c r="B13" s="28"/>
      <c r="C13" s="32"/>
      <c r="D13" s="28"/>
      <c r="E13" s="28"/>
      <c r="F13" s="28"/>
      <c r="G13" s="32"/>
      <c r="H13" s="28"/>
      <c r="I13" s="33"/>
    </row>
    <row r="14" spans="1:9" x14ac:dyDescent="0.25">
      <c r="A14" s="40" t="s">
        <v>20</v>
      </c>
      <c r="B14" s="28" t="s">
        <v>21</v>
      </c>
      <c r="C14" s="32" t="s">
        <v>21</v>
      </c>
      <c r="D14" s="28" t="s">
        <v>34</v>
      </c>
      <c r="E14" s="28"/>
      <c r="F14" s="28"/>
      <c r="G14" s="32" t="s">
        <v>31</v>
      </c>
      <c r="H14" s="28"/>
      <c r="I14" s="33"/>
    </row>
    <row r="15" spans="1:9" x14ac:dyDescent="0.25">
      <c r="A15" s="40"/>
      <c r="B15" s="28" t="s">
        <v>22</v>
      </c>
      <c r="C15" s="32" t="s">
        <v>22</v>
      </c>
      <c r="D15" s="28"/>
      <c r="E15" s="28"/>
      <c r="F15" s="28"/>
      <c r="G15" s="32" t="s">
        <v>141</v>
      </c>
      <c r="H15" s="28"/>
      <c r="I15" s="33"/>
    </row>
    <row r="16" spans="1:9" x14ac:dyDescent="0.25">
      <c r="A16" s="40"/>
      <c r="B16" s="28"/>
      <c r="C16" s="32"/>
      <c r="D16" s="28"/>
      <c r="E16" s="28"/>
      <c r="F16" s="28"/>
      <c r="G16" s="32"/>
      <c r="H16" s="28"/>
      <c r="I16" s="33"/>
    </row>
    <row r="17" spans="1:9" x14ac:dyDescent="0.25">
      <c r="A17" s="40"/>
      <c r="B17" s="28"/>
      <c r="C17" s="32"/>
      <c r="D17" s="28"/>
      <c r="E17" s="28"/>
      <c r="F17" s="28"/>
      <c r="G17" s="32"/>
      <c r="H17" s="28"/>
      <c r="I17" s="33"/>
    </row>
    <row r="18" spans="1:9" x14ac:dyDescent="0.25">
      <c r="A18" s="42" t="s">
        <v>23</v>
      </c>
      <c r="B18" s="33" t="s">
        <v>139</v>
      </c>
      <c r="C18" s="32" t="s">
        <v>139</v>
      </c>
      <c r="D18" s="28"/>
      <c r="E18" s="28"/>
      <c r="F18" s="28"/>
      <c r="G18" s="32"/>
      <c r="H18" s="28"/>
      <c r="I18" s="33"/>
    </row>
    <row r="19" spans="1:9" x14ac:dyDescent="0.25">
      <c r="A19" s="41"/>
      <c r="B19" s="34" t="s">
        <v>24</v>
      </c>
      <c r="C19" s="35" t="s">
        <v>24</v>
      </c>
      <c r="D19" s="34"/>
      <c r="E19" s="34"/>
      <c r="F19" s="34"/>
      <c r="G19" s="35"/>
      <c r="H19" s="34"/>
      <c r="I19" s="36"/>
    </row>
    <row r="20" spans="1:9" ht="27" customHeight="1" x14ac:dyDescent="0.25">
      <c r="D20" s="107" t="s">
        <v>142</v>
      </c>
    </row>
    <row r="31" spans="1:9" x14ac:dyDescent="0.25">
      <c r="D31" s="24"/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workbookViewId="0">
      <selection activeCell="E3" sqref="E3"/>
    </sheetView>
  </sheetViews>
  <sheetFormatPr defaultRowHeight="13.2" x14ac:dyDescent="0.25"/>
  <cols>
    <col min="1" max="1" width="17.6640625" bestFit="1" customWidth="1"/>
    <col min="2" max="2" width="26.44140625" bestFit="1" customWidth="1"/>
  </cols>
  <sheetData>
    <row r="1" spans="1:8" ht="53.4" thickBot="1" x14ac:dyDescent="0.3">
      <c r="A1" s="47" t="s">
        <v>111</v>
      </c>
      <c r="B1" s="48" t="s">
        <v>36</v>
      </c>
      <c r="C1" s="49" t="s">
        <v>37</v>
      </c>
      <c r="D1" s="49" t="s">
        <v>38</v>
      </c>
      <c r="E1" s="49" t="s">
        <v>39</v>
      </c>
      <c r="F1" s="49" t="s">
        <v>40</v>
      </c>
      <c r="G1" s="49" t="s">
        <v>41</v>
      </c>
      <c r="H1" s="50" t="s">
        <v>42</v>
      </c>
    </row>
    <row r="2" spans="1:8" x14ac:dyDescent="0.25">
      <c r="A2" s="4" t="s">
        <v>112</v>
      </c>
      <c r="B2" s="5" t="s">
        <v>113</v>
      </c>
      <c r="C2" s="51">
        <v>219.5</v>
      </c>
      <c r="D2" s="52">
        <v>50</v>
      </c>
      <c r="E2" s="53">
        <f>IF(D2="","",D2-C2)</f>
        <v>-169.5</v>
      </c>
      <c r="F2" s="52">
        <v>50</v>
      </c>
      <c r="G2" s="54">
        <v>6</v>
      </c>
      <c r="H2" s="55" t="s">
        <v>45</v>
      </c>
    </row>
    <row r="3" spans="1:8" ht="72" customHeight="1" x14ac:dyDescent="0.25">
      <c r="A3" s="56" t="s">
        <v>114</v>
      </c>
      <c r="B3" s="57" t="s">
        <v>115</v>
      </c>
      <c r="C3" s="58">
        <v>66.599999999999994</v>
      </c>
      <c r="D3" s="59">
        <v>25</v>
      </c>
      <c r="E3" s="60">
        <f t="shared" ref="E3:E11" si="0">IF(D3="","",D3-C3)</f>
        <v>-41.599999999999994</v>
      </c>
      <c r="F3" s="59">
        <v>25</v>
      </c>
      <c r="G3" s="61">
        <v>6</v>
      </c>
      <c r="H3" s="62" t="s">
        <v>45</v>
      </c>
    </row>
    <row r="4" spans="1:8" ht="78" customHeight="1" x14ac:dyDescent="0.25">
      <c r="A4" s="4" t="s">
        <v>116</v>
      </c>
      <c r="B4" s="63" t="s">
        <v>117</v>
      </c>
      <c r="C4" s="52">
        <v>389</v>
      </c>
      <c r="D4" s="52">
        <v>361</v>
      </c>
      <c r="E4" s="64">
        <f t="shared" si="0"/>
        <v>-28</v>
      </c>
      <c r="F4" s="52">
        <v>361</v>
      </c>
      <c r="G4" s="54">
        <v>6</v>
      </c>
      <c r="H4" s="55" t="s">
        <v>45</v>
      </c>
    </row>
    <row r="5" spans="1:8" ht="26.4" x14ac:dyDescent="0.25">
      <c r="A5" s="56" t="s">
        <v>118</v>
      </c>
      <c r="B5" s="57" t="s">
        <v>119</v>
      </c>
      <c r="C5" s="58">
        <v>13.8</v>
      </c>
      <c r="D5" s="59">
        <v>10</v>
      </c>
      <c r="E5" s="60">
        <f t="shared" si="0"/>
        <v>-3.8000000000000007</v>
      </c>
      <c r="F5" s="59">
        <v>10</v>
      </c>
      <c r="G5" s="61">
        <v>6</v>
      </c>
      <c r="H5" s="62" t="s">
        <v>49</v>
      </c>
    </row>
    <row r="6" spans="1:8" ht="26.4" x14ac:dyDescent="0.25">
      <c r="A6" s="4" t="s">
        <v>120</v>
      </c>
      <c r="B6" s="63" t="s">
        <v>121</v>
      </c>
      <c r="C6" s="51">
        <v>24.2</v>
      </c>
      <c r="D6" s="52">
        <v>17</v>
      </c>
      <c r="E6" s="53">
        <f t="shared" si="0"/>
        <v>-7.1999999999999993</v>
      </c>
      <c r="F6" s="52">
        <v>17</v>
      </c>
      <c r="G6" s="54">
        <v>6</v>
      </c>
      <c r="H6" s="55" t="s">
        <v>49</v>
      </c>
    </row>
    <row r="7" spans="1:8" x14ac:dyDescent="0.25">
      <c r="A7" s="56" t="s">
        <v>122</v>
      </c>
      <c r="B7" s="57" t="s">
        <v>123</v>
      </c>
      <c r="C7" s="59">
        <v>10</v>
      </c>
      <c r="D7" s="59">
        <v>10</v>
      </c>
      <c r="E7" s="59">
        <f t="shared" si="0"/>
        <v>0</v>
      </c>
      <c r="F7" s="59">
        <v>10</v>
      </c>
      <c r="G7" s="61">
        <v>1</v>
      </c>
      <c r="H7" s="62" t="s">
        <v>45</v>
      </c>
    </row>
    <row r="8" spans="1:8" x14ac:dyDescent="0.25">
      <c r="A8" s="4" t="s">
        <v>124</v>
      </c>
      <c r="B8" s="63" t="s">
        <v>123</v>
      </c>
      <c r="C8" s="52">
        <v>26</v>
      </c>
      <c r="D8" s="52">
        <v>26</v>
      </c>
      <c r="E8" s="52">
        <f t="shared" si="0"/>
        <v>0</v>
      </c>
      <c r="F8" s="52">
        <v>26</v>
      </c>
      <c r="G8" s="54">
        <v>4</v>
      </c>
      <c r="H8" s="55" t="s">
        <v>45</v>
      </c>
    </row>
    <row r="9" spans="1:8" x14ac:dyDescent="0.25">
      <c r="A9" s="56" t="s">
        <v>125</v>
      </c>
      <c r="B9" s="57" t="s">
        <v>123</v>
      </c>
      <c r="C9" s="59">
        <v>5</v>
      </c>
      <c r="D9" s="59">
        <v>5</v>
      </c>
      <c r="E9" s="59">
        <f t="shared" si="0"/>
        <v>0</v>
      </c>
      <c r="F9" s="59">
        <v>5</v>
      </c>
      <c r="G9" s="61">
        <v>1</v>
      </c>
      <c r="H9" s="62" t="s">
        <v>45</v>
      </c>
    </row>
    <row r="10" spans="1:8" x14ac:dyDescent="0.25">
      <c r="A10" s="4" t="s">
        <v>126</v>
      </c>
      <c r="B10" s="63" t="s">
        <v>123</v>
      </c>
      <c r="C10" s="52">
        <v>0</v>
      </c>
      <c r="D10" s="52">
        <v>0</v>
      </c>
      <c r="E10" s="52">
        <f t="shared" si="0"/>
        <v>0</v>
      </c>
      <c r="F10" s="52">
        <v>0</v>
      </c>
      <c r="G10" s="54">
        <v>1</v>
      </c>
      <c r="H10" s="55" t="s">
        <v>45</v>
      </c>
    </row>
    <row r="11" spans="1:8" x14ac:dyDescent="0.25">
      <c r="A11" s="65" t="s">
        <v>127</v>
      </c>
      <c r="B11" s="66" t="s">
        <v>123</v>
      </c>
      <c r="C11" s="67">
        <v>61</v>
      </c>
      <c r="D11" s="67">
        <v>58</v>
      </c>
      <c r="E11" s="68">
        <f t="shared" si="0"/>
        <v>-3</v>
      </c>
      <c r="F11" s="67">
        <v>58</v>
      </c>
      <c r="G11" s="69">
        <v>6</v>
      </c>
      <c r="H11" s="70" t="s">
        <v>45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workbookViewId="0">
      <selection activeCell="L1" sqref="L1"/>
    </sheetView>
  </sheetViews>
  <sheetFormatPr defaultRowHeight="13.2" x14ac:dyDescent="0.25"/>
  <cols>
    <col min="1" max="1" width="28.44140625" bestFit="1" customWidth="1"/>
    <col min="2" max="2" width="26.44140625" style="6" bestFit="1" customWidth="1"/>
    <col min="3" max="8" width="9.109375" style="6" customWidth="1"/>
    <col min="9" max="9" width="17.109375" style="38" customWidth="1"/>
  </cols>
  <sheetData>
    <row r="1" spans="1:9" ht="53.4" thickBot="1" x14ac:dyDescent="0.3">
      <c r="A1" s="7" t="s">
        <v>35</v>
      </c>
      <c r="B1" s="98" t="s">
        <v>36</v>
      </c>
      <c r="C1" s="80" t="s">
        <v>37</v>
      </c>
      <c r="D1" s="80" t="s">
        <v>38</v>
      </c>
      <c r="E1" s="80" t="s">
        <v>39</v>
      </c>
      <c r="F1" s="80" t="s">
        <v>40</v>
      </c>
      <c r="G1" s="80" t="s">
        <v>41</v>
      </c>
      <c r="H1" s="80" t="s">
        <v>42</v>
      </c>
      <c r="I1" s="106" t="s">
        <v>129</v>
      </c>
    </row>
    <row r="2" spans="1:9" ht="72" customHeight="1" x14ac:dyDescent="0.25">
      <c r="A2" s="4" t="s">
        <v>43</v>
      </c>
      <c r="B2" s="95" t="s">
        <v>44</v>
      </c>
      <c r="C2" s="79">
        <v>336</v>
      </c>
      <c r="D2" s="79">
        <v>300</v>
      </c>
      <c r="E2" s="93">
        <f>IF(D2="","",D2-C2)</f>
        <v>-36</v>
      </c>
      <c r="F2" s="86">
        <v>243.5</v>
      </c>
      <c r="G2" s="81">
        <v>1</v>
      </c>
      <c r="H2" s="78" t="s">
        <v>45</v>
      </c>
      <c r="I2" s="38" t="s">
        <v>128</v>
      </c>
    </row>
    <row r="3" spans="1:9" ht="33.75" customHeight="1" x14ac:dyDescent="0.25">
      <c r="A3" s="56" t="s">
        <v>43</v>
      </c>
      <c r="B3" s="96" t="s">
        <v>46</v>
      </c>
      <c r="C3" s="87">
        <v>29</v>
      </c>
      <c r="D3" s="87">
        <v>15</v>
      </c>
      <c r="E3" s="90">
        <f t="shared" ref="E3:E23" si="0">IF(D3="","",D3-C3)</f>
        <v>-14</v>
      </c>
      <c r="F3" s="87">
        <v>15</v>
      </c>
      <c r="G3" s="82">
        <v>6</v>
      </c>
      <c r="H3" s="39" t="s">
        <v>45</v>
      </c>
      <c r="I3" s="39" t="s">
        <v>128</v>
      </c>
    </row>
    <row r="4" spans="1:9" ht="66" customHeight="1" x14ac:dyDescent="0.25">
      <c r="A4" s="4" t="s">
        <v>47</v>
      </c>
      <c r="B4" s="95" t="s">
        <v>48</v>
      </c>
      <c r="C4" s="86">
        <v>26.5</v>
      </c>
      <c r="D4" s="79">
        <v>18</v>
      </c>
      <c r="E4" s="91">
        <f t="shared" si="0"/>
        <v>-8.5</v>
      </c>
      <c r="F4" s="79">
        <v>18</v>
      </c>
      <c r="G4" s="81">
        <v>3</v>
      </c>
      <c r="H4" s="78" t="s">
        <v>49</v>
      </c>
      <c r="I4" s="38" t="s">
        <v>130</v>
      </c>
    </row>
    <row r="5" spans="1:9" ht="51" customHeight="1" x14ac:dyDescent="0.25">
      <c r="A5" s="56" t="s">
        <v>50</v>
      </c>
      <c r="B5" s="96" t="s">
        <v>51</v>
      </c>
      <c r="C5" s="87">
        <v>243</v>
      </c>
      <c r="D5" s="87">
        <v>225</v>
      </c>
      <c r="E5" s="90">
        <f t="shared" si="0"/>
        <v>-18</v>
      </c>
      <c r="F5" s="87">
        <v>3</v>
      </c>
      <c r="G5" s="82">
        <v>2</v>
      </c>
      <c r="H5" s="39" t="s">
        <v>45</v>
      </c>
      <c r="I5" s="39" t="s">
        <v>128</v>
      </c>
    </row>
    <row r="6" spans="1:9" ht="78" customHeight="1" x14ac:dyDescent="0.25">
      <c r="A6" s="71" t="s">
        <v>52</v>
      </c>
      <c r="B6" s="97" t="s">
        <v>53</v>
      </c>
      <c r="C6" s="79">
        <v>63</v>
      </c>
      <c r="D6" s="79">
        <v>50</v>
      </c>
      <c r="E6" s="91">
        <f>IF(OR(D6="",C6=""),"",D6-C6)</f>
        <v>-13</v>
      </c>
      <c r="F6" s="88">
        <v>-14.5</v>
      </c>
      <c r="G6" s="81">
        <v>4</v>
      </c>
      <c r="H6" s="78" t="s">
        <v>49</v>
      </c>
      <c r="I6" s="38" t="s">
        <v>131</v>
      </c>
    </row>
    <row r="7" spans="1:9" ht="54" customHeight="1" x14ac:dyDescent="0.25">
      <c r="A7" s="56" t="s">
        <v>54</v>
      </c>
      <c r="B7" s="96" t="s">
        <v>55</v>
      </c>
      <c r="C7" s="92">
        <v>20.5</v>
      </c>
      <c r="D7" s="87">
        <v>21</v>
      </c>
      <c r="E7" s="92">
        <f t="shared" si="0"/>
        <v>0.5</v>
      </c>
      <c r="F7" s="87">
        <v>15</v>
      </c>
      <c r="G7" s="82">
        <v>1</v>
      </c>
      <c r="H7" s="77" t="s">
        <v>56</v>
      </c>
      <c r="I7" s="77" t="s">
        <v>16</v>
      </c>
    </row>
    <row r="8" spans="1:9" ht="18.75" customHeight="1" x14ac:dyDescent="0.25">
      <c r="A8" s="71" t="s">
        <v>57</v>
      </c>
      <c r="B8" s="89" t="s">
        <v>58</v>
      </c>
      <c r="C8" s="79">
        <v>285</v>
      </c>
      <c r="D8" s="89"/>
      <c r="E8" s="89"/>
      <c r="F8" s="89"/>
      <c r="G8" s="83" t="s">
        <v>59</v>
      </c>
      <c r="H8" s="78" t="s">
        <v>45</v>
      </c>
      <c r="I8" s="38" t="s">
        <v>132</v>
      </c>
    </row>
    <row r="9" spans="1:9" ht="104.25" customHeight="1" x14ac:dyDescent="0.25">
      <c r="A9" s="56" t="s">
        <v>60</v>
      </c>
      <c r="B9" s="96" t="s">
        <v>61</v>
      </c>
      <c r="C9" s="87">
        <v>234</v>
      </c>
      <c r="D9" s="87">
        <v>200</v>
      </c>
      <c r="E9" s="90">
        <f t="shared" si="0"/>
        <v>-34</v>
      </c>
      <c r="F9" s="87">
        <v>200</v>
      </c>
      <c r="G9" s="82">
        <v>4</v>
      </c>
      <c r="H9" s="39" t="s">
        <v>45</v>
      </c>
      <c r="I9" s="77" t="s">
        <v>18</v>
      </c>
    </row>
    <row r="10" spans="1:9" ht="65.25" customHeight="1" x14ac:dyDescent="0.25">
      <c r="A10" s="71" t="s">
        <v>62</v>
      </c>
      <c r="B10" s="97" t="s">
        <v>63</v>
      </c>
      <c r="C10" s="79">
        <v>10</v>
      </c>
      <c r="D10" s="79">
        <v>14</v>
      </c>
      <c r="E10" s="79">
        <f t="shared" si="0"/>
        <v>4</v>
      </c>
      <c r="F10" s="79">
        <v>14</v>
      </c>
      <c r="G10" s="81" t="s">
        <v>59</v>
      </c>
      <c r="H10" s="78" t="s">
        <v>45</v>
      </c>
      <c r="I10" s="38" t="s">
        <v>26</v>
      </c>
    </row>
    <row r="11" spans="1:9" ht="31.5" customHeight="1" x14ac:dyDescent="0.25">
      <c r="A11" s="56" t="s">
        <v>64</v>
      </c>
      <c r="B11" s="96" t="s">
        <v>65</v>
      </c>
      <c r="C11" s="87">
        <v>3</v>
      </c>
      <c r="D11" s="87">
        <v>0</v>
      </c>
      <c r="E11" s="90">
        <f t="shared" si="0"/>
        <v>-3</v>
      </c>
      <c r="F11" s="90">
        <v>-3</v>
      </c>
      <c r="G11" s="82">
        <v>2</v>
      </c>
      <c r="H11" s="39" t="s">
        <v>49</v>
      </c>
      <c r="I11" s="77" t="s">
        <v>133</v>
      </c>
    </row>
    <row r="12" spans="1:9" ht="24" customHeight="1" x14ac:dyDescent="0.25">
      <c r="A12" s="71" t="s">
        <v>66</v>
      </c>
      <c r="B12" s="97" t="s">
        <v>67</v>
      </c>
      <c r="C12" s="79">
        <v>30</v>
      </c>
      <c r="D12" s="79">
        <v>30</v>
      </c>
      <c r="E12" s="79">
        <f t="shared" si="0"/>
        <v>0</v>
      </c>
      <c r="F12" s="79">
        <v>30</v>
      </c>
      <c r="G12" s="81">
        <v>6</v>
      </c>
      <c r="H12" s="78" t="s">
        <v>49</v>
      </c>
      <c r="I12" s="38" t="s">
        <v>16</v>
      </c>
    </row>
    <row r="13" spans="1:9" ht="38.25" customHeight="1" x14ac:dyDescent="0.25">
      <c r="A13" s="56" t="s">
        <v>68</v>
      </c>
      <c r="B13" s="96" t="s">
        <v>69</v>
      </c>
      <c r="C13" s="87">
        <v>20</v>
      </c>
      <c r="D13" s="87">
        <v>20</v>
      </c>
      <c r="E13" s="90">
        <f t="shared" si="0"/>
        <v>0</v>
      </c>
      <c r="F13" s="87">
        <v>20</v>
      </c>
      <c r="G13" s="82">
        <v>3</v>
      </c>
      <c r="H13" s="39" t="s">
        <v>49</v>
      </c>
      <c r="I13" s="77" t="s">
        <v>134</v>
      </c>
    </row>
    <row r="14" spans="1:9" x14ac:dyDescent="0.25">
      <c r="A14" s="71"/>
      <c r="B14" s="97"/>
      <c r="C14" s="79"/>
      <c r="D14" s="79"/>
      <c r="E14" s="91"/>
      <c r="F14" s="79"/>
      <c r="G14" s="79"/>
      <c r="H14" s="79"/>
    </row>
    <row r="15" spans="1:9" ht="13.8" thickBot="1" x14ac:dyDescent="0.3">
      <c r="A15" s="71"/>
      <c r="B15" s="97"/>
      <c r="C15" s="79"/>
      <c r="D15" s="79"/>
      <c r="E15" s="79"/>
      <c r="F15" s="79"/>
      <c r="G15" s="79"/>
      <c r="H15" s="79"/>
    </row>
    <row r="16" spans="1:9" ht="53.4" thickBot="1" x14ac:dyDescent="0.3">
      <c r="A16" s="72" t="s">
        <v>70</v>
      </c>
      <c r="B16" s="98" t="s">
        <v>36</v>
      </c>
      <c r="C16" s="80" t="s">
        <v>37</v>
      </c>
      <c r="D16" s="80" t="s">
        <v>38</v>
      </c>
      <c r="E16" s="80" t="s">
        <v>39</v>
      </c>
      <c r="F16" s="80" t="s">
        <v>40</v>
      </c>
      <c r="G16" s="80" t="s">
        <v>41</v>
      </c>
      <c r="H16" s="99" t="s">
        <v>42</v>
      </c>
      <c r="I16" s="100"/>
    </row>
    <row r="17" spans="1:12" ht="26.4" x14ac:dyDescent="0.25">
      <c r="A17" s="71"/>
      <c r="B17" s="97" t="s">
        <v>71</v>
      </c>
      <c r="C17" s="79">
        <v>25</v>
      </c>
      <c r="D17" s="79">
        <v>20</v>
      </c>
      <c r="E17" s="91">
        <f t="shared" si="0"/>
        <v>-5</v>
      </c>
      <c r="F17" s="91">
        <v>20</v>
      </c>
      <c r="G17" s="84">
        <v>3</v>
      </c>
      <c r="H17" s="78" t="s">
        <v>49</v>
      </c>
      <c r="I17" s="38" t="s">
        <v>135</v>
      </c>
    </row>
    <row r="18" spans="1:12" ht="26.4" x14ac:dyDescent="0.25">
      <c r="A18" s="56"/>
      <c r="B18" s="96" t="s">
        <v>72</v>
      </c>
      <c r="C18" s="87">
        <v>250</v>
      </c>
      <c r="D18" s="87">
        <v>200</v>
      </c>
      <c r="E18" s="90">
        <f t="shared" si="0"/>
        <v>-50</v>
      </c>
      <c r="F18" s="90">
        <v>-50</v>
      </c>
      <c r="G18" s="85">
        <v>4</v>
      </c>
      <c r="H18" s="39" t="s">
        <v>49</v>
      </c>
      <c r="I18" s="77" t="s">
        <v>136</v>
      </c>
    </row>
    <row r="19" spans="1:12" x14ac:dyDescent="0.25">
      <c r="A19" s="71"/>
      <c r="B19" s="97" t="s">
        <v>73</v>
      </c>
      <c r="C19" s="79">
        <v>35</v>
      </c>
      <c r="D19" s="79">
        <v>25</v>
      </c>
      <c r="E19" s="91">
        <f t="shared" si="0"/>
        <v>-10</v>
      </c>
      <c r="F19" s="91">
        <v>-10</v>
      </c>
      <c r="G19" s="84">
        <v>4</v>
      </c>
      <c r="H19" s="78" t="s">
        <v>49</v>
      </c>
      <c r="I19" s="38" t="s">
        <v>136</v>
      </c>
    </row>
    <row r="20" spans="1:12" ht="26.4" x14ac:dyDescent="0.25">
      <c r="A20" s="56"/>
      <c r="B20" s="96" t="s">
        <v>74</v>
      </c>
      <c r="C20" s="87">
        <v>37</v>
      </c>
      <c r="D20" s="87">
        <v>30</v>
      </c>
      <c r="E20" s="90">
        <f t="shared" si="0"/>
        <v>-7</v>
      </c>
      <c r="F20" s="90">
        <v>-7</v>
      </c>
      <c r="G20" s="85">
        <v>4</v>
      </c>
      <c r="H20" s="39" t="s">
        <v>49</v>
      </c>
      <c r="I20" s="77" t="s">
        <v>136</v>
      </c>
    </row>
    <row r="21" spans="1:12" ht="26.4" x14ac:dyDescent="0.25">
      <c r="A21" s="71"/>
      <c r="B21" s="97" t="s">
        <v>75</v>
      </c>
      <c r="C21" s="79">
        <v>105</v>
      </c>
      <c r="D21" s="79">
        <v>90</v>
      </c>
      <c r="E21" s="91">
        <f t="shared" si="0"/>
        <v>-15</v>
      </c>
      <c r="F21" s="91">
        <v>-15</v>
      </c>
      <c r="G21" s="84">
        <v>4</v>
      </c>
      <c r="H21" s="78" t="s">
        <v>49</v>
      </c>
      <c r="I21" s="38" t="s">
        <v>136</v>
      </c>
      <c r="L21" s="5"/>
    </row>
    <row r="22" spans="1:12" ht="26.4" x14ac:dyDescent="0.25">
      <c r="A22" s="56"/>
      <c r="B22" s="96" t="s">
        <v>76</v>
      </c>
      <c r="C22" s="87">
        <v>40</v>
      </c>
      <c r="D22" s="87">
        <v>30</v>
      </c>
      <c r="E22" s="90">
        <f t="shared" si="0"/>
        <v>-10</v>
      </c>
      <c r="F22" s="90">
        <v>-10</v>
      </c>
      <c r="G22" s="85">
        <v>4</v>
      </c>
      <c r="H22" s="39" t="s">
        <v>49</v>
      </c>
      <c r="I22" s="77" t="s">
        <v>136</v>
      </c>
    </row>
    <row r="23" spans="1:12" x14ac:dyDescent="0.25">
      <c r="A23" s="71"/>
      <c r="B23" s="97" t="s">
        <v>77</v>
      </c>
      <c r="C23" s="79">
        <v>26</v>
      </c>
      <c r="D23" s="79">
        <v>20</v>
      </c>
      <c r="E23" s="91">
        <f t="shared" si="0"/>
        <v>-6</v>
      </c>
      <c r="F23" s="91">
        <v>-6</v>
      </c>
      <c r="G23" s="84">
        <v>4</v>
      </c>
      <c r="H23" s="78" t="s">
        <v>49</v>
      </c>
      <c r="I23" s="38" t="s">
        <v>136</v>
      </c>
    </row>
    <row r="24" spans="1:12" x14ac:dyDescent="0.25">
      <c r="A24" s="71"/>
      <c r="B24" s="97"/>
      <c r="C24" s="79"/>
      <c r="D24" s="79"/>
      <c r="E24" s="79"/>
      <c r="F24" s="79"/>
      <c r="G24" s="79"/>
      <c r="H24" s="79"/>
      <c r="J24" s="5"/>
      <c r="K24" s="5"/>
    </row>
    <row r="25" spans="1:12" x14ac:dyDescent="0.25">
      <c r="A25" s="4"/>
      <c r="C25" s="79"/>
      <c r="D25" s="79"/>
      <c r="E25" s="79"/>
      <c r="F25" s="79"/>
      <c r="G25" s="79"/>
      <c r="H25" s="79"/>
    </row>
    <row r="26" spans="1:12" ht="13.8" thickBot="1" x14ac:dyDescent="0.3">
      <c r="A26" s="4"/>
      <c r="C26" s="79"/>
      <c r="D26" s="79"/>
      <c r="E26" s="79"/>
      <c r="F26" s="79"/>
      <c r="G26" s="79"/>
      <c r="H26" s="79"/>
    </row>
    <row r="27" spans="1:12" ht="53.4" thickBot="1" x14ac:dyDescent="0.3">
      <c r="A27" s="72" t="s">
        <v>84</v>
      </c>
      <c r="B27" s="98" t="s">
        <v>36</v>
      </c>
      <c r="C27" s="80" t="s">
        <v>37</v>
      </c>
      <c r="D27" s="80" t="s">
        <v>38</v>
      </c>
      <c r="E27" s="80" t="s">
        <v>39</v>
      </c>
      <c r="F27" s="80" t="s">
        <v>40</v>
      </c>
      <c r="G27" s="80" t="s">
        <v>41</v>
      </c>
      <c r="H27" s="99" t="s">
        <v>42</v>
      </c>
      <c r="I27" s="100"/>
    </row>
    <row r="28" spans="1:12" x14ac:dyDescent="0.25">
      <c r="A28" s="71" t="s">
        <v>85</v>
      </c>
      <c r="B28" s="97" t="s">
        <v>86</v>
      </c>
      <c r="C28" s="86">
        <v>2.6</v>
      </c>
      <c r="D28" s="86">
        <v>0.1</v>
      </c>
      <c r="E28" s="88">
        <f t="shared" ref="E28:E46" si="1">IF(D28="","",D28-C28)</f>
        <v>-2.5</v>
      </c>
      <c r="F28" s="86">
        <v>0.1</v>
      </c>
      <c r="G28" s="81">
        <v>6</v>
      </c>
      <c r="H28" s="78" t="s">
        <v>49</v>
      </c>
      <c r="I28" s="38" t="s">
        <v>138</v>
      </c>
    </row>
    <row r="29" spans="1:12" ht="26.4" x14ac:dyDescent="0.25">
      <c r="A29" s="56" t="s">
        <v>87</v>
      </c>
      <c r="B29" s="96" t="s">
        <v>88</v>
      </c>
      <c r="C29" s="92">
        <v>3.3</v>
      </c>
      <c r="D29" s="92">
        <v>3.3</v>
      </c>
      <c r="E29" s="90">
        <f t="shared" si="1"/>
        <v>0</v>
      </c>
      <c r="F29" s="92">
        <v>3.3</v>
      </c>
      <c r="G29" s="82">
        <v>6</v>
      </c>
      <c r="H29" s="39" t="s">
        <v>49</v>
      </c>
      <c r="I29" s="76" t="s">
        <v>138</v>
      </c>
    </row>
    <row r="30" spans="1:12" ht="26.4" x14ac:dyDescent="0.25">
      <c r="A30" s="71" t="s">
        <v>89</v>
      </c>
      <c r="B30" s="97" t="s">
        <v>90</v>
      </c>
      <c r="C30" s="86">
        <v>17.600000000000001</v>
      </c>
      <c r="D30" s="86">
        <v>12.5</v>
      </c>
      <c r="E30" s="88">
        <f t="shared" si="1"/>
        <v>-5.1000000000000014</v>
      </c>
      <c r="F30" s="86">
        <v>12.5</v>
      </c>
      <c r="G30" s="81">
        <v>6</v>
      </c>
      <c r="H30" s="78" t="s">
        <v>49</v>
      </c>
      <c r="I30" s="38" t="s">
        <v>138</v>
      </c>
    </row>
    <row r="31" spans="1:12" x14ac:dyDescent="0.25">
      <c r="A31" s="56" t="s">
        <v>91</v>
      </c>
      <c r="B31" s="96" t="s">
        <v>86</v>
      </c>
      <c r="C31" s="92">
        <v>32.299999999999997</v>
      </c>
      <c r="D31" s="92">
        <v>32.299999999999997</v>
      </c>
      <c r="E31" s="87">
        <f t="shared" si="1"/>
        <v>0</v>
      </c>
      <c r="F31" s="87">
        <v>0</v>
      </c>
      <c r="G31" s="82">
        <v>3</v>
      </c>
      <c r="H31" s="39" t="s">
        <v>49</v>
      </c>
      <c r="I31" s="76" t="s">
        <v>138</v>
      </c>
    </row>
    <row r="32" spans="1:12" ht="26.4" x14ac:dyDescent="0.25">
      <c r="A32" s="71" t="s">
        <v>92</v>
      </c>
      <c r="B32" s="97" t="s">
        <v>88</v>
      </c>
      <c r="C32" s="86">
        <v>12.5</v>
      </c>
      <c r="D32" s="86">
        <v>12.5</v>
      </c>
      <c r="E32" s="79">
        <f t="shared" si="1"/>
        <v>0</v>
      </c>
      <c r="F32" s="86">
        <v>12.5</v>
      </c>
      <c r="G32" s="81">
        <v>6</v>
      </c>
      <c r="H32" s="78" t="s">
        <v>49</v>
      </c>
      <c r="I32" s="38" t="s">
        <v>138</v>
      </c>
    </row>
    <row r="33" spans="1:9" x14ac:dyDescent="0.25">
      <c r="A33" s="56" t="s">
        <v>93</v>
      </c>
      <c r="B33" s="96" t="s">
        <v>86</v>
      </c>
      <c r="C33" s="92">
        <v>22.4</v>
      </c>
      <c r="D33" s="87">
        <v>5</v>
      </c>
      <c r="E33" s="94">
        <f t="shared" si="1"/>
        <v>-17.399999999999999</v>
      </c>
      <c r="F33" s="87">
        <v>5</v>
      </c>
      <c r="G33" s="82">
        <v>6</v>
      </c>
      <c r="H33" s="39" t="s">
        <v>49</v>
      </c>
      <c r="I33" s="76" t="s">
        <v>138</v>
      </c>
    </row>
    <row r="34" spans="1:9" x14ac:dyDescent="0.25">
      <c r="A34" s="71" t="s">
        <v>94</v>
      </c>
      <c r="B34" s="97" t="s">
        <v>86</v>
      </c>
      <c r="C34" s="86">
        <v>2.1</v>
      </c>
      <c r="D34" s="86">
        <v>3.7</v>
      </c>
      <c r="E34" s="88">
        <f t="shared" si="1"/>
        <v>1.6</v>
      </c>
      <c r="F34" s="86">
        <v>3.7</v>
      </c>
      <c r="G34" s="81">
        <v>6</v>
      </c>
      <c r="H34" s="78" t="s">
        <v>49</v>
      </c>
      <c r="I34" s="38" t="s">
        <v>138</v>
      </c>
    </row>
    <row r="35" spans="1:9" ht="26.4" x14ac:dyDescent="0.25">
      <c r="A35" s="56" t="s">
        <v>95</v>
      </c>
      <c r="B35" s="96" t="s">
        <v>90</v>
      </c>
      <c r="C35" s="92">
        <v>16.3</v>
      </c>
      <c r="D35" s="92">
        <v>11.3</v>
      </c>
      <c r="E35" s="90">
        <f t="shared" si="1"/>
        <v>-5</v>
      </c>
      <c r="F35" s="92">
        <v>11.3</v>
      </c>
      <c r="G35" s="82">
        <v>6</v>
      </c>
      <c r="H35" s="39" t="s">
        <v>49</v>
      </c>
      <c r="I35" s="76" t="s">
        <v>138</v>
      </c>
    </row>
    <row r="36" spans="1:9" x14ac:dyDescent="0.25">
      <c r="A36" s="71" t="s">
        <v>96</v>
      </c>
      <c r="B36" s="97" t="s">
        <v>86</v>
      </c>
      <c r="C36" s="86">
        <v>4.4000000000000004</v>
      </c>
      <c r="D36" s="79">
        <v>2</v>
      </c>
      <c r="E36" s="88">
        <f t="shared" si="1"/>
        <v>-2.4000000000000004</v>
      </c>
      <c r="F36" s="79">
        <v>2</v>
      </c>
      <c r="G36" s="81">
        <v>6</v>
      </c>
      <c r="H36" s="78" t="s">
        <v>49</v>
      </c>
      <c r="I36" s="38" t="s">
        <v>138</v>
      </c>
    </row>
    <row r="37" spans="1:9" ht="26.4" x14ac:dyDescent="0.25">
      <c r="A37" s="56" t="s">
        <v>97</v>
      </c>
      <c r="B37" s="96" t="s">
        <v>90</v>
      </c>
      <c r="C37" s="87">
        <v>7</v>
      </c>
      <c r="D37" s="87">
        <v>7</v>
      </c>
      <c r="E37" s="87">
        <f t="shared" si="1"/>
        <v>0</v>
      </c>
      <c r="F37" s="87">
        <v>7</v>
      </c>
      <c r="G37" s="82">
        <v>6</v>
      </c>
      <c r="H37" s="39" t="s">
        <v>49</v>
      </c>
      <c r="I37" s="76" t="s">
        <v>138</v>
      </c>
    </row>
    <row r="38" spans="1:9" x14ac:dyDescent="0.25">
      <c r="A38" s="71" t="s">
        <v>98</v>
      </c>
      <c r="B38" s="97" t="s">
        <v>86</v>
      </c>
      <c r="C38" s="86">
        <v>0.2</v>
      </c>
      <c r="D38" s="86">
        <v>0.2</v>
      </c>
      <c r="E38" s="79">
        <f t="shared" si="1"/>
        <v>0</v>
      </c>
      <c r="F38" s="86">
        <v>0.2</v>
      </c>
      <c r="G38" s="81">
        <v>6</v>
      </c>
      <c r="H38" s="78" t="s">
        <v>49</v>
      </c>
      <c r="I38" s="38" t="s">
        <v>138</v>
      </c>
    </row>
    <row r="39" spans="1:9" x14ac:dyDescent="0.25">
      <c r="A39" s="56" t="s">
        <v>99</v>
      </c>
      <c r="B39" s="96" t="s">
        <v>100</v>
      </c>
      <c r="C39" s="92">
        <v>1.9</v>
      </c>
      <c r="D39" s="92">
        <v>0.5</v>
      </c>
      <c r="E39" s="94">
        <f t="shared" si="1"/>
        <v>-1.4</v>
      </c>
      <c r="F39" s="92">
        <v>0.5</v>
      </c>
      <c r="G39" s="82">
        <v>6</v>
      </c>
      <c r="H39" s="39" t="s">
        <v>49</v>
      </c>
      <c r="I39" s="76" t="s">
        <v>138</v>
      </c>
    </row>
    <row r="40" spans="1:9" ht="26.4" x14ac:dyDescent="0.25">
      <c r="A40" s="71" t="s">
        <v>101</v>
      </c>
      <c r="B40" s="97" t="s">
        <v>88</v>
      </c>
      <c r="C40" s="86">
        <v>7.8</v>
      </c>
      <c r="D40" s="86">
        <v>7.8</v>
      </c>
      <c r="E40" s="79">
        <f t="shared" si="1"/>
        <v>0</v>
      </c>
      <c r="F40" s="86">
        <v>7.8</v>
      </c>
      <c r="G40" s="81">
        <v>6</v>
      </c>
      <c r="H40" s="78" t="s">
        <v>49</v>
      </c>
      <c r="I40" s="38" t="s">
        <v>138</v>
      </c>
    </row>
    <row r="41" spans="1:9" x14ac:dyDescent="0.25">
      <c r="A41" s="56" t="s">
        <v>102</v>
      </c>
      <c r="B41" s="96" t="s">
        <v>86</v>
      </c>
      <c r="C41" s="87">
        <v>516</v>
      </c>
      <c r="D41" s="87">
        <v>275</v>
      </c>
      <c r="E41" s="90">
        <f t="shared" si="1"/>
        <v>-241</v>
      </c>
      <c r="F41" s="87">
        <v>275</v>
      </c>
      <c r="G41" s="82">
        <v>3</v>
      </c>
      <c r="H41" s="39" t="s">
        <v>49</v>
      </c>
      <c r="I41" s="76" t="s">
        <v>138</v>
      </c>
    </row>
    <row r="42" spans="1:9" x14ac:dyDescent="0.25">
      <c r="A42" s="71" t="s">
        <v>103</v>
      </c>
      <c r="B42" s="97" t="s">
        <v>86</v>
      </c>
      <c r="C42" s="86">
        <v>0.8</v>
      </c>
      <c r="D42" s="86">
        <v>0.8</v>
      </c>
      <c r="E42" s="79">
        <f t="shared" si="1"/>
        <v>0</v>
      </c>
      <c r="F42" s="86">
        <v>0.8</v>
      </c>
      <c r="G42" s="81">
        <v>6</v>
      </c>
      <c r="H42" s="78" t="s">
        <v>49</v>
      </c>
      <c r="I42" s="38" t="s">
        <v>138</v>
      </c>
    </row>
    <row r="43" spans="1:9" ht="26.4" x14ac:dyDescent="0.25">
      <c r="A43" s="56" t="s">
        <v>104</v>
      </c>
      <c r="B43" s="96" t="s">
        <v>88</v>
      </c>
      <c r="C43" s="92">
        <v>0.2</v>
      </c>
      <c r="D43" s="92">
        <v>0.2</v>
      </c>
      <c r="E43" s="87">
        <f t="shared" si="1"/>
        <v>0</v>
      </c>
      <c r="F43" s="92">
        <v>0.2</v>
      </c>
      <c r="G43" s="82">
        <v>6</v>
      </c>
      <c r="H43" s="39" t="s">
        <v>49</v>
      </c>
      <c r="I43" s="76" t="s">
        <v>138</v>
      </c>
    </row>
    <row r="44" spans="1:9" ht="26.4" x14ac:dyDescent="0.25">
      <c r="A44" s="71" t="s">
        <v>105</v>
      </c>
      <c r="B44" s="97" t="s">
        <v>88</v>
      </c>
      <c r="C44" s="86">
        <v>0.4</v>
      </c>
      <c r="D44" s="86">
        <v>0.4</v>
      </c>
      <c r="E44" s="79">
        <f t="shared" si="1"/>
        <v>0</v>
      </c>
      <c r="F44" s="86">
        <v>0.4</v>
      </c>
      <c r="G44" s="81">
        <v>6</v>
      </c>
      <c r="H44" s="78" t="s">
        <v>49</v>
      </c>
      <c r="I44" s="38" t="s">
        <v>138</v>
      </c>
    </row>
    <row r="45" spans="1:9" ht="26.4" x14ac:dyDescent="0.25">
      <c r="A45" s="56" t="s">
        <v>106</v>
      </c>
      <c r="B45" s="96" t="s">
        <v>90</v>
      </c>
      <c r="C45" s="87">
        <v>25</v>
      </c>
      <c r="D45" s="87">
        <v>25</v>
      </c>
      <c r="E45" s="87">
        <f t="shared" si="1"/>
        <v>0</v>
      </c>
      <c r="F45" s="87">
        <v>25</v>
      </c>
      <c r="G45" s="82">
        <v>1</v>
      </c>
      <c r="H45" s="39" t="s">
        <v>49</v>
      </c>
      <c r="I45" s="76" t="s">
        <v>138</v>
      </c>
    </row>
    <row r="46" spans="1:9" x14ac:dyDescent="0.25">
      <c r="A46" s="71" t="s">
        <v>107</v>
      </c>
      <c r="B46" s="97" t="s">
        <v>86</v>
      </c>
      <c r="C46" s="79">
        <v>17</v>
      </c>
      <c r="D46" s="79">
        <v>14</v>
      </c>
      <c r="E46" s="91">
        <f t="shared" si="1"/>
        <v>-3</v>
      </c>
      <c r="F46" s="79">
        <v>14</v>
      </c>
      <c r="G46" s="81">
        <v>3</v>
      </c>
      <c r="H46" s="78" t="s">
        <v>49</v>
      </c>
      <c r="I46" s="38" t="s">
        <v>138</v>
      </c>
    </row>
    <row r="47" spans="1:9" x14ac:dyDescent="0.25">
      <c r="A47" s="4"/>
      <c r="C47" s="79"/>
      <c r="D47" s="79"/>
      <c r="E47" s="79"/>
      <c r="F47" s="86"/>
      <c r="G47" s="79"/>
      <c r="H47" s="79"/>
    </row>
    <row r="48" spans="1:9" ht="13.8" thickBot="1" x14ac:dyDescent="0.3">
      <c r="A48" s="5"/>
      <c r="B48" s="5"/>
      <c r="C48" s="5"/>
      <c r="D48" s="5"/>
      <c r="E48" s="5"/>
      <c r="F48" s="5"/>
      <c r="G48" s="5"/>
      <c r="H48" s="5"/>
      <c r="I48" s="75"/>
    </row>
    <row r="49" spans="1:10" ht="53.4" thickBot="1" x14ac:dyDescent="0.3">
      <c r="A49" s="7" t="s">
        <v>108</v>
      </c>
      <c r="B49" s="98" t="s">
        <v>36</v>
      </c>
      <c r="C49" s="80" t="s">
        <v>37</v>
      </c>
      <c r="D49" s="80" t="s">
        <v>38</v>
      </c>
      <c r="E49" s="80" t="s">
        <v>39</v>
      </c>
      <c r="F49" s="80" t="s">
        <v>40</v>
      </c>
      <c r="G49" s="80" t="s">
        <v>41</v>
      </c>
      <c r="H49" s="80" t="s">
        <v>42</v>
      </c>
      <c r="I49" s="106" t="s">
        <v>137</v>
      </c>
    </row>
    <row r="50" spans="1:10" ht="105.6" x14ac:dyDescent="0.25">
      <c r="A50" s="73" t="s">
        <v>109</v>
      </c>
      <c r="B50" s="101" t="s">
        <v>110</v>
      </c>
      <c r="C50" s="102">
        <v>245</v>
      </c>
      <c r="D50" s="102">
        <v>-145</v>
      </c>
      <c r="E50" s="103">
        <v>-100</v>
      </c>
      <c r="F50" s="102">
        <v>200</v>
      </c>
      <c r="G50" s="104">
        <v>7</v>
      </c>
      <c r="H50" s="105" t="s">
        <v>49</v>
      </c>
      <c r="I50" s="74" t="s">
        <v>26</v>
      </c>
    </row>
    <row r="51" spans="1:10" x14ac:dyDescent="0.25">
      <c r="C51" s="79"/>
      <c r="D51" s="79"/>
      <c r="E51" s="79"/>
      <c r="F51" s="79"/>
      <c r="G51" s="79"/>
      <c r="H51" s="79"/>
      <c r="J51" s="5"/>
    </row>
    <row r="52" spans="1:10" x14ac:dyDescent="0.25">
      <c r="C52" s="79"/>
      <c r="D52" s="79"/>
      <c r="E52" s="79"/>
      <c r="F52" s="79"/>
      <c r="G52" s="79"/>
      <c r="H52" s="79"/>
      <c r="J52" s="5"/>
    </row>
    <row r="53" spans="1:10" x14ac:dyDescent="0.25">
      <c r="J53" s="5"/>
    </row>
    <row r="54" spans="1:10" x14ac:dyDescent="0.25">
      <c r="J54" s="5"/>
    </row>
    <row r="55" spans="1:10" x14ac:dyDescent="0.25">
      <c r="J55" s="5"/>
    </row>
    <row r="56" spans="1:10" x14ac:dyDescent="0.25">
      <c r="J56" s="5"/>
    </row>
    <row r="57" spans="1:10" x14ac:dyDescent="0.25">
      <c r="J57" s="5"/>
    </row>
    <row r="58" spans="1:10" x14ac:dyDescent="0.25">
      <c r="J58" s="5"/>
    </row>
    <row r="59" spans="1:10" x14ac:dyDescent="0.25">
      <c r="J59" s="5"/>
    </row>
    <row r="60" spans="1:10" x14ac:dyDescent="0.25">
      <c r="J60" s="5"/>
    </row>
    <row r="61" spans="1:10" x14ac:dyDescent="0.25">
      <c r="J61" s="5"/>
    </row>
    <row r="62" spans="1:10" x14ac:dyDescent="0.25">
      <c r="J62" s="5"/>
    </row>
    <row r="63" spans="1:10" x14ac:dyDescent="0.25">
      <c r="J63" s="5"/>
    </row>
    <row r="64" spans="1:10" x14ac:dyDescent="0.25">
      <c r="J64" s="5"/>
    </row>
    <row r="65" spans="10:10" x14ac:dyDescent="0.25">
      <c r="J65" s="5"/>
    </row>
    <row r="66" spans="10:10" x14ac:dyDescent="0.25">
      <c r="J66" s="5"/>
    </row>
    <row r="67" spans="10:10" x14ac:dyDescent="0.25">
      <c r="J67" s="5"/>
    </row>
    <row r="68" spans="10:10" x14ac:dyDescent="0.25">
      <c r="J68" s="5"/>
    </row>
    <row r="69" spans="10:10" x14ac:dyDescent="0.25">
      <c r="J69" s="5"/>
    </row>
    <row r="70" spans="10:10" x14ac:dyDescent="0.25">
      <c r="J70" s="5"/>
    </row>
    <row r="71" spans="10:10" x14ac:dyDescent="0.25">
      <c r="J71" s="5"/>
    </row>
    <row r="72" spans="10:10" x14ac:dyDescent="0.25">
      <c r="J72" s="5"/>
    </row>
    <row r="73" spans="10:10" x14ac:dyDescent="0.25">
      <c r="J73" s="5"/>
    </row>
    <row r="74" spans="10:10" x14ac:dyDescent="0.25">
      <c r="J74" s="5"/>
    </row>
    <row r="75" spans="10:10" x14ac:dyDescent="0.25">
      <c r="J75" s="5"/>
    </row>
    <row r="76" spans="10:10" x14ac:dyDescent="0.25">
      <c r="J76" s="5"/>
    </row>
    <row r="77" spans="10:10" x14ac:dyDescent="0.25">
      <c r="J77" s="5"/>
    </row>
    <row r="78" spans="10:10" x14ac:dyDescent="0.25">
      <c r="J78" s="5"/>
    </row>
    <row r="79" spans="10:10" x14ac:dyDescent="0.25">
      <c r="J79" s="5"/>
    </row>
    <row r="80" spans="10:10" x14ac:dyDescent="0.25">
      <c r="J80" s="5"/>
    </row>
    <row r="81" spans="10:10" x14ac:dyDescent="0.25">
      <c r="J81" s="5"/>
    </row>
    <row r="82" spans="10:10" x14ac:dyDescent="0.25">
      <c r="J82" s="5"/>
    </row>
    <row r="83" spans="10:10" x14ac:dyDescent="0.25">
      <c r="J83" s="5"/>
    </row>
    <row r="84" spans="10:10" x14ac:dyDescent="0.25">
      <c r="J84" s="5"/>
    </row>
    <row r="85" spans="10:10" x14ac:dyDescent="0.25">
      <c r="J85" s="5"/>
    </row>
    <row r="86" spans="10:10" x14ac:dyDescent="0.25">
      <c r="J86" s="5"/>
    </row>
    <row r="87" spans="10:10" x14ac:dyDescent="0.25">
      <c r="J87" s="5"/>
    </row>
    <row r="88" spans="10:10" x14ac:dyDescent="0.25">
      <c r="J88" s="5"/>
    </row>
    <row r="89" spans="10:10" x14ac:dyDescent="0.25">
      <c r="J89" s="5"/>
    </row>
    <row r="90" spans="10:10" x14ac:dyDescent="0.25">
      <c r="J90" s="5"/>
    </row>
    <row r="91" spans="10:10" x14ac:dyDescent="0.25">
      <c r="J91" s="5"/>
    </row>
    <row r="92" spans="10:10" x14ac:dyDescent="0.25">
      <c r="J92" s="5"/>
    </row>
    <row r="93" spans="10:10" x14ac:dyDescent="0.25">
      <c r="J93" s="5"/>
    </row>
    <row r="94" spans="10:10" x14ac:dyDescent="0.25">
      <c r="J94" s="5"/>
    </row>
    <row r="95" spans="10:10" x14ac:dyDescent="0.25">
      <c r="J95" s="5"/>
    </row>
    <row r="96" spans="10:10" x14ac:dyDescent="0.25">
      <c r="J96" s="5"/>
    </row>
    <row r="97" spans="10:10" x14ac:dyDescent="0.25">
      <c r="J97" s="5"/>
    </row>
    <row r="98" spans="10:10" x14ac:dyDescent="0.25">
      <c r="J98" s="5"/>
    </row>
    <row r="99" spans="10:10" x14ac:dyDescent="0.25">
      <c r="J99" s="5"/>
    </row>
    <row r="100" spans="10:10" x14ac:dyDescent="0.25">
      <c r="J100" s="5"/>
    </row>
    <row r="101" spans="10:10" x14ac:dyDescent="0.25">
      <c r="J101" s="5"/>
    </row>
  </sheetData>
  <phoneticPr fontId="0" type="noConversion"/>
  <pageMargins left="0.75" right="0.75" top="1" bottom="1" header="0.5" footer="0.5"/>
  <pageSetup scale="71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" sqref="K1"/>
    </sheetView>
  </sheetViews>
  <sheetFormatPr defaultRowHeight="13.2" x14ac:dyDescent="0.25"/>
  <sheetData>
    <row r="1" spans="1:8" ht="53.4" thickBot="1" x14ac:dyDescent="0.3">
      <c r="A1" s="7" t="s">
        <v>78</v>
      </c>
      <c r="B1" s="8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10" t="s">
        <v>42</v>
      </c>
    </row>
    <row r="2" spans="1:8" ht="26.4" x14ac:dyDescent="0.25">
      <c r="B2" s="21" t="s">
        <v>79</v>
      </c>
      <c r="C2" s="11">
        <v>10</v>
      </c>
      <c r="D2" s="11">
        <v>5</v>
      </c>
      <c r="E2" s="19">
        <f>IF(D2="","",D2-C2)</f>
        <v>-5</v>
      </c>
      <c r="F2" s="11">
        <v>5</v>
      </c>
      <c r="G2" s="20">
        <v>6</v>
      </c>
      <c r="H2" s="13" t="s">
        <v>49</v>
      </c>
    </row>
    <row r="3" spans="1:8" ht="39.6" x14ac:dyDescent="0.25">
      <c r="A3" s="14"/>
      <c r="B3" s="15" t="s">
        <v>80</v>
      </c>
      <c r="C3" s="22">
        <v>10.5</v>
      </c>
      <c r="D3" s="22">
        <v>7.5</v>
      </c>
      <c r="E3" s="16">
        <f>IF(D3="","",D3-C3)</f>
        <v>-3</v>
      </c>
      <c r="F3" s="22">
        <v>7.5</v>
      </c>
      <c r="G3" s="17">
        <v>12</v>
      </c>
      <c r="H3" s="18" t="s">
        <v>49</v>
      </c>
    </row>
    <row r="4" spans="1:8" ht="39.6" x14ac:dyDescent="0.25">
      <c r="B4" s="21" t="s">
        <v>81</v>
      </c>
      <c r="C4" s="12">
        <v>15.5</v>
      </c>
      <c r="D4" s="11"/>
      <c r="E4" s="19" t="str">
        <f>IF(D4="","",D4-C4)</f>
        <v/>
      </c>
      <c r="F4" s="11"/>
      <c r="G4" s="20"/>
      <c r="H4" s="13" t="s">
        <v>82</v>
      </c>
    </row>
    <row r="5" spans="1:8" ht="39.6" x14ac:dyDescent="0.25">
      <c r="A5" s="14"/>
      <c r="B5" s="15" t="s">
        <v>83</v>
      </c>
      <c r="C5" s="22">
        <v>4.9000000000000004</v>
      </c>
      <c r="D5" s="22">
        <v>2.5</v>
      </c>
      <c r="E5" s="23">
        <f>IF(D5="","",D5-C5)</f>
        <v>-2.4000000000000004</v>
      </c>
      <c r="F5" s="22">
        <v>2.5</v>
      </c>
      <c r="G5" s="17">
        <v>6</v>
      </c>
      <c r="H5" s="18" t="s">
        <v>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 Teams</vt:lpstr>
      <vt:lpstr>EIM</vt:lpstr>
      <vt:lpstr>ENA</vt:lpstr>
      <vt:lpstr>EPI</vt:lpstr>
      <vt:lpstr>'Cash Teams'!Print_Area</vt:lpstr>
      <vt:lpstr>EIM!Print_Area</vt:lpstr>
      <vt:lpstr>ENA!Print_Area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cp:lastPrinted>2001-11-27T16:22:07Z</cp:lastPrinted>
  <dcterms:created xsi:type="dcterms:W3CDTF">2001-11-27T14:37:39Z</dcterms:created>
  <dcterms:modified xsi:type="dcterms:W3CDTF">2023-09-10T11:17:15Z</dcterms:modified>
</cp:coreProperties>
</file>