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33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<sst xmlns="http://schemas.openxmlformats.org/spreadsheetml/2006/main" count="37" uniqueCount="21">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</sst>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J21" sqref="J21"/>
    </sheetView>
  </sheetViews>
  <sheetFormatPr defaultRowHeight="13.2" x14ac:dyDescent="0.25"/>
  <cols>
    <col min="5" max="5" width="12.88671875" hidden="1" customWidth="1"/>
    <col min="8" max="8" width="12.88671875" bestFit="1" customWidth="1"/>
  </cols>
  <sheetData>
    <row r="4" spans="2:8" x14ac:dyDescent="0.25">
      <c r="B4" s="1" t="s">
        <v>20</v>
      </c>
      <c r="D4" s="18">
        <f ca="1">TODAY()+1</f>
        <v>37275</v>
      </c>
    </row>
    <row r="7" spans="2:8" x14ac:dyDescent="0.25">
      <c r="B7" s="1" t="s">
        <v>11</v>
      </c>
    </row>
    <row r="8" spans="2:8" x14ac:dyDescent="0.25">
      <c r="B8" s="1"/>
      <c r="C8" s="1" t="s">
        <v>16</v>
      </c>
      <c r="D8" s="1" t="s">
        <v>15</v>
      </c>
    </row>
    <row r="9" spans="2:8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5">
      <c r="B11" s="1" t="s">
        <v>0</v>
      </c>
      <c r="C11" s="4">
        <v>100</v>
      </c>
      <c r="D11" s="5">
        <v>19.05</v>
      </c>
      <c r="E11" s="5">
        <f>D11*C11*16</f>
        <v>30480</v>
      </c>
      <c r="F11" s="5">
        <v>1</v>
      </c>
      <c r="G11" s="6">
        <f>IF(C11&gt;0,D11-F11,D11+F11)</f>
        <v>18.05</v>
      </c>
      <c r="H11" s="7">
        <f>IF(C11&gt;0,E11-(C11*F11*16),E11+(C11*F11*16))</f>
        <v>28880</v>
      </c>
    </row>
    <row r="12" spans="2:8" x14ac:dyDescent="0.25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5">
      <c r="B13" s="1" t="s">
        <v>2</v>
      </c>
      <c r="C13" s="8">
        <v>-700</v>
      </c>
      <c r="D13" s="9">
        <v>19.850000000000001</v>
      </c>
      <c r="E13" s="9">
        <f>D13*C13*16</f>
        <v>-222320.00000000003</v>
      </c>
      <c r="F13" s="9">
        <v>1</v>
      </c>
      <c r="G13" s="10">
        <f>IF(C13&gt;0,D13-F13,D13+F13)</f>
        <v>20.85</v>
      </c>
      <c r="H13" s="11">
        <f>IF(C13&gt;0,E13-(C13*F13*16),E13+(C13*F13*16))</f>
        <v>-233520.00000000003</v>
      </c>
    </row>
    <row r="14" spans="2:8" x14ac:dyDescent="0.25">
      <c r="B14" s="1" t="s">
        <v>3</v>
      </c>
      <c r="C14" s="12">
        <v>-100</v>
      </c>
      <c r="D14" s="13">
        <v>20</v>
      </c>
      <c r="E14" s="13">
        <f>D14*C14*16</f>
        <v>-32000</v>
      </c>
      <c r="F14" s="13">
        <v>1</v>
      </c>
      <c r="G14" s="14">
        <f>IF(C14&gt;0,D14-F14,D14+F14)</f>
        <v>21</v>
      </c>
      <c r="H14" s="15">
        <f>IF(C14&gt;0,E14-(C14*F14*16),E14+(C14*F14*16))</f>
        <v>-33600</v>
      </c>
    </row>
    <row r="15" spans="2:8" x14ac:dyDescent="0.25">
      <c r="H15" s="2">
        <f>SUM(H11:H14)</f>
        <v>-238240.00000000003</v>
      </c>
    </row>
    <row r="18" spans="2:8" x14ac:dyDescent="0.25">
      <c r="B18" s="1" t="s">
        <v>12</v>
      </c>
    </row>
    <row r="19" spans="2:8" x14ac:dyDescent="0.25">
      <c r="B19" s="1"/>
      <c r="C19" s="1" t="s">
        <v>16</v>
      </c>
      <c r="D19" s="1" t="s">
        <v>15</v>
      </c>
    </row>
    <row r="20" spans="2:8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5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5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5">
      <c r="B24" s="1" t="s">
        <v>2</v>
      </c>
      <c r="C24" s="8">
        <v>-50</v>
      </c>
      <c r="D24" s="9">
        <v>16.600000000000001</v>
      </c>
      <c r="E24" s="9">
        <f>D24*C24*56</f>
        <v>-46480.000000000007</v>
      </c>
      <c r="F24" s="9">
        <v>1</v>
      </c>
      <c r="G24" s="10">
        <f>D24+F24</f>
        <v>17.600000000000001</v>
      </c>
      <c r="H24" s="11">
        <f>IF(C24&gt;0,E24-(C24*F24*56),E24+(C24*F24*56))</f>
        <v>-49280.000000000007</v>
      </c>
    </row>
    <row r="25" spans="2:8" x14ac:dyDescent="0.25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5">
      <c r="H26" s="2">
        <f>SUM(H22:H25)</f>
        <v>-49280.000000000007</v>
      </c>
    </row>
    <row r="28" spans="2:8" ht="13.8" thickBot="1" x14ac:dyDescent="0.3">
      <c r="F28" s="1" t="s">
        <v>14</v>
      </c>
      <c r="G28" s="1"/>
      <c r="H28" s="16" t="s">
        <v>19</v>
      </c>
    </row>
    <row r="29" spans="2:8" ht="13.8" thickBot="1" x14ac:dyDescent="0.3">
      <c r="F29" s="1" t="s">
        <v>9</v>
      </c>
      <c r="G29" s="1" t="s">
        <v>18</v>
      </c>
      <c r="H29" s="3">
        <f>H15+H26</f>
        <v>-287520.00000000006</v>
      </c>
    </row>
    <row r="30" spans="2:8" x14ac:dyDescent="0.25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2023-09-10T11:17:33Z</dcterms:modified>
</cp:coreProperties>
</file>