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2232" windowWidth="15180" windowHeight="525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11" i="1" l="1"/>
  <c r="G11" i="1"/>
  <c r="H11" i="1"/>
  <c r="E12" i="1"/>
  <c r="G12" i="1"/>
  <c r="H12" i="1"/>
  <c r="E13" i="1"/>
  <c r="G13" i="1"/>
  <c r="H13" i="1"/>
  <c r="E14" i="1"/>
  <c r="G14" i="1"/>
  <c r="H14" i="1"/>
  <c r="H15" i="1"/>
  <c r="E22" i="1"/>
  <c r="H22" i="1"/>
  <c r="E23" i="1"/>
  <c r="H23" i="1"/>
  <c r="E24" i="1"/>
  <c r="G24" i="1"/>
  <c r="H24" i="1"/>
  <c r="E25" i="1"/>
  <c r="H25" i="1"/>
  <c r="H26" i="1"/>
  <c r="H29" i="1"/>
</calcChain>
</file>

<file path=xl/sharedStrings.xml><?xml version="1.0" encoding="utf-8"?>
<sst xmlns="http://schemas.openxmlformats.org/spreadsheetml/2006/main" count="37" uniqueCount="21">
  <si>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</si>
  <si>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</si>
  <si>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</si>
  <si>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</si>
  <si>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</si>
  <si>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</si>
  <si>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</si>
  <si>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</si>
  <si>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</si>
  <si>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</si>
  <si>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</si>
  <si>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</si>
  <si>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</si>
  <si>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</si>
  <si>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</si>
  <si>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</si>
  <si>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</si>
  <si>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</si>
  <si>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</si>
  <si>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Power for delivery 1/4/02</t>
  </si>
  <si>
    <t>Wire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</si>
</sst>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9"/>
  <sheetViews>
    <sheetView tabSelected="1" topLeftCell="A17" workbookViewId="0">
      <selection activeCell="H29" sqref="H29"/>
    </sheetView>
  </sheetViews>
  <sheetFormatPr defaultRowHeight="13.2" x14ac:dyDescent="0.25"/>
  <cols>
    <col min="5" max="5" width="12.88671875" hidden="1" customWidth="1"/>
    <col min="8" max="8" width="12.88671875" bestFit="1" customWidth="1"/>
  </cols>
  <sheetData>
    <row r="4" spans="2:8" x14ac:dyDescent="0.25">
      <c r="B4" s="1" t="s">
        <v>19</v>
      </c>
    </row>
    <row r="7" spans="2:8" x14ac:dyDescent="0.25">
      <c r="B7" s="1" t="s">
        <v>11</v>
      </c>
    </row>
    <row r="8" spans="2:8" x14ac:dyDescent="0.25">
      <c r="B8" s="1"/>
      <c r="C8" s="1" t="s">
        <v>16</v>
      </c>
      <c r="D8" s="1" t="s">
        <v>15</v>
      </c>
    </row>
    <row r="9" spans="2:8" x14ac:dyDescent="0.25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5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5">
      <c r="B11" s="1" t="s">
        <v>0</v>
      </c>
      <c r="C11" s="4">
        <v>100</v>
      </c>
      <c r="D11" s="5">
        <v>25.75</v>
      </c>
      <c r="E11" s="5">
        <f>D11*C11*16</f>
        <v>41200</v>
      </c>
      <c r="F11" s="5">
        <v>1</v>
      </c>
      <c r="G11" s="6">
        <f>D11-F11</f>
        <v>24.75</v>
      </c>
      <c r="H11" s="7">
        <f>E11-(C11*F11*16)</f>
        <v>39600</v>
      </c>
    </row>
    <row r="12" spans="2:8" x14ac:dyDescent="0.25">
      <c r="B12" s="1" t="s">
        <v>1</v>
      </c>
      <c r="C12" s="8">
        <v>-100</v>
      </c>
      <c r="D12" s="9">
        <v>29.5</v>
      </c>
      <c r="E12" s="9">
        <f>D12*C12*16</f>
        <v>-47200</v>
      </c>
      <c r="F12" s="9">
        <v>1</v>
      </c>
      <c r="G12" s="10">
        <f>D12+F12</f>
        <v>30.5</v>
      </c>
      <c r="H12" s="11">
        <f>E12+(C12*F12*16)</f>
        <v>-48800</v>
      </c>
    </row>
    <row r="13" spans="2:8" x14ac:dyDescent="0.25">
      <c r="B13" s="1" t="s">
        <v>2</v>
      </c>
      <c r="C13" s="8">
        <v>-1050</v>
      </c>
      <c r="D13" s="9">
        <v>27.85</v>
      </c>
      <c r="E13" s="9">
        <f>D13*C13*16</f>
        <v>-467880</v>
      </c>
      <c r="F13" s="9">
        <v>1</v>
      </c>
      <c r="G13" s="10">
        <f>D13+F13</f>
        <v>28.85</v>
      </c>
      <c r="H13" s="11">
        <f>E13+(C13*F13*16)</f>
        <v>-484680</v>
      </c>
    </row>
    <row r="14" spans="2:8" x14ac:dyDescent="0.25">
      <c r="B14" s="1" t="s">
        <v>3</v>
      </c>
      <c r="C14" s="12">
        <v>-50</v>
      </c>
      <c r="D14" s="13">
        <v>25.8</v>
      </c>
      <c r="E14" s="13">
        <f>D14*C14*16</f>
        <v>-20640</v>
      </c>
      <c r="F14" s="13">
        <v>1</v>
      </c>
      <c r="G14" s="14">
        <f>D14+F14</f>
        <v>26.8</v>
      </c>
      <c r="H14" s="15">
        <f>E14+(C14*F14*16)</f>
        <v>-21440</v>
      </c>
    </row>
    <row r="15" spans="2:8" x14ac:dyDescent="0.25">
      <c r="H15" s="2">
        <f>SUM(H11:H14)</f>
        <v>-515320</v>
      </c>
    </row>
    <row r="18" spans="2:8" x14ac:dyDescent="0.25">
      <c r="B18" s="1" t="s">
        <v>12</v>
      </c>
    </row>
    <row r="19" spans="2:8" x14ac:dyDescent="0.25">
      <c r="B19" s="1"/>
      <c r="C19" s="1" t="s">
        <v>16</v>
      </c>
      <c r="D19" s="1" t="s">
        <v>15</v>
      </c>
    </row>
    <row r="20" spans="2:8" x14ac:dyDescent="0.25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5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5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E22+(C22*F22*8)</f>
        <v>0</v>
      </c>
    </row>
    <row r="23" spans="2:8" x14ac:dyDescent="0.25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E23+(C23*F23*8)</f>
        <v>0</v>
      </c>
    </row>
    <row r="24" spans="2:8" x14ac:dyDescent="0.25">
      <c r="B24" s="1" t="s">
        <v>2</v>
      </c>
      <c r="C24" s="8">
        <v>-50</v>
      </c>
      <c r="D24" s="9">
        <v>17</v>
      </c>
      <c r="E24" s="9">
        <f>D24*C24*8</f>
        <v>-6800</v>
      </c>
      <c r="F24" s="9">
        <v>1</v>
      </c>
      <c r="G24" s="10">
        <f>D24+F24</f>
        <v>18</v>
      </c>
      <c r="H24" s="11">
        <f>E24+(C24*F24*8)</f>
        <v>-7200</v>
      </c>
    </row>
    <row r="25" spans="2:8" x14ac:dyDescent="0.25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E25+(C25*F25*8)</f>
        <v>0</v>
      </c>
    </row>
    <row r="26" spans="2:8" x14ac:dyDescent="0.25">
      <c r="H26" s="2">
        <f>SUM(H22:H25)</f>
        <v>-7200</v>
      </c>
    </row>
    <row r="28" spans="2:8" ht="13.8" thickBot="1" x14ac:dyDescent="0.3">
      <c r="F28" s="1" t="s">
        <v>14</v>
      </c>
      <c r="G28" s="1"/>
      <c r="H28" s="16" t="s">
        <v>20</v>
      </c>
    </row>
    <row r="29" spans="2:8" ht="13.8" thickBot="1" x14ac:dyDescent="0.3">
      <c r="F29" s="1" t="s">
        <v>9</v>
      </c>
      <c r="G29" s="1" t="s">
        <v>18</v>
      </c>
      <c r="H29" s="3">
        <f>H15+H26</f>
        <v>-522520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dcterms:created xsi:type="dcterms:W3CDTF">2002-01-02T15:03:12Z</dcterms:created>
  <dcterms:modified xsi:type="dcterms:W3CDTF">2023-09-10T11:17:41Z</dcterms:modified>
</cp:coreProperties>
</file>