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280" windowHeight="6696" tabRatio="698"/>
  </bookViews>
  <sheets>
    <sheet name="Full Version" sheetId="1" r:id="rId1"/>
  </sheets>
  <calcPr calcId="0"/>
</workbook>
</file>

<file path=xl/calcChain.xml><?xml version="1.0" encoding="utf-8"?>
<calcChain xmlns="http://schemas.openxmlformats.org/spreadsheetml/2006/main">
  <c r="L9" i="1" l="1"/>
  <c r="L10" i="1"/>
  <c r="L14" i="1"/>
  <c r="L15" i="1"/>
  <c r="L16" i="1"/>
  <c r="L17" i="1"/>
  <c r="L18" i="1"/>
  <c r="L19" i="1"/>
</calcChain>
</file>

<file path=xl/sharedStrings.xml><?xml version="1.0" encoding="utf-8"?>
<sst xmlns="http://schemas.openxmlformats.org/spreadsheetml/2006/main" count="99" uniqueCount="75">
  <si>
    <t>SUPPORT</t>
  </si>
  <si>
    <t>DESIGNATED CPU</t>
  </si>
  <si>
    <t>LICENSE FEE</t>
  </si>
  <si>
    <t>CONSOLE</t>
  </si>
  <si>
    <t>ITEM#</t>
  </si>
  <si>
    <t>QUANTITY</t>
  </si>
  <si>
    <t>PRODUCT DESCRIPTION</t>
  </si>
  <si>
    <t>TIER</t>
  </si>
  <si>
    <t>EFFECTIVE</t>
  </si>
  <si>
    <t>UNIT COST</t>
  </si>
  <si>
    <t>TOTAL COST</t>
  </si>
  <si>
    <t>DATE</t>
  </si>
  <si>
    <t xml:space="preserve"> </t>
  </si>
  <si>
    <t>TOTAL</t>
  </si>
  <si>
    <t>By:</t>
  </si>
  <si>
    <t xml:space="preserve">        By:</t>
  </si>
  <si>
    <t>Name:</t>
  </si>
  <si>
    <t xml:space="preserve">        Name:</t>
  </si>
  <si>
    <t>Title:</t>
  </si>
  <si>
    <t xml:space="preserve">        Title:</t>
  </si>
  <si>
    <t>Date:</t>
  </si>
  <si>
    <t xml:space="preserve">        Date:</t>
  </si>
  <si>
    <t>SOFTWARE SUBTOTAL:</t>
  </si>
  <si>
    <t>SOFTWARE TOTAL:</t>
  </si>
  <si>
    <t xml:space="preserve">INSTALLATION  </t>
  </si>
  <si>
    <t>LOCATION</t>
  </si>
  <si>
    <t>VENDOR</t>
  </si>
  <si>
    <t xml:space="preserve">MACHINE TYPE  </t>
  </si>
  <si>
    <t>&amp; MODEL</t>
  </si>
  <si>
    <r>
      <t>Product Order Form:</t>
    </r>
    <r>
      <rPr>
        <i/>
        <sz val="14"/>
        <rFont val="Times New Roman"/>
        <family val="1"/>
      </rPr>
      <t xml:space="preserve">  PS MarketZone</t>
    </r>
  </si>
  <si>
    <t>MANUFACTURE</t>
  </si>
  <si>
    <t>#</t>
  </si>
  <si>
    <t>Order ID</t>
  </si>
  <si>
    <t xml:space="preserve">        EID</t>
  </si>
  <si>
    <t>SERVICES:</t>
  </si>
  <si>
    <t>n/a</t>
  </si>
  <si>
    <t xml:space="preserve">DISCOUNT:    </t>
  </si>
  <si>
    <t>BMC</t>
  </si>
  <si>
    <t>PATROL for Real Server Streaming Media</t>
  </si>
  <si>
    <t>Enron</t>
  </si>
  <si>
    <t>Broadband</t>
  </si>
  <si>
    <t>Services</t>
  </si>
  <si>
    <t>Portland. Or</t>
  </si>
  <si>
    <t>ACCEPTED BY LICENSEE:   Enron Broadband Services</t>
  </si>
  <si>
    <t>Dept</t>
  </si>
  <si>
    <t>SUN</t>
  </si>
  <si>
    <t>Wkg</t>
  </si>
  <si>
    <t>MAINTENANCE:  (1) NOT APPLICABLE</t>
  </si>
  <si>
    <t xml:space="preserve">Scope of work and payment procedures will be as specified in a separate Statement of Work (“SOW”) to be prepared and executed by LICENSEE and BMC or BMC’s services </t>
  </si>
  <si>
    <t xml:space="preserve">confidential or proprietary information delivered to LICENSEE in the course of implementation and/or training will be deemed included in the Product licensed </t>
  </si>
  <si>
    <t>under, and shall be subject to all the terms and conditions of, this Product Order Form and the Software License Agreement to which it relates (the “SLA”),</t>
  </si>
  <si>
    <t xml:space="preserve"> including without limitation the provisions concerning title and proprietary information.  The SLA shall prevail in case of any conflict between its terms and </t>
  </si>
  <si>
    <t xml:space="preserve">those of the SOW, and neither the execution nor fulfillment of the SOW will relieve or alter BMC’s or LICENSEE’S obligations and responsibilities with </t>
  </si>
  <si>
    <t>respect to the affected Products under the license terms set forth in the SLA.</t>
  </si>
  <si>
    <t>PRODUCT</t>
  </si>
  <si>
    <t>The terms of SLA # 5839 between Enron Corp. and BMC Software Inc. dated June 28, 1995 are incorporated herein</t>
  </si>
  <si>
    <t>ACCEPTED BY: BMC Software Services, Inc.</t>
  </si>
  <si>
    <t xml:space="preserve">   Enron has 60 days from the date of product General Availability to elect maintenance &amp; support. </t>
  </si>
  <si>
    <t xml:space="preserve">   to the purchased total (minimum of 300) for which  Enron would pay maintenance only, at rate of 20% of net software license charge.</t>
  </si>
  <si>
    <t>3. Software licensed as is. License Fees do not include maintenance.  Enron may use the pre-paid Implementation &amp; Development Assistance in two hour blocks for offsite support to a</t>
  </si>
  <si>
    <t>Included</t>
  </si>
  <si>
    <t xml:space="preserve">1.Enron may add licenses above the 300 server maximum with an annual review beginning March 1st, 2001. On the review date, Enron will provide to BMC a statement </t>
  </si>
  <si>
    <t xml:space="preserve">  Incremental licenses above 300 servers will be invoiced at $1560. per Wkg. and $5600. per Dept. server. </t>
  </si>
  <si>
    <t xml:space="preserve">  ("Statement of Servers") certified by an officer of Enron, specifying all of the CPUs (by location, model, type and serial number) upon which Product is installed or operated. </t>
  </si>
  <si>
    <t>Implementation, Development Assistance</t>
  </si>
  <si>
    <t>Support</t>
  </si>
  <si>
    <t>2. Licenses for PATROL for Real Server Streaming Media can be exchanged for licenses for PATROL KM for Windows Media Services, up to 12 months from the effective date.</t>
  </si>
  <si>
    <t>Additional Implementation &amp; Development support is available at the then applicable rate (currently $250/hr.)</t>
  </si>
  <si>
    <t xml:space="preserve">4. In the event that BMC Software releases the PATROL for RealServer Streaming Media KM as Generally Available product, Enron is entitled to a number of GA licenses equivalent </t>
  </si>
  <si>
    <t>ENR080800</t>
  </si>
  <si>
    <t>80hrs.</t>
  </si>
  <si>
    <t xml:space="preserve">   maximum of 80 hours.</t>
  </si>
  <si>
    <t>5. Price effective until September 30, 2000.</t>
  </si>
  <si>
    <t xml:space="preserve">affiliate, as applicable for implementation and development support. Reasonable out-of-pocket costs and expenses incurred by BMC or its affiliate for implementation and/or training </t>
  </si>
  <si>
    <t xml:space="preserve">will be reimbursed by LICENSEE as specified in the SOW in addition to the service fees set forth above.  Any software products and related documentation and/or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</si>
</sst>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mm\-dd\-yy"/>
    <numFmt numFmtId="166" formatCode="_(&quot;$&quot;* #,##0_);_(&quot;$&quot;* \(#,##0\);_(&quot;$&quot;* &quot;-&quot;??_);_(@_)"/>
  </numFmts>
  <fonts count="13" x14ac:knownFonts="1">
    <font>
      <sz val="11"/>
      <name val="Times New Roman"/>
    </font>
    <font>
      <sz val="11"/>
      <name val="Times New Roman"/>
    </font>
    <font>
      <b/>
      <sz val="18"/>
      <name val="Times New Roman"/>
      <family val="1"/>
    </font>
    <font>
      <sz val="6.5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.5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0" applyFont="1"/>
    <xf numFmtId="0" fontId="5" fillId="0" borderId="0" xfId="0" applyFont="1" applyProtection="1"/>
    <xf numFmtId="0" fontId="4" fillId="0" borderId="0" xfId="0" applyFont="1" applyProtection="1"/>
    <xf numFmtId="0" fontId="4" fillId="0" borderId="0" xfId="0" applyFont="1" applyBorder="1" applyProtection="1"/>
    <xf numFmtId="0" fontId="5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5" fillId="0" borderId="0" xfId="0" applyFont="1" applyFill="1" applyProtection="1"/>
    <xf numFmtId="0" fontId="2" fillId="0" borderId="0" xfId="0" applyFont="1" applyProtection="1"/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fill"/>
    </xf>
    <xf numFmtId="0" fontId="4" fillId="0" borderId="0" xfId="0" applyFont="1" applyAlignment="1" applyProtection="1">
      <alignment horizontal="fill"/>
    </xf>
    <xf numFmtId="0" fontId="5" fillId="0" borderId="0" xfId="0" applyFont="1" applyAlignment="1" applyProtection="1">
      <alignment horizontal="fill"/>
    </xf>
    <xf numFmtId="0" fontId="3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9" fillId="0" borderId="0" xfId="0" applyFont="1" applyProtection="1"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Protection="1"/>
    <xf numFmtId="0" fontId="9" fillId="0" borderId="4" xfId="0" applyFont="1" applyBorder="1" applyProtection="1">
      <protection locked="0"/>
    </xf>
    <xf numFmtId="6" fontId="9" fillId="0" borderId="0" xfId="0" applyNumberFormat="1" applyFont="1" applyProtection="1">
      <protection locked="0"/>
    </xf>
    <xf numFmtId="0" fontId="11" fillId="0" borderId="0" xfId="0" applyFont="1"/>
    <xf numFmtId="0" fontId="9" fillId="0" borderId="8" xfId="0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6" fontId="9" fillId="0" borderId="8" xfId="0" applyNumberFormat="1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Continuous"/>
    </xf>
    <xf numFmtId="0" fontId="3" fillId="0" borderId="11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fill"/>
    </xf>
    <xf numFmtId="0" fontId="3" fillId="0" borderId="13" xfId="0" applyFont="1" applyBorder="1" applyAlignment="1" applyProtection="1">
      <alignment horizontal="center"/>
    </xf>
    <xf numFmtId="15" fontId="9" fillId="0" borderId="11" xfId="0" applyNumberFormat="1" applyFont="1" applyBorder="1" applyAlignment="1" applyProtection="1">
      <alignment horizontal="center"/>
      <protection locked="0"/>
    </xf>
    <xf numFmtId="166" fontId="9" fillId="0" borderId="14" xfId="0" applyNumberFormat="1" applyFont="1" applyBorder="1" applyAlignment="1" applyProtection="1">
      <alignment horizontal="right"/>
      <protection locked="0"/>
    </xf>
    <xf numFmtId="0" fontId="9" fillId="0" borderId="0" xfId="0" applyFont="1" applyBorder="1" applyAlignment="1" applyProtection="1"/>
    <xf numFmtId="0" fontId="0" fillId="0" borderId="0" xfId="0" applyAlignment="1"/>
    <xf numFmtId="0" fontId="9" fillId="0" borderId="4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</xf>
    <xf numFmtId="0" fontId="4" fillId="0" borderId="8" xfId="0" applyFont="1" applyBorder="1" applyProtection="1"/>
    <xf numFmtId="0" fontId="5" fillId="0" borderId="0" xfId="0" applyFont="1" applyAlignment="1" applyProtection="1"/>
    <xf numFmtId="0" fontId="4" fillId="0" borderId="0" xfId="0" applyFont="1" applyBorder="1" applyAlignment="1" applyProtection="1">
      <alignment horizontal="left" indent="1"/>
    </xf>
    <xf numFmtId="0" fontId="0" fillId="0" borderId="0" xfId="0" applyAlignment="1">
      <alignment horizontal="left" indent="1"/>
    </xf>
    <xf numFmtId="0" fontId="3" fillId="0" borderId="9" xfId="0" applyFont="1" applyBorder="1" applyAlignment="1" applyProtection="1">
      <alignment horizontal="center"/>
    </xf>
    <xf numFmtId="0" fontId="0" fillId="0" borderId="7" xfId="0" applyBorder="1" applyAlignment="1">
      <alignment horizontal="center"/>
    </xf>
    <xf numFmtId="15" fontId="9" fillId="0" borderId="11" xfId="0" applyNumberFormat="1" applyFont="1" applyBorder="1" applyProtection="1">
      <protection locked="0"/>
    </xf>
    <xf numFmtId="164" fontId="9" fillId="0" borderId="12" xfId="0" applyNumberFormat="1" applyFont="1" applyBorder="1" applyAlignment="1" applyProtection="1">
      <alignment horizontal="center"/>
      <protection locked="0"/>
    </xf>
    <xf numFmtId="166" fontId="9" fillId="0" borderId="4" xfId="1" applyNumberFormat="1" applyFont="1" applyBorder="1" applyAlignment="1" applyProtection="1">
      <alignment horizontal="center"/>
      <protection locked="0"/>
    </xf>
    <xf numFmtId="44" fontId="9" fillId="0" borderId="5" xfId="1" applyFont="1" applyBorder="1" applyAlignment="1" applyProtection="1">
      <alignment horizontal="center"/>
      <protection locked="0"/>
    </xf>
    <xf numFmtId="44" fontId="9" fillId="0" borderId="4" xfId="1" applyFont="1" applyBorder="1" applyAlignment="1" applyProtection="1">
      <alignment horizontal="center"/>
      <protection locked="0"/>
    </xf>
    <xf numFmtId="166" fontId="9" fillId="0" borderId="6" xfId="1" applyNumberFormat="1" applyFont="1" applyBorder="1" applyAlignment="1" applyProtection="1">
      <alignment horizontal="center"/>
      <protection locked="0"/>
    </xf>
    <xf numFmtId="0" fontId="9" fillId="0" borderId="8" xfId="0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4" fillId="0" borderId="12" xfId="0" applyFont="1" applyBorder="1" applyProtection="1"/>
    <xf numFmtId="6" fontId="9" fillId="0" borderId="5" xfId="1" applyNumberFormat="1" applyFont="1" applyBorder="1" applyAlignment="1" applyProtection="1">
      <alignment horizontal="center"/>
      <protection locked="0"/>
    </xf>
    <xf numFmtId="10" fontId="9" fillId="0" borderId="8" xfId="0" applyNumberFormat="1" applyFont="1" applyBorder="1" applyAlignment="1" applyProtection="1">
      <alignment horizontal="center"/>
      <protection locked="0"/>
    </xf>
    <xf numFmtId="0" fontId="9" fillId="0" borderId="0" xfId="0" applyFont="1"/>
    <xf numFmtId="0" fontId="9" fillId="0" borderId="0" xfId="0" applyFont="1" applyProtection="1"/>
    <xf numFmtId="0" fontId="12" fillId="0" borderId="0" xfId="0" applyFont="1" applyProtection="1"/>
    <xf numFmtId="44" fontId="9" fillId="0" borderId="4" xfId="1" applyFont="1" applyBorder="1" applyAlignment="1" applyProtection="1">
      <alignment horizontal="right"/>
      <protection locked="0"/>
    </xf>
    <xf numFmtId="166" fontId="9" fillId="0" borderId="14" xfId="1" applyNumberFormat="1" applyFont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</xf>
    <xf numFmtId="0" fontId="0" fillId="0" borderId="7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22</xdr:row>
      <xdr:rowOff>0</xdr:rowOff>
    </xdr:from>
    <xdr:to>
      <xdr:col>6</xdr:col>
      <xdr:colOff>411480</xdr:colOff>
      <xdr:row>22</xdr:row>
      <xdr:rowOff>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731520" y="3855720"/>
          <a:ext cx="3619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403860</xdr:colOff>
      <xdr:row>23</xdr:row>
      <xdr:rowOff>0</xdr:rowOff>
    </xdr:from>
    <xdr:to>
      <xdr:col>6</xdr:col>
      <xdr:colOff>411480</xdr:colOff>
      <xdr:row>23</xdr:row>
      <xdr:rowOff>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731520" y="4030980"/>
          <a:ext cx="3619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403860</xdr:colOff>
      <xdr:row>24</xdr:row>
      <xdr:rowOff>0</xdr:rowOff>
    </xdr:from>
    <xdr:to>
      <xdr:col>6</xdr:col>
      <xdr:colOff>411480</xdr:colOff>
      <xdr:row>24</xdr:row>
      <xdr:rowOff>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731520" y="4206240"/>
          <a:ext cx="3619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403860</xdr:colOff>
      <xdr:row>25</xdr:row>
      <xdr:rowOff>0</xdr:rowOff>
    </xdr:from>
    <xdr:to>
      <xdr:col>6</xdr:col>
      <xdr:colOff>419100</xdr:colOff>
      <xdr:row>25</xdr:row>
      <xdr:rowOff>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731520" y="4381500"/>
          <a:ext cx="3627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777240</xdr:colOff>
      <xdr:row>22</xdr:row>
      <xdr:rowOff>0</xdr:rowOff>
    </xdr:from>
    <xdr:to>
      <xdr:col>12</xdr:col>
      <xdr:colOff>647700</xdr:colOff>
      <xdr:row>22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5394960" y="3855720"/>
          <a:ext cx="3429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777240</xdr:colOff>
      <xdr:row>23</xdr:row>
      <xdr:rowOff>0</xdr:rowOff>
    </xdr:from>
    <xdr:to>
      <xdr:col>12</xdr:col>
      <xdr:colOff>647700</xdr:colOff>
      <xdr:row>23</xdr:row>
      <xdr:rowOff>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5394960" y="4030980"/>
          <a:ext cx="3429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777240</xdr:colOff>
      <xdr:row>24</xdr:row>
      <xdr:rowOff>0</xdr:rowOff>
    </xdr:from>
    <xdr:to>
      <xdr:col>12</xdr:col>
      <xdr:colOff>647700</xdr:colOff>
      <xdr:row>24</xdr:row>
      <xdr:rowOff>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5394960" y="4206240"/>
          <a:ext cx="3429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769620</xdr:colOff>
      <xdr:row>25</xdr:row>
      <xdr:rowOff>0</xdr:rowOff>
    </xdr:from>
    <xdr:to>
      <xdr:col>12</xdr:col>
      <xdr:colOff>655320</xdr:colOff>
      <xdr:row>25</xdr:row>
      <xdr:rowOff>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5394960" y="4381500"/>
          <a:ext cx="3436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</xdr:row>
      <xdr:rowOff>38100</xdr:rowOff>
    </xdr:from>
    <xdr:to>
      <xdr:col>4</xdr:col>
      <xdr:colOff>1592580</xdr:colOff>
      <xdr:row>2</xdr:row>
      <xdr:rowOff>30480</xdr:rowOff>
    </xdr:to>
    <xdr:sp macro="" textlink="">
      <xdr:nvSpPr>
        <xdr:cNvPr id="1038" name="Text 14"/>
        <xdr:cNvSpPr txBox="1">
          <a:spLocks noChangeArrowheads="1"/>
        </xdr:cNvSpPr>
      </xdr:nvSpPr>
      <xdr:spPr bwMode="auto">
        <a:xfrm>
          <a:off x="22860" y="236220"/>
          <a:ext cx="288798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BMC SOFTWARE SERVICES</a:t>
          </a:r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0</xdr:colOff>
      <xdr:row>2</xdr:row>
      <xdr:rowOff>0</xdr:rowOff>
    </xdr:to>
    <xdr:sp macro="" textlink="" fLocksText="0">
      <xdr:nvSpPr>
        <xdr:cNvPr id="1041" name="Text 17"/>
        <xdr:cNvSpPr txBox="1">
          <a:spLocks noChangeArrowheads="1"/>
        </xdr:cNvSpPr>
      </xdr:nvSpPr>
      <xdr:spPr bwMode="auto">
        <a:xfrm>
          <a:off x="7315200" y="51054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0</xdr:colOff>
      <xdr:row>2</xdr:row>
      <xdr:rowOff>0</xdr:rowOff>
    </xdr:to>
    <xdr:sp macro="" textlink="" fLocksText="0">
      <xdr:nvSpPr>
        <xdr:cNvPr id="1042" name="Text 18"/>
        <xdr:cNvSpPr txBox="1">
          <a:spLocks noChangeArrowheads="1"/>
        </xdr:cNvSpPr>
      </xdr:nvSpPr>
      <xdr:spPr bwMode="auto">
        <a:xfrm>
          <a:off x="7315200" y="51054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0</xdr:colOff>
      <xdr:row>22</xdr:row>
      <xdr:rowOff>38100</xdr:rowOff>
    </xdr:from>
    <xdr:to>
      <xdr:col>6</xdr:col>
      <xdr:colOff>0</xdr:colOff>
      <xdr:row>22</xdr:row>
      <xdr:rowOff>220980</xdr:rowOff>
    </xdr:to>
    <xdr:sp macro="" textlink="" fLocksText="0">
      <xdr:nvSpPr>
        <xdr:cNvPr id="1052" name="Text 28"/>
        <xdr:cNvSpPr txBox="1">
          <a:spLocks noChangeArrowheads="1"/>
        </xdr:cNvSpPr>
      </xdr:nvSpPr>
      <xdr:spPr bwMode="auto">
        <a:xfrm>
          <a:off x="1318260" y="3893820"/>
          <a:ext cx="26212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0</xdr:colOff>
      <xdr:row>23</xdr:row>
      <xdr:rowOff>38100</xdr:rowOff>
    </xdr:from>
    <xdr:to>
      <xdr:col>6</xdr:col>
      <xdr:colOff>0</xdr:colOff>
      <xdr:row>23</xdr:row>
      <xdr:rowOff>220980</xdr:rowOff>
    </xdr:to>
    <xdr:sp macro="" textlink="" fLocksText="0">
      <xdr:nvSpPr>
        <xdr:cNvPr id="1053" name="Text 29"/>
        <xdr:cNvSpPr txBox="1">
          <a:spLocks noChangeArrowheads="1"/>
        </xdr:cNvSpPr>
      </xdr:nvSpPr>
      <xdr:spPr bwMode="auto">
        <a:xfrm>
          <a:off x="1318260" y="4069080"/>
          <a:ext cx="26212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0</xdr:colOff>
      <xdr:row>24</xdr:row>
      <xdr:rowOff>38100</xdr:rowOff>
    </xdr:from>
    <xdr:to>
      <xdr:col>6</xdr:col>
      <xdr:colOff>0</xdr:colOff>
      <xdr:row>24</xdr:row>
      <xdr:rowOff>220980</xdr:rowOff>
    </xdr:to>
    <xdr:sp macro="" textlink="" fLocksText="0">
      <xdr:nvSpPr>
        <xdr:cNvPr id="1054" name="Text 30"/>
        <xdr:cNvSpPr txBox="1">
          <a:spLocks noChangeArrowheads="1"/>
        </xdr:cNvSpPr>
      </xdr:nvSpPr>
      <xdr:spPr bwMode="auto">
        <a:xfrm>
          <a:off x="1318260" y="4244340"/>
          <a:ext cx="26212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4</xdr:col>
      <xdr:colOff>556260</xdr:colOff>
      <xdr:row>25</xdr:row>
      <xdr:rowOff>152400</xdr:rowOff>
    </xdr:from>
    <xdr:to>
      <xdr:col>5</xdr:col>
      <xdr:colOff>350520</xdr:colOff>
      <xdr:row>26</xdr:row>
      <xdr:rowOff>0</xdr:rowOff>
    </xdr:to>
    <xdr:sp macro="" textlink="">
      <xdr:nvSpPr>
        <xdr:cNvPr id="1219" name="Text Box 195"/>
        <xdr:cNvSpPr txBox="1">
          <a:spLocks noChangeArrowheads="1"/>
        </xdr:cNvSpPr>
      </xdr:nvSpPr>
      <xdr:spPr bwMode="auto">
        <a:xfrm>
          <a:off x="1874520" y="4533900"/>
          <a:ext cx="2026920" cy="22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Mike Graige</a:t>
          </a:r>
        </a:p>
      </xdr:txBody>
    </xdr:sp>
    <xdr:clientData/>
  </xdr:twoCellAnchor>
  <xdr:twoCellAnchor>
    <xdr:from>
      <xdr:col>4</xdr:col>
      <xdr:colOff>579120</xdr:colOff>
      <xdr:row>26</xdr:row>
      <xdr:rowOff>0</xdr:rowOff>
    </xdr:from>
    <xdr:to>
      <xdr:col>5</xdr:col>
      <xdr:colOff>365760</xdr:colOff>
      <xdr:row>26</xdr:row>
      <xdr:rowOff>0</xdr:rowOff>
    </xdr:to>
    <xdr:sp macro="" textlink="">
      <xdr:nvSpPr>
        <xdr:cNvPr id="1220" name="Text Box 196"/>
        <xdr:cNvSpPr txBox="1">
          <a:spLocks noChangeArrowheads="1"/>
        </xdr:cNvSpPr>
      </xdr:nvSpPr>
      <xdr:spPr bwMode="auto">
        <a:xfrm>
          <a:off x="1897380" y="455676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Oda Cabingan</a:t>
          </a:r>
        </a:p>
      </xdr:txBody>
    </xdr:sp>
    <xdr:clientData/>
  </xdr:twoCellAnchor>
  <xdr:twoCellAnchor>
    <xdr:from>
      <xdr:col>6</xdr:col>
      <xdr:colOff>662940</xdr:colOff>
      <xdr:row>25</xdr:row>
      <xdr:rowOff>152400</xdr:rowOff>
    </xdr:from>
    <xdr:to>
      <xdr:col>9</xdr:col>
      <xdr:colOff>99060</xdr:colOff>
      <xdr:row>26</xdr:row>
      <xdr:rowOff>0</xdr:rowOff>
    </xdr:to>
    <xdr:sp macro="" textlink="">
      <xdr:nvSpPr>
        <xdr:cNvPr id="1223" name="Text Box 199"/>
        <xdr:cNvSpPr txBox="1">
          <a:spLocks noChangeArrowheads="1"/>
        </xdr:cNvSpPr>
      </xdr:nvSpPr>
      <xdr:spPr bwMode="auto">
        <a:xfrm>
          <a:off x="4602480" y="4533900"/>
          <a:ext cx="1531620" cy="22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905-602-2828</a:t>
          </a:r>
        </a:p>
      </xdr:txBody>
    </xdr:sp>
    <xdr:clientData/>
  </xdr:twoCellAnchor>
  <xdr:twoCellAnchor>
    <xdr:from>
      <xdr:col>6</xdr:col>
      <xdr:colOff>662940</xdr:colOff>
      <xdr:row>26</xdr:row>
      <xdr:rowOff>0</xdr:rowOff>
    </xdr:from>
    <xdr:to>
      <xdr:col>9</xdr:col>
      <xdr:colOff>152400</xdr:colOff>
      <xdr:row>26</xdr:row>
      <xdr:rowOff>0</xdr:rowOff>
    </xdr:to>
    <xdr:sp macro="" textlink="">
      <xdr:nvSpPr>
        <xdr:cNvPr id="1224" name="Text Box 200"/>
        <xdr:cNvSpPr txBox="1">
          <a:spLocks noChangeArrowheads="1"/>
        </xdr:cNvSpPr>
      </xdr:nvSpPr>
      <xdr:spPr bwMode="auto">
        <a:xfrm>
          <a:off x="4602480" y="4556760"/>
          <a:ext cx="15849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713-918-4885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showGridLines="0" tabSelected="1" topLeftCell="H16" workbookViewId="0">
      <selection activeCell="B40" sqref="B40"/>
    </sheetView>
  </sheetViews>
  <sheetFormatPr defaultColWidth="9.109375" defaultRowHeight="13.8" x14ac:dyDescent="0.25"/>
  <cols>
    <col min="1" max="1" width="0.33203125" style="1" customWidth="1"/>
    <col min="2" max="2" width="4.44140625" style="1" customWidth="1"/>
    <col min="3" max="3" width="7.33203125" style="1" customWidth="1"/>
    <col min="4" max="4" width="7.109375" style="1" customWidth="1"/>
    <col min="5" max="5" width="32.5546875" style="1" customWidth="1"/>
    <col min="6" max="6" width="5.6640625" style="1" customWidth="1"/>
    <col min="7" max="7" width="10.5546875" style="1" customWidth="1"/>
    <col min="8" max="8" width="10.6640625" style="1" customWidth="1"/>
    <col min="9" max="9" width="9.33203125" style="1" customWidth="1"/>
    <col min="10" max="10" width="9.6640625" style="1" customWidth="1"/>
    <col min="11" max="11" width="9" style="1" customWidth="1"/>
    <col min="12" max="12" width="12.5546875" style="1" customWidth="1"/>
    <col min="13" max="14" width="15" style="1" customWidth="1"/>
    <col min="15" max="15" width="6.5546875" style="1" customWidth="1"/>
    <col min="16" max="16384" width="9.109375" style="1"/>
  </cols>
  <sheetData>
    <row r="1" spans="1:17" ht="15.6" x14ac:dyDescent="0.3">
      <c r="I1" s="30"/>
    </row>
    <row r="2" spans="1:17" s="3" customFormat="1" ht="24.9" customHeight="1" x14ac:dyDescent="0.4">
      <c r="B2" s="8"/>
      <c r="F2" s="48" t="s">
        <v>29</v>
      </c>
      <c r="L2" s="3" t="s">
        <v>32</v>
      </c>
      <c r="M2" s="63" t="s">
        <v>69</v>
      </c>
    </row>
    <row r="3" spans="1:17" s="3" customFormat="1" ht="24.9" customHeight="1" x14ac:dyDescent="0.35">
      <c r="B3" s="68" t="s">
        <v>55</v>
      </c>
      <c r="F3" s="26"/>
      <c r="I3" s="9"/>
      <c r="L3" s="3" t="s">
        <v>33</v>
      </c>
      <c r="M3" s="49" t="s">
        <v>35</v>
      </c>
    </row>
    <row r="4" spans="1:17" s="2" customFormat="1" ht="21" customHeight="1" x14ac:dyDescent="0.25">
      <c r="B4" s="10"/>
      <c r="C4" s="11"/>
      <c r="D4" s="11"/>
      <c r="E4" s="11"/>
      <c r="F4" s="11"/>
      <c r="G4" s="11"/>
      <c r="H4" s="41"/>
      <c r="I4" s="41"/>
      <c r="J4" s="11"/>
      <c r="K4" s="11"/>
      <c r="L4" s="11"/>
      <c r="M4" s="11"/>
      <c r="N4" s="12"/>
    </row>
    <row r="5" spans="1:17" s="13" customFormat="1" ht="4.5" customHeight="1" x14ac:dyDescent="0.15">
      <c r="A5" s="13">
        <v>6</v>
      </c>
      <c r="B5" s="14"/>
      <c r="C5" s="15"/>
      <c r="D5" s="15"/>
      <c r="E5" s="15"/>
      <c r="F5" s="16"/>
      <c r="G5" s="42"/>
      <c r="H5" s="38"/>
      <c r="I5" s="14"/>
      <c r="J5" s="15"/>
      <c r="K5" s="16"/>
      <c r="L5" s="15"/>
      <c r="M5" s="15"/>
    </row>
    <row r="6" spans="1:17" s="13" customFormat="1" ht="9" customHeight="1" x14ac:dyDescent="0.25">
      <c r="B6" s="17"/>
      <c r="C6" s="17"/>
      <c r="D6" s="17"/>
      <c r="E6" s="18"/>
      <c r="F6" s="38" t="s">
        <v>12</v>
      </c>
      <c r="G6" s="71" t="s">
        <v>1</v>
      </c>
      <c r="H6" s="72"/>
      <c r="I6" s="39" t="s">
        <v>54</v>
      </c>
      <c r="J6" s="40"/>
      <c r="K6" s="53" t="s">
        <v>2</v>
      </c>
      <c r="L6" s="54"/>
      <c r="M6" s="18" t="s">
        <v>3</v>
      </c>
    </row>
    <row r="7" spans="1:17" s="13" customFormat="1" ht="9.75" customHeight="1" x14ac:dyDescent="0.15">
      <c r="B7" s="17" t="s">
        <v>4</v>
      </c>
      <c r="C7" s="17" t="s">
        <v>5</v>
      </c>
      <c r="D7" s="17" t="s">
        <v>26</v>
      </c>
      <c r="E7" s="17" t="s">
        <v>6</v>
      </c>
      <c r="F7" s="18" t="s">
        <v>7</v>
      </c>
      <c r="G7" s="18" t="s">
        <v>27</v>
      </c>
      <c r="H7" s="18" t="s">
        <v>30</v>
      </c>
      <c r="I7" s="18" t="s">
        <v>8</v>
      </c>
      <c r="J7" s="17" t="s">
        <v>0</v>
      </c>
      <c r="K7" s="18" t="s">
        <v>9</v>
      </c>
      <c r="L7" s="18" t="s">
        <v>10</v>
      </c>
      <c r="M7" s="18" t="s">
        <v>24</v>
      </c>
    </row>
    <row r="8" spans="1:17" s="13" customFormat="1" ht="8.4" customHeight="1" x14ac:dyDescent="0.15">
      <c r="B8" s="19"/>
      <c r="C8" s="20"/>
      <c r="D8" s="20"/>
      <c r="E8" s="20"/>
      <c r="F8" s="20" t="s">
        <v>12</v>
      </c>
      <c r="G8" s="20" t="s">
        <v>28</v>
      </c>
      <c r="H8" s="20" t="s">
        <v>31</v>
      </c>
      <c r="I8" s="20" t="s">
        <v>11</v>
      </c>
      <c r="J8" s="19" t="s">
        <v>12</v>
      </c>
      <c r="K8" s="20"/>
      <c r="L8" s="20"/>
      <c r="M8" s="20" t="s">
        <v>25</v>
      </c>
    </row>
    <row r="9" spans="1:17" s="21" customFormat="1" ht="13.2" x14ac:dyDescent="0.25">
      <c r="B9" s="23">
        <v>1</v>
      </c>
      <c r="C9" s="22">
        <v>299</v>
      </c>
      <c r="D9" s="26" t="s">
        <v>37</v>
      </c>
      <c r="E9" s="47" t="s">
        <v>38</v>
      </c>
      <c r="F9" s="23" t="s">
        <v>46</v>
      </c>
      <c r="G9" s="26" t="s">
        <v>12</v>
      </c>
      <c r="H9" s="23" t="s">
        <v>45</v>
      </c>
      <c r="I9" s="43">
        <v>36746</v>
      </c>
      <c r="J9" s="57" t="s">
        <v>35</v>
      </c>
      <c r="K9" s="64">
        <v>1950</v>
      </c>
      <c r="L9" s="59">
        <f>K9*C9</f>
        <v>583050</v>
      </c>
      <c r="M9" s="22" t="s">
        <v>39</v>
      </c>
    </row>
    <row r="10" spans="1:17" s="21" customFormat="1" ht="13.2" x14ac:dyDescent="0.25">
      <c r="B10" s="23">
        <v>2</v>
      </c>
      <c r="C10" s="22">
        <v>1</v>
      </c>
      <c r="D10" s="26" t="s">
        <v>37</v>
      </c>
      <c r="E10" s="47" t="s">
        <v>38</v>
      </c>
      <c r="F10" s="22" t="s">
        <v>44</v>
      </c>
      <c r="G10" s="26" t="s">
        <v>12</v>
      </c>
      <c r="H10" s="23" t="s">
        <v>45</v>
      </c>
      <c r="I10" s="43">
        <v>36746</v>
      </c>
      <c r="J10" s="57" t="s">
        <v>35</v>
      </c>
      <c r="K10" s="64">
        <v>7000</v>
      </c>
      <c r="L10" s="59">
        <f>K10*C10</f>
        <v>7000</v>
      </c>
      <c r="M10" s="22" t="s">
        <v>40</v>
      </c>
    </row>
    <row r="11" spans="1:17" s="21" customFormat="1" ht="13.2" x14ac:dyDescent="0.25">
      <c r="B11" s="23">
        <v>3</v>
      </c>
      <c r="C11" s="22" t="s">
        <v>70</v>
      </c>
      <c r="D11" s="26" t="s">
        <v>37</v>
      </c>
      <c r="E11" s="47" t="s">
        <v>64</v>
      </c>
      <c r="F11" s="23" t="s">
        <v>12</v>
      </c>
      <c r="G11" s="26" t="s">
        <v>12</v>
      </c>
      <c r="H11" s="23" t="s">
        <v>12</v>
      </c>
      <c r="I11" s="43" t="s">
        <v>12</v>
      </c>
      <c r="J11" s="57"/>
      <c r="K11" s="64">
        <v>250</v>
      </c>
      <c r="L11" s="69" t="s">
        <v>60</v>
      </c>
      <c r="M11" s="22" t="s">
        <v>41</v>
      </c>
      <c r="Q11" s="29"/>
    </row>
    <row r="12" spans="1:17" s="21" customFormat="1" ht="13.2" x14ac:dyDescent="0.25">
      <c r="B12" s="23" t="s">
        <v>12</v>
      </c>
      <c r="C12" s="22" t="s">
        <v>12</v>
      </c>
      <c r="D12" s="26" t="s">
        <v>12</v>
      </c>
      <c r="E12" s="47" t="s">
        <v>65</v>
      </c>
      <c r="F12" s="22" t="s">
        <v>12</v>
      </c>
      <c r="G12" s="26" t="s">
        <v>12</v>
      </c>
      <c r="H12" s="23"/>
      <c r="I12" s="43" t="s">
        <v>12</v>
      </c>
      <c r="J12" s="57" t="s">
        <v>12</v>
      </c>
      <c r="K12" s="58" t="s">
        <v>12</v>
      </c>
      <c r="L12" s="59" t="s">
        <v>12</v>
      </c>
      <c r="M12" s="22" t="s">
        <v>42</v>
      </c>
      <c r="Q12" s="29"/>
    </row>
    <row r="13" spans="1:17" s="21" customFormat="1" ht="13.2" x14ac:dyDescent="0.25">
      <c r="B13" s="23"/>
      <c r="C13" s="22"/>
      <c r="D13" s="26"/>
      <c r="E13" s="47"/>
      <c r="F13" s="22"/>
      <c r="G13" s="26"/>
      <c r="H13" s="28"/>
      <c r="I13" s="55"/>
      <c r="J13" s="60"/>
      <c r="K13" s="58"/>
      <c r="L13" s="59"/>
      <c r="M13" s="22"/>
      <c r="Q13" s="29"/>
    </row>
    <row r="14" spans="1:17" s="21" customFormat="1" ht="13.2" x14ac:dyDescent="0.25">
      <c r="B14" s="23"/>
      <c r="C14" s="22"/>
      <c r="D14" s="26"/>
      <c r="E14" s="47"/>
      <c r="F14" s="22"/>
      <c r="G14" s="26"/>
      <c r="H14" s="36" t="s">
        <v>22</v>
      </c>
      <c r="I14" s="31"/>
      <c r="J14" s="56"/>
      <c r="K14" s="33"/>
      <c r="L14" s="44">
        <f>SUM(L9:L10)</f>
        <v>590050</v>
      </c>
      <c r="M14" s="22"/>
      <c r="Q14" s="29"/>
    </row>
    <row r="15" spans="1:17" s="21" customFormat="1" ht="13.2" x14ac:dyDescent="0.25">
      <c r="B15" s="23"/>
      <c r="C15" s="22"/>
      <c r="D15" s="26"/>
      <c r="E15" s="47"/>
      <c r="F15" s="22"/>
      <c r="G15" s="26"/>
      <c r="H15" s="36" t="s">
        <v>36</v>
      </c>
      <c r="I15" s="31"/>
      <c r="J15" s="65">
        <v>0.2</v>
      </c>
      <c r="K15" s="33"/>
      <c r="L15" s="44">
        <f>J15*L14</f>
        <v>118010</v>
      </c>
      <c r="M15" s="22"/>
      <c r="Q15" s="29"/>
    </row>
    <row r="16" spans="1:17" s="21" customFormat="1" ht="13.2" x14ac:dyDescent="0.25">
      <c r="B16" s="23"/>
      <c r="C16" s="22"/>
      <c r="D16" s="26"/>
      <c r="E16" s="47"/>
      <c r="F16" s="22"/>
      <c r="G16" s="26"/>
      <c r="H16" s="36" t="s">
        <v>23</v>
      </c>
      <c r="I16" s="31"/>
      <c r="J16" s="32"/>
      <c r="K16" s="33"/>
      <c r="L16" s="44">
        <f>L14-L15</f>
        <v>472040</v>
      </c>
      <c r="M16" s="22"/>
    </row>
    <row r="17" spans="2:13" s="21" customFormat="1" ht="13.2" x14ac:dyDescent="0.25">
      <c r="B17" s="23"/>
      <c r="C17" s="22"/>
      <c r="D17" s="26"/>
      <c r="E17" s="47"/>
      <c r="F17" s="22"/>
      <c r="G17" s="26"/>
      <c r="H17" s="36" t="s">
        <v>47</v>
      </c>
      <c r="I17" s="31"/>
      <c r="J17" s="32"/>
      <c r="K17" s="33"/>
      <c r="L17" s="44">
        <f>SUM(J9:J13)</f>
        <v>0</v>
      </c>
      <c r="M17" s="22"/>
    </row>
    <row r="18" spans="2:13" s="21" customFormat="1" ht="13.2" x14ac:dyDescent="0.25">
      <c r="B18" s="23"/>
      <c r="C18" s="22"/>
      <c r="D18" s="26"/>
      <c r="E18" s="47"/>
      <c r="F18" s="22"/>
      <c r="G18" s="26"/>
      <c r="H18" s="62" t="s">
        <v>34</v>
      </c>
      <c r="I18" s="61"/>
      <c r="J18" s="61"/>
      <c r="K18" s="61"/>
      <c r="L18" s="70" t="str">
        <f>L11</f>
        <v>Included</v>
      </c>
      <c r="M18" s="22"/>
    </row>
    <row r="19" spans="2:13" s="21" customFormat="1" ht="13.2" x14ac:dyDescent="0.25">
      <c r="B19" s="24"/>
      <c r="C19" s="24"/>
      <c r="D19" s="24"/>
      <c r="E19" s="25"/>
      <c r="F19" s="24"/>
      <c r="G19" s="34"/>
      <c r="H19" s="36" t="s">
        <v>13</v>
      </c>
      <c r="I19" s="31"/>
      <c r="J19" s="32"/>
      <c r="K19" s="33"/>
      <c r="L19" s="44">
        <f>SUM(L16:L18)</f>
        <v>472040</v>
      </c>
      <c r="M19" s="35"/>
    </row>
    <row r="20" spans="2:13" s="21" customFormat="1" x14ac:dyDescent="0.25">
      <c r="B20" s="37" t="s">
        <v>56</v>
      </c>
      <c r="C20" s="37"/>
      <c r="D20" s="37"/>
      <c r="E20" s="27"/>
      <c r="F20" s="27"/>
      <c r="G20" s="27"/>
      <c r="H20" s="45" t="s">
        <v>43</v>
      </c>
      <c r="I20" s="46"/>
      <c r="J20" s="46"/>
      <c r="K20" s="4"/>
      <c r="L20" s="4"/>
      <c r="M20" s="4"/>
    </row>
    <row r="21" spans="2:13" s="21" customFormat="1" x14ac:dyDescent="0.25">
      <c r="B21" s="3"/>
      <c r="C21" s="3"/>
      <c r="D21" s="3"/>
      <c r="E21" s="3"/>
      <c r="F21" s="3"/>
      <c r="G21" s="3"/>
      <c r="H21" s="5"/>
      <c r="I21" s="6"/>
      <c r="J21" s="6"/>
      <c r="K21" s="6"/>
      <c r="L21" s="6"/>
      <c r="M21" s="6"/>
    </row>
    <row r="22" spans="2:13" s="3" customFormat="1" x14ac:dyDescent="0.25">
      <c r="B22" s="2" t="s">
        <v>14</v>
      </c>
      <c r="C22" s="2"/>
      <c r="D22" s="50"/>
      <c r="E22" s="46"/>
      <c r="F22" s="46"/>
      <c r="H22" s="2" t="s">
        <v>15</v>
      </c>
      <c r="I22" s="51" t="s">
        <v>12</v>
      </c>
      <c r="J22" s="52"/>
      <c r="K22" s="52"/>
      <c r="L22" s="52"/>
      <c r="M22" s="52"/>
    </row>
    <row r="23" spans="2:13" s="3" customFormat="1" x14ac:dyDescent="0.25">
      <c r="B23" s="2" t="s">
        <v>16</v>
      </c>
      <c r="C23" s="2"/>
      <c r="D23" s="50"/>
      <c r="E23" s="46"/>
      <c r="F23" s="46"/>
      <c r="H23" s="2" t="s">
        <v>17</v>
      </c>
      <c r="I23" s="51"/>
      <c r="J23" s="52"/>
      <c r="K23" s="52"/>
      <c r="L23" s="52"/>
      <c r="M23" s="52"/>
    </row>
    <row r="24" spans="2:13" s="3" customFormat="1" x14ac:dyDescent="0.25">
      <c r="B24" s="2" t="s">
        <v>18</v>
      </c>
      <c r="C24" s="2"/>
      <c r="D24" s="50"/>
      <c r="E24" s="46"/>
      <c r="F24" s="46"/>
      <c r="H24" s="7" t="s">
        <v>19</v>
      </c>
      <c r="I24" s="51"/>
      <c r="J24" s="52"/>
      <c r="K24" s="52"/>
      <c r="L24" s="52"/>
      <c r="M24" s="52"/>
    </row>
    <row r="25" spans="2:13" s="3" customFormat="1" x14ac:dyDescent="0.25">
      <c r="B25" s="2" t="s">
        <v>20</v>
      </c>
      <c r="C25" s="2"/>
      <c r="D25" s="50"/>
      <c r="E25" s="46"/>
      <c r="F25" s="46"/>
      <c r="H25" s="2" t="s">
        <v>21</v>
      </c>
      <c r="I25" s="51"/>
      <c r="J25" s="52"/>
      <c r="K25" s="52"/>
      <c r="L25" s="52"/>
      <c r="M25" s="52"/>
    </row>
    <row r="26" spans="2:13" s="3" customFormat="1" x14ac:dyDescent="0.25">
      <c r="B26" s="4"/>
      <c r="C26" s="2"/>
      <c r="D26" s="2"/>
      <c r="E26" s="2"/>
      <c r="F26" s="4"/>
      <c r="G26" s="4"/>
      <c r="I26" s="2"/>
      <c r="J26" s="4"/>
      <c r="K26" s="4"/>
      <c r="L26" s="4"/>
      <c r="M26" s="4"/>
    </row>
    <row r="27" spans="2:13" s="3" customFormat="1" x14ac:dyDescent="0.25">
      <c r="B27" s="27" t="s">
        <v>61</v>
      </c>
      <c r="C27" s="2"/>
      <c r="D27" s="2"/>
      <c r="E27" s="2"/>
      <c r="F27" s="4"/>
      <c r="G27" s="4"/>
      <c r="I27" s="2"/>
      <c r="J27" s="4"/>
      <c r="K27" s="4"/>
      <c r="L27" s="4"/>
      <c r="M27" s="4"/>
    </row>
    <row r="28" spans="2:13" s="3" customFormat="1" x14ac:dyDescent="0.25">
      <c r="B28" s="27" t="s">
        <v>63</v>
      </c>
      <c r="C28" s="2"/>
      <c r="D28" s="2"/>
      <c r="E28" s="2"/>
      <c r="F28" s="4"/>
      <c r="G28" s="4"/>
      <c r="I28" s="2"/>
      <c r="J28" s="4"/>
      <c r="K28" s="4"/>
      <c r="L28" s="4"/>
      <c r="M28" s="4"/>
    </row>
    <row r="29" spans="2:13" s="3" customFormat="1" x14ac:dyDescent="0.25">
      <c r="B29" s="27" t="s">
        <v>62</v>
      </c>
      <c r="C29" s="2"/>
      <c r="D29" s="2"/>
      <c r="E29" s="2"/>
      <c r="F29" s="4"/>
      <c r="G29" s="4"/>
      <c r="I29" s="2"/>
      <c r="J29" s="4"/>
      <c r="K29" s="4"/>
      <c r="L29" s="4"/>
      <c r="M29" s="4"/>
    </row>
    <row r="30" spans="2:13" s="3" customFormat="1" x14ac:dyDescent="0.25">
      <c r="B30" s="67" t="s">
        <v>66</v>
      </c>
      <c r="C30" s="2"/>
      <c r="D30" s="2"/>
      <c r="E30" s="2"/>
      <c r="F30" s="4"/>
      <c r="G30" s="4"/>
      <c r="I30" s="2"/>
      <c r="J30" s="4"/>
      <c r="K30" s="4"/>
      <c r="L30" s="4"/>
      <c r="M30" s="4"/>
    </row>
    <row r="31" spans="2:13" s="3" customFormat="1" x14ac:dyDescent="0.25">
      <c r="B31" s="66" t="s">
        <v>59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</row>
    <row r="32" spans="2:13" s="3" customFormat="1" x14ac:dyDescent="0.25">
      <c r="B32" s="66" t="s">
        <v>71</v>
      </c>
      <c r="C32" s="67"/>
      <c r="D32" s="67"/>
      <c r="E32" s="67" t="s">
        <v>67</v>
      </c>
      <c r="F32" s="67"/>
      <c r="G32" s="67"/>
      <c r="H32" s="67"/>
      <c r="I32" s="67"/>
      <c r="J32" s="67"/>
      <c r="K32" s="67"/>
      <c r="L32" s="67"/>
      <c r="M32" s="67"/>
    </row>
    <row r="33" spans="2:13" s="3" customFormat="1" x14ac:dyDescent="0.25">
      <c r="B33" s="66" t="s">
        <v>68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</row>
    <row r="34" spans="2:13" s="3" customFormat="1" x14ac:dyDescent="0.25">
      <c r="B34" s="66" t="s">
        <v>58</v>
      </c>
      <c r="C34" s="67"/>
      <c r="D34" s="67"/>
      <c r="E34" s="67"/>
      <c r="F34" s="66"/>
      <c r="G34" s="67"/>
      <c r="I34" s="67"/>
      <c r="J34" s="67"/>
      <c r="K34" s="67"/>
      <c r="L34" s="67"/>
      <c r="M34" s="67"/>
    </row>
    <row r="35" spans="2:13" s="3" customFormat="1" ht="15" customHeight="1" x14ac:dyDescent="0.25">
      <c r="B35" s="67" t="s">
        <v>57</v>
      </c>
    </row>
    <row r="36" spans="2:13" s="3" customFormat="1" ht="15" customHeight="1" x14ac:dyDescent="0.25">
      <c r="B36" s="67" t="s">
        <v>72</v>
      </c>
    </row>
    <row r="37" spans="2:13" s="3" customFormat="1" ht="15" customHeight="1" x14ac:dyDescent="0.25">
      <c r="B37" s="66" t="s">
        <v>48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</row>
    <row r="38" spans="2:13" s="3" customFormat="1" ht="15" customHeight="1" x14ac:dyDescent="0.25">
      <c r="B38" s="66" t="s">
        <v>73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</row>
    <row r="39" spans="2:13" s="3" customFormat="1" ht="15" customHeight="1" x14ac:dyDescent="0.25">
      <c r="B39" s="66" t="s">
        <v>74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</row>
    <row r="40" spans="2:13" x14ac:dyDescent="0.25">
      <c r="B40" s="66" t="s">
        <v>49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</row>
    <row r="41" spans="2:13" x14ac:dyDescent="0.25">
      <c r="B41" s="66" t="s">
        <v>50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</row>
    <row r="42" spans="2:13" x14ac:dyDescent="0.25">
      <c r="B42" s="66" t="s">
        <v>51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2:13" x14ac:dyDescent="0.25">
      <c r="B43" s="66" t="s">
        <v>52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2:13" x14ac:dyDescent="0.25">
      <c r="B44" s="66" t="s">
        <v>53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</row>
  </sheetData>
  <mergeCells count="1">
    <mergeCell ref="G6:H6"/>
  </mergeCells>
  <pageMargins left="0.25" right="0.1" top="0.25" bottom="0.4" header="0" footer="0.25"/>
  <pageSetup scale="9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FULL PRODUCT SCHEDULE IN EXCEL FORMAT</dc:title>
  <dc:creator>Tamura Hinojosa</dc:creator>
  <cp:lastModifiedBy>Havlíček Jan</cp:lastModifiedBy>
  <cp:lastPrinted>2000-09-21T19:53:31Z</cp:lastPrinted>
  <dcterms:created xsi:type="dcterms:W3CDTF">1996-06-19T14:35:25Z</dcterms:created>
  <dcterms:modified xsi:type="dcterms:W3CDTF">2023-09-10T11:18:49Z</dcterms:modified>
</cp:coreProperties>
</file>