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15180" windowHeight="7560"/>
  </bookViews>
  <sheets>
    <sheet name="Enron ecom" sheetId="1" r:id="rId1"/>
  </sheets>
  <calcPr calcId="0"/>
</workbook>
</file>

<file path=xl/calcChain.xml><?xml version="1.0" encoding="utf-8"?>
<calcChain xmlns="http://schemas.openxmlformats.org/spreadsheetml/2006/main">
  <c r="L8" i="1" l="1"/>
  <c r="L9" i="1"/>
  <c r="L10" i="1"/>
  <c r="L11" i="1"/>
  <c r="L12" i="1"/>
  <c r="L13" i="1"/>
  <c r="L14" i="1"/>
  <c r="L15" i="1"/>
  <c r="L16" i="1"/>
  <c r="L17" i="1"/>
  <c r="L18" i="1"/>
  <c r="L19" i="1"/>
  <c r="L20" i="1"/>
  <c r="L21" i="1"/>
  <c r="L22" i="1"/>
  <c r="L23" i="1"/>
  <c r="L25" i="1"/>
</calcChain>
</file>

<file path=xl/sharedStrings.xml><?xml version="1.0" encoding="utf-8"?>
<sst xmlns="http://schemas.openxmlformats.org/spreadsheetml/2006/main" count="87" uniqueCount="56">
  <si>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</si>
  <si>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</si>
  <si>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</si>
  <si>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</si>
  <si>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</si>
  <si>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</si>
  <si>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</si>
  <si>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</si>
  <si>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</si>
  <si>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</si>
  <si>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</si>
  <si>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</si>
  <si>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</si>
  <si>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</si>
  <si>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</si>
  <si>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</si>
  <si>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</si>
  <si>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</si>
  <si>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</si>
  <si>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</si>
  <si>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</si>
  <si>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</si>
  <si>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</si>
  <si>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</si>
  <si>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</si>
  <si>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</si>
  <si>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</si>
  <si>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</si>
  <si>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</si>
  <si>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</si>
  <si>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</si>
  <si>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</si>
  <si>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</si>
  <si>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Sun</t>
  </si>
  <si>
    <t xml:space="preserve">E </t>
  </si>
  <si>
    <t>E</t>
  </si>
  <si>
    <t>N/A</t>
  </si>
  <si>
    <t>Profressional Services</t>
  </si>
  <si>
    <t>estimate</t>
  </si>
  <si>
    <t>Dept</t>
  </si>
  <si>
    <t>Patrol Storage Resource Manager for Unix</t>
  </si>
  <si>
    <t>Patrol for Symmetrix</t>
  </si>
  <si>
    <t>Total</t>
  </si>
  <si>
    <t>Discount</t>
  </si>
  <si>
    <t>Maintenance</t>
  </si>
  <si>
    <t>Patrol Storage Resource Manager for NT</t>
  </si>
  <si>
    <t>Compaq</t>
  </si>
  <si>
    <t>Patrol Consoles</t>
  </si>
  <si>
    <t>WG</t>
  </si>
  <si>
    <t>E450</t>
  </si>
  <si>
    <t>E420</t>
  </si>
  <si>
    <t>E250</t>
  </si>
  <si>
    <t>E220</t>
  </si>
  <si>
    <t>Netra 1125</t>
  </si>
  <si>
    <t>Netra T1</t>
  </si>
  <si>
    <t>Ultra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</si>
</sst>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3" formatCode="_(* #,##0.00_);_(* \(#,##0.00\);_(* &quot;-&quot;??_);_(@_)"/>
    <numFmt numFmtId="164" formatCode="mm\-dd\-yy"/>
    <numFmt numFmtId="168" formatCode="_(* #,##0_);_(* \(#,##0\);_(* &quot;-&quot;??_);_(@_)"/>
  </numFmts>
  <fonts count="17" x14ac:knownFonts="1">
    <font>
      <sz val="11"/>
      <name val="Times New Roman"/>
    </font>
    <font>
      <b/>
      <i/>
      <sz val="11"/>
      <name val="Times New Roman"/>
    </font>
    <font>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b/>
      <sz val="11"/>
      <name val="Times New Roman"/>
      <family val="1"/>
    </font>
    <font>
      <i/>
      <sz val="11"/>
      <name val="Times New Roman"/>
      <family val="1"/>
    </font>
    <font>
      <sz val="8"/>
      <name val="Tahoma"/>
      <family val="2"/>
    </font>
    <font>
      <b/>
      <sz val="10"/>
      <name val="Times New Roman"/>
      <family val="1"/>
    </font>
    <font>
      <u val="singleAccounting"/>
      <sz val="1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43" fontId="2" fillId="0" borderId="0" applyFont="0" applyFill="0" applyBorder="0" applyAlignment="0" applyProtection="0"/>
  </cellStyleXfs>
  <cellXfs count="51">
    <xf numFmtId="0" fontId="0" fillId="0" borderId="0" xfId="0"/>
    <xf numFmtId="0" fontId="3" fillId="0" borderId="0" xfId="0" applyFont="1" applyProtection="1"/>
    <xf numFmtId="0" fontId="4" fillId="0" borderId="0" xfId="0" applyFont="1" applyProtection="1"/>
    <xf numFmtId="0" fontId="6" fillId="0" borderId="0" xfId="0" applyFont="1" applyAlignment="1" applyProtection="1">
      <alignment horizontal="center"/>
    </xf>
    <xf numFmtId="0" fontId="1" fillId="0" borderId="0" xfId="0" quotePrefix="1" applyFont="1" applyAlignment="1" applyProtection="1">
      <alignment horizontal="right"/>
    </xf>
    <xf numFmtId="0" fontId="7" fillId="0" borderId="0" xfId="0" applyFont="1" applyProtection="1"/>
    <xf numFmtId="0" fontId="8" fillId="0" borderId="0" xfId="0" applyFont="1" applyAlignment="1" applyProtection="1"/>
    <xf numFmtId="0" fontId="7" fillId="0" borderId="0" xfId="0" applyFont="1" applyAlignment="1" applyProtection="1"/>
    <xf numFmtId="0" fontId="9" fillId="0" borderId="0" xfId="0" applyFont="1" applyAlignment="1" applyProtection="1">
      <alignment horizontal="fill"/>
    </xf>
    <xf numFmtId="0" fontId="3" fillId="0" borderId="0" xfId="0" applyFont="1" applyAlignment="1" applyProtection="1">
      <alignment horizontal="fill"/>
    </xf>
    <xf numFmtId="0" fontId="7" fillId="0" borderId="0" xfId="0" applyFont="1" applyAlignment="1" applyProtection="1">
      <alignment horizontal="fill"/>
    </xf>
    <xf numFmtId="0" fontId="10" fillId="0" borderId="0" xfId="0" applyFont="1" applyAlignment="1" applyProtection="1">
      <alignment horizontal="center"/>
    </xf>
    <xf numFmtId="0" fontId="10" fillId="0" borderId="1" xfId="0" applyFont="1" applyBorder="1" applyAlignment="1" applyProtection="1">
      <alignment horizontal="center"/>
    </xf>
    <xf numFmtId="0" fontId="10" fillId="0" borderId="2" xfId="0"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0" fontId="10" fillId="0" borderId="5" xfId="0" applyFont="1" applyBorder="1" applyAlignment="1" applyProtection="1">
      <alignment horizontal="center"/>
    </xf>
    <xf numFmtId="0" fontId="10" fillId="0" borderId="6" xfId="0" applyFont="1" applyBorder="1" applyAlignment="1" applyProtection="1">
      <alignment horizontal="centerContinuous"/>
    </xf>
    <xf numFmtId="0" fontId="10" fillId="0" borderId="7" xfId="0" applyFont="1" applyBorder="1" applyAlignment="1" applyProtection="1">
      <alignment horizontal="centerContinuous"/>
    </xf>
    <xf numFmtId="0" fontId="10" fillId="0" borderId="8" xfId="0" applyFont="1" applyBorder="1" applyAlignment="1" applyProtection="1">
      <alignment horizontal="center"/>
    </xf>
    <xf numFmtId="0" fontId="10" fillId="0" borderId="7" xfId="0" applyFont="1" applyBorder="1" applyAlignment="1" applyProtection="1">
      <alignment horizontal="center"/>
    </xf>
    <xf numFmtId="0" fontId="11" fillId="0" borderId="0" xfId="0" applyFont="1" applyProtection="1">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1" fillId="0" borderId="5" xfId="0" applyFont="1" applyBorder="1" applyAlignment="1" applyProtection="1">
      <alignment horizontal="left"/>
      <protection locked="0"/>
    </xf>
    <xf numFmtId="164" fontId="11"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1" fillId="0" borderId="8" xfId="0" applyFont="1" applyBorder="1" applyAlignment="1" applyProtection="1">
      <alignment horizontal="left"/>
      <protection locked="0"/>
    </xf>
    <xf numFmtId="0" fontId="11" fillId="0" borderId="7" xfId="0" applyFont="1" applyBorder="1" applyAlignment="1" applyProtection="1">
      <alignment horizontal="center"/>
      <protection locked="0"/>
    </xf>
    <xf numFmtId="0" fontId="0" fillId="0" borderId="7" xfId="0" applyBorder="1"/>
    <xf numFmtId="0" fontId="11" fillId="0" borderId="8" xfId="0" applyFont="1" applyBorder="1" applyProtection="1">
      <protection locked="0"/>
    </xf>
    <xf numFmtId="164" fontId="11" fillId="0" borderId="7" xfId="0" applyNumberFormat="1" applyFont="1" applyBorder="1" applyAlignment="1" applyProtection="1">
      <alignment horizontal="center"/>
      <protection locked="0"/>
    </xf>
    <xf numFmtId="0" fontId="3" fillId="0" borderId="0" xfId="0" applyFont="1" applyBorder="1" applyProtection="1"/>
    <xf numFmtId="0" fontId="3" fillId="0" borderId="0" xfId="0" applyFont="1" applyBorder="1" applyAlignment="1" applyProtection="1"/>
    <xf numFmtId="0" fontId="0" fillId="0" borderId="0" xfId="0" applyProtection="1"/>
    <xf numFmtId="0" fontId="7" fillId="0" borderId="0" xfId="0" applyFont="1" applyAlignment="1" applyProtection="1">
      <alignment horizontal="left"/>
    </xf>
    <xf numFmtId="0" fontId="12" fillId="0" borderId="0" xfId="0" applyFont="1" applyBorder="1" applyProtection="1"/>
    <xf numFmtId="0" fontId="7" fillId="0" borderId="0" xfId="0" applyFont="1" applyAlignment="1" applyProtection="1">
      <alignment horizontal="centerContinuous"/>
    </xf>
    <xf numFmtId="0" fontId="3" fillId="0" borderId="0" xfId="0" applyFont="1" applyAlignment="1" applyProtection="1">
      <alignment horizontal="centerContinuous"/>
    </xf>
    <xf numFmtId="0" fontId="7" fillId="0" borderId="0" xfId="0" applyFont="1" applyFill="1" applyProtection="1"/>
    <xf numFmtId="0" fontId="13" fillId="0" borderId="0" xfId="0" applyFont="1" applyAlignment="1" applyProtection="1">
      <alignment horizontal="right"/>
    </xf>
    <xf numFmtId="0" fontId="3" fillId="0" borderId="0" xfId="0" applyFont="1"/>
    <xf numFmtId="0" fontId="11" fillId="0" borderId="4" xfId="0" applyFont="1" applyBorder="1" applyAlignment="1" applyProtection="1">
      <alignment horizontal="left"/>
      <protection locked="0"/>
    </xf>
    <xf numFmtId="6" fontId="11" fillId="0" borderId="5" xfId="0" applyNumberFormat="1" applyFont="1" applyBorder="1" applyAlignment="1" applyProtection="1">
      <alignment horizontal="right"/>
      <protection locked="0"/>
    </xf>
    <xf numFmtId="6" fontId="15" fillId="0" borderId="5" xfId="0" applyNumberFormat="1" applyFont="1" applyBorder="1" applyAlignment="1" applyProtection="1">
      <alignment horizontal="right"/>
      <protection locked="0"/>
    </xf>
    <xf numFmtId="6" fontId="15" fillId="0" borderId="7" xfId="0" applyNumberFormat="1" applyFont="1" applyBorder="1" applyAlignment="1" applyProtection="1">
      <alignment horizontal="center"/>
      <protection locked="0"/>
    </xf>
    <xf numFmtId="168" fontId="16" fillId="0" borderId="4" xfId="1" applyNumberFormat="1" applyFont="1" applyBorder="1"/>
    <xf numFmtId="0" fontId="11" fillId="0" borderId="5" xfId="0" applyFont="1" applyBorder="1" applyProtection="1">
      <protection locked="0"/>
    </xf>
    <xf numFmtId="0" fontId="11" fillId="0" borderId="4" xfId="0" applyFont="1" applyBorder="1" applyProtection="1">
      <protection locked="0"/>
    </xf>
    <xf numFmtId="6" fontId="11" fillId="0" borderId="9" xfId="0" applyNumberFormat="1" applyFont="1" applyBorder="1" applyAlignment="1" applyProtection="1">
      <alignment horizontal="right"/>
      <protection locked="0"/>
    </xf>
    <xf numFmtId="6" fontId="11" fillId="0" borderId="4" xfId="0" applyNumberFormat="1" applyFont="1" applyBorder="1" applyAlignment="1" applyProtection="1">
      <alignment horizontal="right"/>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594360</xdr:colOff>
      <xdr:row>47</xdr:row>
      <xdr:rowOff>7620</xdr:rowOff>
    </xdr:from>
    <xdr:to>
      <xdr:col>12</xdr:col>
      <xdr:colOff>1104900</xdr:colOff>
      <xdr:row>48</xdr:row>
      <xdr:rowOff>0</xdr:rowOff>
    </xdr:to>
    <xdr:sp macro="" textlink="">
      <xdr:nvSpPr>
        <xdr:cNvPr id="1025" name="Text 152"/>
        <xdr:cNvSpPr txBox="1">
          <a:spLocks noChangeArrowheads="1"/>
        </xdr:cNvSpPr>
      </xdr:nvSpPr>
      <xdr:spPr bwMode="auto">
        <a:xfrm>
          <a:off x="8968740" y="7985760"/>
          <a:ext cx="150114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495300</xdr:colOff>
      <xdr:row>43</xdr:row>
      <xdr:rowOff>0</xdr:rowOff>
    </xdr:from>
    <xdr:to>
      <xdr:col>6</xdr:col>
      <xdr:colOff>7620</xdr:colOff>
      <xdr:row>43</xdr:row>
      <xdr:rowOff>0</xdr:rowOff>
    </xdr:to>
    <xdr:sp macro="" textlink="">
      <xdr:nvSpPr>
        <xdr:cNvPr id="1026" name="Line 2"/>
        <xdr:cNvSpPr>
          <a:spLocks noChangeShapeType="1"/>
        </xdr:cNvSpPr>
      </xdr:nvSpPr>
      <xdr:spPr bwMode="auto">
        <a:xfrm>
          <a:off x="891540" y="709422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44</xdr:row>
      <xdr:rowOff>0</xdr:rowOff>
    </xdr:from>
    <xdr:to>
      <xdr:col>6</xdr:col>
      <xdr:colOff>7620</xdr:colOff>
      <xdr:row>44</xdr:row>
      <xdr:rowOff>0</xdr:rowOff>
    </xdr:to>
    <xdr:sp macro="" textlink="">
      <xdr:nvSpPr>
        <xdr:cNvPr id="1027" name="Line 3"/>
        <xdr:cNvSpPr>
          <a:spLocks noChangeShapeType="1"/>
        </xdr:cNvSpPr>
      </xdr:nvSpPr>
      <xdr:spPr bwMode="auto">
        <a:xfrm>
          <a:off x="891540" y="736854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45</xdr:row>
      <xdr:rowOff>0</xdr:rowOff>
    </xdr:from>
    <xdr:to>
      <xdr:col>6</xdr:col>
      <xdr:colOff>7620</xdr:colOff>
      <xdr:row>45</xdr:row>
      <xdr:rowOff>0</xdr:rowOff>
    </xdr:to>
    <xdr:sp macro="" textlink="">
      <xdr:nvSpPr>
        <xdr:cNvPr id="1028" name="Line 4"/>
        <xdr:cNvSpPr>
          <a:spLocks noChangeShapeType="1"/>
        </xdr:cNvSpPr>
      </xdr:nvSpPr>
      <xdr:spPr bwMode="auto">
        <a:xfrm>
          <a:off x="891540" y="764286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46</xdr:row>
      <xdr:rowOff>0</xdr:rowOff>
    </xdr:from>
    <xdr:to>
      <xdr:col>6</xdr:col>
      <xdr:colOff>22860</xdr:colOff>
      <xdr:row>46</xdr:row>
      <xdr:rowOff>0</xdr:rowOff>
    </xdr:to>
    <xdr:sp macro="" textlink="">
      <xdr:nvSpPr>
        <xdr:cNvPr id="1029" name="Line 5"/>
        <xdr:cNvSpPr>
          <a:spLocks noChangeShapeType="1"/>
        </xdr:cNvSpPr>
      </xdr:nvSpPr>
      <xdr:spPr bwMode="auto">
        <a:xfrm>
          <a:off x="891540" y="7917180"/>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43</xdr:row>
      <xdr:rowOff>0</xdr:rowOff>
    </xdr:from>
    <xdr:to>
      <xdr:col>12</xdr:col>
      <xdr:colOff>647700</xdr:colOff>
      <xdr:row>43</xdr:row>
      <xdr:rowOff>0</xdr:rowOff>
    </xdr:to>
    <xdr:sp macro="" textlink="">
      <xdr:nvSpPr>
        <xdr:cNvPr id="1030" name="Line 6"/>
        <xdr:cNvSpPr>
          <a:spLocks noChangeShapeType="1"/>
        </xdr:cNvSpPr>
      </xdr:nvSpPr>
      <xdr:spPr bwMode="auto">
        <a:xfrm>
          <a:off x="5836920" y="7094220"/>
          <a:ext cx="41757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44</xdr:row>
      <xdr:rowOff>0</xdr:rowOff>
    </xdr:from>
    <xdr:to>
      <xdr:col>12</xdr:col>
      <xdr:colOff>647700</xdr:colOff>
      <xdr:row>44</xdr:row>
      <xdr:rowOff>0</xdr:rowOff>
    </xdr:to>
    <xdr:sp macro="" textlink="">
      <xdr:nvSpPr>
        <xdr:cNvPr id="1031" name="Line 7"/>
        <xdr:cNvSpPr>
          <a:spLocks noChangeShapeType="1"/>
        </xdr:cNvSpPr>
      </xdr:nvSpPr>
      <xdr:spPr bwMode="auto">
        <a:xfrm>
          <a:off x="5836920" y="7368540"/>
          <a:ext cx="41757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45</xdr:row>
      <xdr:rowOff>0</xdr:rowOff>
    </xdr:from>
    <xdr:to>
      <xdr:col>12</xdr:col>
      <xdr:colOff>647700</xdr:colOff>
      <xdr:row>45</xdr:row>
      <xdr:rowOff>0</xdr:rowOff>
    </xdr:to>
    <xdr:sp macro="" textlink="">
      <xdr:nvSpPr>
        <xdr:cNvPr id="1032" name="Line 8"/>
        <xdr:cNvSpPr>
          <a:spLocks noChangeShapeType="1"/>
        </xdr:cNvSpPr>
      </xdr:nvSpPr>
      <xdr:spPr bwMode="auto">
        <a:xfrm>
          <a:off x="5836920" y="7642860"/>
          <a:ext cx="41757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46</xdr:row>
      <xdr:rowOff>0</xdr:rowOff>
    </xdr:from>
    <xdr:to>
      <xdr:col>12</xdr:col>
      <xdr:colOff>647700</xdr:colOff>
      <xdr:row>46</xdr:row>
      <xdr:rowOff>0</xdr:rowOff>
    </xdr:to>
    <xdr:sp macro="" textlink="">
      <xdr:nvSpPr>
        <xdr:cNvPr id="1033" name="Line 9"/>
        <xdr:cNvSpPr>
          <a:spLocks noChangeShapeType="1"/>
        </xdr:cNvSpPr>
      </xdr:nvSpPr>
      <xdr:spPr bwMode="auto">
        <a:xfrm>
          <a:off x="5836920" y="7917180"/>
          <a:ext cx="41757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281940</xdr:colOff>
      <xdr:row>41</xdr:row>
      <xdr:rowOff>0</xdr:rowOff>
    </xdr:from>
    <xdr:to>
      <xdr:col>12</xdr:col>
      <xdr:colOff>716280</xdr:colOff>
      <xdr:row>41</xdr:row>
      <xdr:rowOff>0</xdr:rowOff>
    </xdr:to>
    <xdr:sp macro="" textlink="">
      <xdr:nvSpPr>
        <xdr:cNvPr id="1034" name="Line 10"/>
        <xdr:cNvSpPr>
          <a:spLocks noChangeShapeType="1"/>
        </xdr:cNvSpPr>
      </xdr:nvSpPr>
      <xdr:spPr bwMode="auto">
        <a:xfrm>
          <a:off x="5334000" y="6644640"/>
          <a:ext cx="47472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xdr:colOff>
      <xdr:row>1</xdr:row>
      <xdr:rowOff>0</xdr:rowOff>
    </xdr:from>
    <xdr:to>
      <xdr:col>13</xdr:col>
      <xdr:colOff>0</xdr:colOff>
      <xdr:row>2</xdr:row>
      <xdr:rowOff>137160</xdr:rowOff>
    </xdr:to>
    <xdr:sp macro="" textlink="">
      <xdr:nvSpPr>
        <xdr:cNvPr id="1035" name="Text 12"/>
        <xdr:cNvSpPr txBox="1">
          <a:spLocks noChangeArrowheads="1"/>
        </xdr:cNvSpPr>
      </xdr:nvSpPr>
      <xdr:spPr bwMode="auto">
        <a:xfrm>
          <a:off x="30480" y="312420"/>
          <a:ext cx="10546080" cy="289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30480</xdr:rowOff>
    </xdr:from>
    <xdr:to>
      <xdr:col>4</xdr:col>
      <xdr:colOff>1577340</xdr:colOff>
      <xdr:row>1</xdr:row>
      <xdr:rowOff>0</xdr:rowOff>
    </xdr:to>
    <xdr:sp macro="" textlink="">
      <xdr:nvSpPr>
        <xdr:cNvPr id="1036" name="Text 14"/>
        <xdr:cNvSpPr txBox="1">
          <a:spLocks noChangeArrowheads="1"/>
        </xdr:cNvSpPr>
      </xdr:nvSpPr>
      <xdr:spPr bwMode="auto">
        <a:xfrm>
          <a:off x="22860" y="30480"/>
          <a:ext cx="2948940" cy="281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388620</xdr:colOff>
      <xdr:row>1</xdr:row>
      <xdr:rowOff>0</xdr:rowOff>
    </xdr:from>
    <xdr:to>
      <xdr:col>12</xdr:col>
      <xdr:colOff>662940</xdr:colOff>
      <xdr:row>1</xdr:row>
      <xdr:rowOff>0</xdr:rowOff>
    </xdr:to>
    <xdr:sp macro="" textlink="" fLocksText="0">
      <xdr:nvSpPr>
        <xdr:cNvPr id="1037" name="Text 17"/>
        <xdr:cNvSpPr txBox="1">
          <a:spLocks noChangeArrowheads="1"/>
        </xdr:cNvSpPr>
      </xdr:nvSpPr>
      <xdr:spPr bwMode="auto">
        <a:xfrm>
          <a:off x="9753600" y="312420"/>
          <a:ext cx="2743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960120</xdr:colOff>
      <xdr:row>1</xdr:row>
      <xdr:rowOff>0</xdr:rowOff>
    </xdr:from>
    <xdr:to>
      <xdr:col>12</xdr:col>
      <xdr:colOff>1104900</xdr:colOff>
      <xdr:row>1</xdr:row>
      <xdr:rowOff>0</xdr:rowOff>
    </xdr:to>
    <xdr:sp macro="" textlink="" fLocksText="0">
      <xdr:nvSpPr>
        <xdr:cNvPr id="1038" name="Text 18"/>
        <xdr:cNvSpPr txBox="1">
          <a:spLocks noChangeArrowheads="1"/>
        </xdr:cNvSpPr>
      </xdr:nvSpPr>
      <xdr:spPr bwMode="auto">
        <a:xfrm>
          <a:off x="10325100" y="312420"/>
          <a:ext cx="1447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43</xdr:row>
      <xdr:rowOff>38100</xdr:rowOff>
    </xdr:from>
    <xdr:to>
      <xdr:col>6</xdr:col>
      <xdr:colOff>0</xdr:colOff>
      <xdr:row>43</xdr:row>
      <xdr:rowOff>236220</xdr:rowOff>
    </xdr:to>
    <xdr:sp macro="" textlink="" fLocksText="0">
      <xdr:nvSpPr>
        <xdr:cNvPr id="1039" name="Text 28"/>
        <xdr:cNvSpPr txBox="1">
          <a:spLocks noChangeArrowheads="1"/>
        </xdr:cNvSpPr>
      </xdr:nvSpPr>
      <xdr:spPr bwMode="auto">
        <a:xfrm>
          <a:off x="891540" y="713232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236220</xdr:rowOff>
    </xdr:to>
    <xdr:sp macro="" textlink="" fLocksText="0">
      <xdr:nvSpPr>
        <xdr:cNvPr id="1040" name="Text 29"/>
        <xdr:cNvSpPr txBox="1">
          <a:spLocks noChangeArrowheads="1"/>
        </xdr:cNvSpPr>
      </xdr:nvSpPr>
      <xdr:spPr bwMode="auto">
        <a:xfrm>
          <a:off x="891540" y="740664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236220</xdr:rowOff>
    </xdr:to>
    <xdr:sp macro="" textlink="" fLocksText="0">
      <xdr:nvSpPr>
        <xdr:cNvPr id="1041" name="Text 30"/>
        <xdr:cNvSpPr txBox="1">
          <a:spLocks noChangeArrowheads="1"/>
        </xdr:cNvSpPr>
      </xdr:nvSpPr>
      <xdr:spPr bwMode="auto">
        <a:xfrm>
          <a:off x="891540" y="768096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800100</xdr:colOff>
      <xdr:row>43</xdr:row>
      <xdr:rowOff>38100</xdr:rowOff>
    </xdr:from>
    <xdr:to>
      <xdr:col>12</xdr:col>
      <xdr:colOff>624840</xdr:colOff>
      <xdr:row>43</xdr:row>
      <xdr:rowOff>236220</xdr:rowOff>
    </xdr:to>
    <xdr:sp macro="" textlink="" fLocksText="0">
      <xdr:nvSpPr>
        <xdr:cNvPr id="1042" name="Text 32"/>
        <xdr:cNvSpPr txBox="1">
          <a:spLocks noChangeArrowheads="1"/>
        </xdr:cNvSpPr>
      </xdr:nvSpPr>
      <xdr:spPr bwMode="auto">
        <a:xfrm>
          <a:off x="5852160" y="7132320"/>
          <a:ext cx="41376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44</xdr:row>
      <xdr:rowOff>30480</xdr:rowOff>
    </xdr:from>
    <xdr:to>
      <xdr:col>12</xdr:col>
      <xdr:colOff>617220</xdr:colOff>
      <xdr:row>44</xdr:row>
      <xdr:rowOff>228600</xdr:rowOff>
    </xdr:to>
    <xdr:sp macro="" textlink="" fLocksText="0">
      <xdr:nvSpPr>
        <xdr:cNvPr id="1043" name="Text 33"/>
        <xdr:cNvSpPr txBox="1">
          <a:spLocks noChangeArrowheads="1"/>
        </xdr:cNvSpPr>
      </xdr:nvSpPr>
      <xdr:spPr bwMode="auto">
        <a:xfrm>
          <a:off x="5844540" y="7399020"/>
          <a:ext cx="41376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45</xdr:row>
      <xdr:rowOff>38100</xdr:rowOff>
    </xdr:from>
    <xdr:to>
      <xdr:col>12</xdr:col>
      <xdr:colOff>617220</xdr:colOff>
      <xdr:row>45</xdr:row>
      <xdr:rowOff>236220</xdr:rowOff>
    </xdr:to>
    <xdr:sp macro="" textlink="" fLocksText="0">
      <xdr:nvSpPr>
        <xdr:cNvPr id="1044" name="Text 34"/>
        <xdr:cNvSpPr txBox="1">
          <a:spLocks noChangeArrowheads="1"/>
        </xdr:cNvSpPr>
      </xdr:nvSpPr>
      <xdr:spPr bwMode="auto">
        <a:xfrm>
          <a:off x="5844540" y="7680960"/>
          <a:ext cx="41376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7620</xdr:colOff>
      <xdr:row>30</xdr:row>
      <xdr:rowOff>38100</xdr:rowOff>
    </xdr:from>
    <xdr:to>
      <xdr:col>13</xdr:col>
      <xdr:colOff>7620</xdr:colOff>
      <xdr:row>39</xdr:row>
      <xdr:rowOff>137160</xdr:rowOff>
    </xdr:to>
    <xdr:sp macro="" textlink="">
      <xdr:nvSpPr>
        <xdr:cNvPr id="1045" name="Text 37"/>
        <xdr:cNvSpPr txBox="1">
          <a:spLocks noChangeArrowheads="1"/>
        </xdr:cNvSpPr>
      </xdr:nvSpPr>
      <xdr:spPr bwMode="auto">
        <a:xfrm>
          <a:off x="30480" y="4754880"/>
          <a:ext cx="10553700" cy="1676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36</xdr:row>
      <xdr:rowOff>106680</xdr:rowOff>
    </xdr:from>
    <xdr:to>
      <xdr:col>4</xdr:col>
      <xdr:colOff>1600200</xdr:colOff>
      <xdr:row>36</xdr:row>
      <xdr:rowOff>106680</xdr:rowOff>
    </xdr:to>
    <xdr:sp macro="" textlink="">
      <xdr:nvSpPr>
        <xdr:cNvPr id="1046" name="Line 22"/>
        <xdr:cNvSpPr>
          <a:spLocks noChangeShapeType="1"/>
        </xdr:cNvSpPr>
      </xdr:nvSpPr>
      <xdr:spPr bwMode="auto">
        <a:xfrm>
          <a:off x="929640" y="5875020"/>
          <a:ext cx="20650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1668780</xdr:colOff>
      <xdr:row>36</xdr:row>
      <xdr:rowOff>106680</xdr:rowOff>
    </xdr:from>
    <xdr:to>
      <xdr:col>7</xdr:col>
      <xdr:colOff>480060</xdr:colOff>
      <xdr:row>36</xdr:row>
      <xdr:rowOff>106680</xdr:rowOff>
    </xdr:to>
    <xdr:sp macro="" textlink="">
      <xdr:nvSpPr>
        <xdr:cNvPr id="1047" name="Line 23"/>
        <xdr:cNvSpPr>
          <a:spLocks noChangeShapeType="1"/>
        </xdr:cNvSpPr>
      </xdr:nvSpPr>
      <xdr:spPr bwMode="auto">
        <a:xfrm>
          <a:off x="3063240" y="5875020"/>
          <a:ext cx="24688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579120</xdr:colOff>
      <xdr:row>36</xdr:row>
      <xdr:rowOff>106680</xdr:rowOff>
    </xdr:from>
    <xdr:to>
      <xdr:col>10</xdr:col>
      <xdr:colOff>396240</xdr:colOff>
      <xdr:row>36</xdr:row>
      <xdr:rowOff>106680</xdr:rowOff>
    </xdr:to>
    <xdr:sp macro="" textlink="">
      <xdr:nvSpPr>
        <xdr:cNvPr id="1048" name="Line 24"/>
        <xdr:cNvSpPr>
          <a:spLocks noChangeShapeType="1"/>
        </xdr:cNvSpPr>
      </xdr:nvSpPr>
      <xdr:spPr bwMode="auto">
        <a:xfrm>
          <a:off x="5631180" y="5875020"/>
          <a:ext cx="23545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518160</xdr:colOff>
      <xdr:row>36</xdr:row>
      <xdr:rowOff>106680</xdr:rowOff>
    </xdr:from>
    <xdr:to>
      <xdr:col>12</xdr:col>
      <xdr:colOff>1112520</xdr:colOff>
      <xdr:row>36</xdr:row>
      <xdr:rowOff>106680</xdr:rowOff>
    </xdr:to>
    <xdr:sp macro="" textlink="">
      <xdr:nvSpPr>
        <xdr:cNvPr id="1049" name="Line 25"/>
        <xdr:cNvSpPr>
          <a:spLocks noChangeShapeType="1"/>
        </xdr:cNvSpPr>
      </xdr:nvSpPr>
      <xdr:spPr bwMode="auto">
        <a:xfrm>
          <a:off x="8107680" y="5875020"/>
          <a:ext cx="23698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xdr:colOff>
      <xdr:row>36</xdr:row>
      <xdr:rowOff>114300</xdr:rowOff>
    </xdr:from>
    <xdr:to>
      <xdr:col>4</xdr:col>
      <xdr:colOff>1546860</xdr:colOff>
      <xdr:row>37</xdr:row>
      <xdr:rowOff>91440</xdr:rowOff>
    </xdr:to>
    <xdr:sp macro="" textlink="">
      <xdr:nvSpPr>
        <xdr:cNvPr id="1050" name="Text 42"/>
        <xdr:cNvSpPr txBox="1">
          <a:spLocks noChangeArrowheads="1"/>
        </xdr:cNvSpPr>
      </xdr:nvSpPr>
      <xdr:spPr bwMode="auto">
        <a:xfrm>
          <a:off x="937260" y="5882640"/>
          <a:ext cx="20040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1668780</xdr:colOff>
      <xdr:row>36</xdr:row>
      <xdr:rowOff>121920</xdr:rowOff>
    </xdr:from>
    <xdr:to>
      <xdr:col>7</xdr:col>
      <xdr:colOff>434340</xdr:colOff>
      <xdr:row>37</xdr:row>
      <xdr:rowOff>99060</xdr:rowOff>
    </xdr:to>
    <xdr:sp macro="" textlink="">
      <xdr:nvSpPr>
        <xdr:cNvPr id="1051" name="Text 43"/>
        <xdr:cNvSpPr txBox="1">
          <a:spLocks noChangeArrowheads="1"/>
        </xdr:cNvSpPr>
      </xdr:nvSpPr>
      <xdr:spPr bwMode="auto">
        <a:xfrm>
          <a:off x="3063240" y="5890260"/>
          <a:ext cx="24231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502920</xdr:colOff>
      <xdr:row>36</xdr:row>
      <xdr:rowOff>121920</xdr:rowOff>
    </xdr:from>
    <xdr:to>
      <xdr:col>12</xdr:col>
      <xdr:colOff>1066800</xdr:colOff>
      <xdr:row>37</xdr:row>
      <xdr:rowOff>99060</xdr:rowOff>
    </xdr:to>
    <xdr:sp macro="" textlink="">
      <xdr:nvSpPr>
        <xdr:cNvPr id="1052" name="Text 48"/>
        <xdr:cNvSpPr txBox="1">
          <a:spLocks noChangeArrowheads="1"/>
        </xdr:cNvSpPr>
      </xdr:nvSpPr>
      <xdr:spPr bwMode="auto">
        <a:xfrm>
          <a:off x="8092440" y="5890260"/>
          <a:ext cx="2339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586740</xdr:colOff>
      <xdr:row>36</xdr:row>
      <xdr:rowOff>121920</xdr:rowOff>
    </xdr:from>
    <xdr:to>
      <xdr:col>9</xdr:col>
      <xdr:colOff>99060</xdr:colOff>
      <xdr:row>37</xdr:row>
      <xdr:rowOff>99060</xdr:rowOff>
    </xdr:to>
    <xdr:sp macro="" textlink="">
      <xdr:nvSpPr>
        <xdr:cNvPr id="1053" name="Text 49"/>
        <xdr:cNvSpPr txBox="1">
          <a:spLocks noChangeArrowheads="1"/>
        </xdr:cNvSpPr>
      </xdr:nvSpPr>
      <xdr:spPr bwMode="auto">
        <a:xfrm>
          <a:off x="5638800" y="5890260"/>
          <a:ext cx="12344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137160</xdr:colOff>
      <xdr:row>36</xdr:row>
      <xdr:rowOff>121920</xdr:rowOff>
    </xdr:from>
    <xdr:to>
      <xdr:col>9</xdr:col>
      <xdr:colOff>601980</xdr:colOff>
      <xdr:row>37</xdr:row>
      <xdr:rowOff>99060</xdr:rowOff>
    </xdr:to>
    <xdr:sp macro="" textlink="">
      <xdr:nvSpPr>
        <xdr:cNvPr id="1054" name="Text 50"/>
        <xdr:cNvSpPr txBox="1">
          <a:spLocks noChangeArrowheads="1"/>
        </xdr:cNvSpPr>
      </xdr:nvSpPr>
      <xdr:spPr bwMode="auto">
        <a:xfrm>
          <a:off x="6911340" y="5890260"/>
          <a:ext cx="4648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640080</xdr:colOff>
      <xdr:row>36</xdr:row>
      <xdr:rowOff>121920</xdr:rowOff>
    </xdr:from>
    <xdr:to>
      <xdr:col>10</xdr:col>
      <xdr:colOff>335280</xdr:colOff>
      <xdr:row>37</xdr:row>
      <xdr:rowOff>99060</xdr:rowOff>
    </xdr:to>
    <xdr:sp macro="" textlink="">
      <xdr:nvSpPr>
        <xdr:cNvPr id="1055" name="Text 52"/>
        <xdr:cNvSpPr txBox="1">
          <a:spLocks noChangeArrowheads="1"/>
        </xdr:cNvSpPr>
      </xdr:nvSpPr>
      <xdr:spPr bwMode="auto">
        <a:xfrm>
          <a:off x="7414260" y="589026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640080</xdr:colOff>
      <xdr:row>35</xdr:row>
      <xdr:rowOff>114300</xdr:rowOff>
    </xdr:from>
    <xdr:to>
      <xdr:col>10</xdr:col>
      <xdr:colOff>335280</xdr:colOff>
      <xdr:row>36</xdr:row>
      <xdr:rowOff>91440</xdr:rowOff>
    </xdr:to>
    <xdr:sp macro="" textlink="">
      <xdr:nvSpPr>
        <xdr:cNvPr id="1056" name="Text 58"/>
        <xdr:cNvSpPr txBox="1">
          <a:spLocks noChangeArrowheads="1"/>
        </xdr:cNvSpPr>
      </xdr:nvSpPr>
      <xdr:spPr bwMode="auto">
        <a:xfrm>
          <a:off x="7414260" y="570738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35</xdr:row>
      <xdr:rowOff>114300</xdr:rowOff>
    </xdr:from>
    <xdr:to>
      <xdr:col>4</xdr:col>
      <xdr:colOff>1539240</xdr:colOff>
      <xdr:row>36</xdr:row>
      <xdr:rowOff>91440</xdr:rowOff>
    </xdr:to>
    <xdr:sp macro="" textlink="">
      <xdr:nvSpPr>
        <xdr:cNvPr id="1057" name="Text 65"/>
        <xdr:cNvSpPr txBox="1">
          <a:spLocks noChangeArrowheads="1"/>
        </xdr:cNvSpPr>
      </xdr:nvSpPr>
      <xdr:spPr bwMode="auto">
        <a:xfrm>
          <a:off x="952500" y="570738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35</xdr:row>
      <xdr:rowOff>114300</xdr:rowOff>
    </xdr:from>
    <xdr:to>
      <xdr:col>7</xdr:col>
      <xdr:colOff>434340</xdr:colOff>
      <xdr:row>36</xdr:row>
      <xdr:rowOff>91440</xdr:rowOff>
    </xdr:to>
    <xdr:sp macro="" textlink="">
      <xdr:nvSpPr>
        <xdr:cNvPr id="1058" name="Text 66"/>
        <xdr:cNvSpPr txBox="1">
          <a:spLocks noChangeArrowheads="1"/>
        </xdr:cNvSpPr>
      </xdr:nvSpPr>
      <xdr:spPr bwMode="auto">
        <a:xfrm>
          <a:off x="3070860" y="570738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35</xdr:row>
      <xdr:rowOff>114300</xdr:rowOff>
    </xdr:from>
    <xdr:to>
      <xdr:col>12</xdr:col>
      <xdr:colOff>1043940</xdr:colOff>
      <xdr:row>36</xdr:row>
      <xdr:rowOff>91440</xdr:rowOff>
    </xdr:to>
    <xdr:sp macro="" textlink="">
      <xdr:nvSpPr>
        <xdr:cNvPr id="1059" name="Text 87"/>
        <xdr:cNvSpPr txBox="1">
          <a:spLocks noChangeArrowheads="1"/>
        </xdr:cNvSpPr>
      </xdr:nvSpPr>
      <xdr:spPr bwMode="auto">
        <a:xfrm>
          <a:off x="8069580" y="5707380"/>
          <a:ext cx="2339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35</xdr:row>
      <xdr:rowOff>106680</xdr:rowOff>
    </xdr:from>
    <xdr:to>
      <xdr:col>9</xdr:col>
      <xdr:colOff>601980</xdr:colOff>
      <xdr:row>36</xdr:row>
      <xdr:rowOff>76200</xdr:rowOff>
    </xdr:to>
    <xdr:sp macro="" textlink="">
      <xdr:nvSpPr>
        <xdr:cNvPr id="1060" name="Text 90"/>
        <xdr:cNvSpPr txBox="1">
          <a:spLocks noChangeArrowheads="1"/>
        </xdr:cNvSpPr>
      </xdr:nvSpPr>
      <xdr:spPr bwMode="auto">
        <a:xfrm>
          <a:off x="6911340" y="569976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35</xdr:row>
      <xdr:rowOff>106680</xdr:rowOff>
    </xdr:from>
    <xdr:to>
      <xdr:col>9</xdr:col>
      <xdr:colOff>99060</xdr:colOff>
      <xdr:row>36</xdr:row>
      <xdr:rowOff>76200</xdr:rowOff>
    </xdr:to>
    <xdr:sp macro="" textlink="">
      <xdr:nvSpPr>
        <xdr:cNvPr id="1061" name="Text 91"/>
        <xdr:cNvSpPr txBox="1">
          <a:spLocks noChangeArrowheads="1"/>
        </xdr:cNvSpPr>
      </xdr:nvSpPr>
      <xdr:spPr bwMode="auto">
        <a:xfrm>
          <a:off x="5638800" y="569976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36</xdr:row>
      <xdr:rowOff>106680</xdr:rowOff>
    </xdr:from>
    <xdr:to>
      <xdr:col>12</xdr:col>
      <xdr:colOff>1112520</xdr:colOff>
      <xdr:row>39</xdr:row>
      <xdr:rowOff>45720</xdr:rowOff>
    </xdr:to>
    <xdr:grpSp>
      <xdr:nvGrpSpPr>
        <xdr:cNvPr id="1062" name="Group 38"/>
        <xdr:cNvGrpSpPr>
          <a:grpSpLocks/>
        </xdr:cNvGrpSpPr>
      </xdr:nvGrpSpPr>
      <xdr:grpSpPr bwMode="auto">
        <a:xfrm>
          <a:off x="929640" y="5875020"/>
          <a:ext cx="9547860" cy="464820"/>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609600</xdr:colOff>
      <xdr:row>35</xdr:row>
      <xdr:rowOff>114300</xdr:rowOff>
    </xdr:from>
    <xdr:to>
      <xdr:col>10</xdr:col>
      <xdr:colOff>472440</xdr:colOff>
      <xdr:row>36</xdr:row>
      <xdr:rowOff>91440</xdr:rowOff>
    </xdr:to>
    <xdr:sp macro="" textlink="" fLocksText="0">
      <xdr:nvSpPr>
        <xdr:cNvPr id="1083" name="Text 103"/>
        <xdr:cNvSpPr txBox="1">
          <a:spLocks noChangeArrowheads="1"/>
        </xdr:cNvSpPr>
      </xdr:nvSpPr>
      <xdr:spPr bwMode="auto">
        <a:xfrm>
          <a:off x="7383780" y="5707380"/>
          <a:ext cx="678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35</xdr:row>
      <xdr:rowOff>114300</xdr:rowOff>
    </xdr:from>
    <xdr:to>
      <xdr:col>4</xdr:col>
      <xdr:colOff>1539240</xdr:colOff>
      <xdr:row>36</xdr:row>
      <xdr:rowOff>91440</xdr:rowOff>
    </xdr:to>
    <xdr:sp macro="" textlink="" fLocksText="0">
      <xdr:nvSpPr>
        <xdr:cNvPr id="1084" name="Text 104"/>
        <xdr:cNvSpPr txBox="1">
          <a:spLocks noChangeArrowheads="1"/>
        </xdr:cNvSpPr>
      </xdr:nvSpPr>
      <xdr:spPr bwMode="auto">
        <a:xfrm>
          <a:off x="952500" y="570738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35</xdr:row>
      <xdr:rowOff>114300</xdr:rowOff>
    </xdr:from>
    <xdr:to>
      <xdr:col>7</xdr:col>
      <xdr:colOff>434340</xdr:colOff>
      <xdr:row>36</xdr:row>
      <xdr:rowOff>91440</xdr:rowOff>
    </xdr:to>
    <xdr:sp macro="" textlink="" fLocksText="0">
      <xdr:nvSpPr>
        <xdr:cNvPr id="1085" name="Text 105"/>
        <xdr:cNvSpPr txBox="1">
          <a:spLocks noChangeArrowheads="1"/>
        </xdr:cNvSpPr>
      </xdr:nvSpPr>
      <xdr:spPr bwMode="auto">
        <a:xfrm>
          <a:off x="3070860" y="570738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35</xdr:row>
      <xdr:rowOff>114300</xdr:rowOff>
    </xdr:from>
    <xdr:to>
      <xdr:col>12</xdr:col>
      <xdr:colOff>1043940</xdr:colOff>
      <xdr:row>36</xdr:row>
      <xdr:rowOff>91440</xdr:rowOff>
    </xdr:to>
    <xdr:sp macro="" textlink="" fLocksText="0">
      <xdr:nvSpPr>
        <xdr:cNvPr id="1086" name="Text 106"/>
        <xdr:cNvSpPr txBox="1">
          <a:spLocks noChangeArrowheads="1"/>
        </xdr:cNvSpPr>
      </xdr:nvSpPr>
      <xdr:spPr bwMode="auto">
        <a:xfrm>
          <a:off x="8069580" y="5707380"/>
          <a:ext cx="2339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35</xdr:row>
      <xdr:rowOff>106680</xdr:rowOff>
    </xdr:from>
    <xdr:to>
      <xdr:col>9</xdr:col>
      <xdr:colOff>601980</xdr:colOff>
      <xdr:row>36</xdr:row>
      <xdr:rowOff>76200</xdr:rowOff>
    </xdr:to>
    <xdr:sp macro="" textlink="" fLocksText="0">
      <xdr:nvSpPr>
        <xdr:cNvPr id="1087" name="Text 107"/>
        <xdr:cNvSpPr txBox="1">
          <a:spLocks noChangeArrowheads="1"/>
        </xdr:cNvSpPr>
      </xdr:nvSpPr>
      <xdr:spPr bwMode="auto">
        <a:xfrm>
          <a:off x="6911340" y="569976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594360</xdr:colOff>
      <xdr:row>35</xdr:row>
      <xdr:rowOff>106680</xdr:rowOff>
    </xdr:from>
    <xdr:to>
      <xdr:col>9</xdr:col>
      <xdr:colOff>99060</xdr:colOff>
      <xdr:row>36</xdr:row>
      <xdr:rowOff>76200</xdr:rowOff>
    </xdr:to>
    <xdr:sp macro="" textlink="" fLocksText="0">
      <xdr:nvSpPr>
        <xdr:cNvPr id="1088" name="Text 108"/>
        <xdr:cNvSpPr txBox="1">
          <a:spLocks noChangeArrowheads="1"/>
        </xdr:cNvSpPr>
      </xdr:nvSpPr>
      <xdr:spPr bwMode="auto">
        <a:xfrm>
          <a:off x="5646420" y="5699760"/>
          <a:ext cx="1226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586740</xdr:colOff>
      <xdr:row>37</xdr:row>
      <xdr:rowOff>60960</xdr:rowOff>
    </xdr:from>
    <xdr:to>
      <xdr:col>10</xdr:col>
      <xdr:colOff>464820</xdr:colOff>
      <xdr:row>38</xdr:row>
      <xdr:rowOff>38100</xdr:rowOff>
    </xdr:to>
    <xdr:sp macro="" textlink="" fLocksText="0">
      <xdr:nvSpPr>
        <xdr:cNvPr id="1089" name="Text 136"/>
        <xdr:cNvSpPr txBox="1">
          <a:spLocks noChangeArrowheads="1"/>
        </xdr:cNvSpPr>
      </xdr:nvSpPr>
      <xdr:spPr bwMode="auto">
        <a:xfrm>
          <a:off x="7360920" y="6004560"/>
          <a:ext cx="6934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37</xdr:row>
      <xdr:rowOff>60960</xdr:rowOff>
    </xdr:from>
    <xdr:to>
      <xdr:col>4</xdr:col>
      <xdr:colOff>1539240</xdr:colOff>
      <xdr:row>38</xdr:row>
      <xdr:rowOff>38100</xdr:rowOff>
    </xdr:to>
    <xdr:sp macro="" textlink="" fLocksText="0">
      <xdr:nvSpPr>
        <xdr:cNvPr id="1090" name="Text 137"/>
        <xdr:cNvSpPr txBox="1">
          <a:spLocks noChangeArrowheads="1"/>
        </xdr:cNvSpPr>
      </xdr:nvSpPr>
      <xdr:spPr bwMode="auto">
        <a:xfrm>
          <a:off x="952500" y="600456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37</xdr:row>
      <xdr:rowOff>60960</xdr:rowOff>
    </xdr:from>
    <xdr:to>
      <xdr:col>7</xdr:col>
      <xdr:colOff>434340</xdr:colOff>
      <xdr:row>38</xdr:row>
      <xdr:rowOff>38100</xdr:rowOff>
    </xdr:to>
    <xdr:sp macro="" textlink="" fLocksText="0">
      <xdr:nvSpPr>
        <xdr:cNvPr id="1091" name="Text 138"/>
        <xdr:cNvSpPr txBox="1">
          <a:spLocks noChangeArrowheads="1"/>
        </xdr:cNvSpPr>
      </xdr:nvSpPr>
      <xdr:spPr bwMode="auto">
        <a:xfrm>
          <a:off x="3070860" y="600456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37</xdr:row>
      <xdr:rowOff>60960</xdr:rowOff>
    </xdr:from>
    <xdr:to>
      <xdr:col>12</xdr:col>
      <xdr:colOff>1043940</xdr:colOff>
      <xdr:row>38</xdr:row>
      <xdr:rowOff>38100</xdr:rowOff>
    </xdr:to>
    <xdr:sp macro="" textlink="" fLocksText="0">
      <xdr:nvSpPr>
        <xdr:cNvPr id="1092" name="Text 139"/>
        <xdr:cNvSpPr txBox="1">
          <a:spLocks noChangeArrowheads="1"/>
        </xdr:cNvSpPr>
      </xdr:nvSpPr>
      <xdr:spPr bwMode="auto">
        <a:xfrm>
          <a:off x="8069580" y="6004560"/>
          <a:ext cx="23393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37</xdr:row>
      <xdr:rowOff>53340</xdr:rowOff>
    </xdr:from>
    <xdr:to>
      <xdr:col>9</xdr:col>
      <xdr:colOff>601980</xdr:colOff>
      <xdr:row>38</xdr:row>
      <xdr:rowOff>22860</xdr:rowOff>
    </xdr:to>
    <xdr:sp macro="" textlink="" fLocksText="0">
      <xdr:nvSpPr>
        <xdr:cNvPr id="1093" name="Text 140"/>
        <xdr:cNvSpPr txBox="1">
          <a:spLocks noChangeArrowheads="1"/>
        </xdr:cNvSpPr>
      </xdr:nvSpPr>
      <xdr:spPr bwMode="auto">
        <a:xfrm>
          <a:off x="6911340" y="599694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37</xdr:row>
      <xdr:rowOff>53340</xdr:rowOff>
    </xdr:from>
    <xdr:to>
      <xdr:col>9</xdr:col>
      <xdr:colOff>99060</xdr:colOff>
      <xdr:row>38</xdr:row>
      <xdr:rowOff>22860</xdr:rowOff>
    </xdr:to>
    <xdr:sp macro="" textlink="" fLocksText="0">
      <xdr:nvSpPr>
        <xdr:cNvPr id="1094" name="Text 141"/>
        <xdr:cNvSpPr txBox="1">
          <a:spLocks noChangeArrowheads="1"/>
        </xdr:cNvSpPr>
      </xdr:nvSpPr>
      <xdr:spPr bwMode="auto">
        <a:xfrm>
          <a:off x="5638800" y="599694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33</xdr:row>
          <xdr:rowOff>129540</xdr:rowOff>
        </xdr:from>
        <xdr:to>
          <xdr:col>3</xdr:col>
          <xdr:colOff>495300</xdr:colOff>
          <xdr:row>34</xdr:row>
          <xdr:rowOff>152400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403860</xdr:colOff>
          <xdr:row>33</xdr:row>
          <xdr:rowOff>129540</xdr:rowOff>
        </xdr:from>
        <xdr:to>
          <xdr:col>4</xdr:col>
          <xdr:colOff>1638300</xdr:colOff>
          <xdr:row>34</xdr:row>
          <xdr:rowOff>152400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1676400</xdr:colOff>
          <xdr:row>33</xdr:row>
          <xdr:rowOff>129540</xdr:rowOff>
        </xdr:from>
        <xdr:to>
          <xdr:col>5</xdr:col>
          <xdr:colOff>259080</xdr:colOff>
          <xdr:row>34</xdr:row>
          <xdr:rowOff>152400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129540</xdr:rowOff>
        </xdr:from>
        <xdr:to>
          <xdr:col>8</xdr:col>
          <xdr:colOff>495300</xdr:colOff>
          <xdr:row>34</xdr:row>
          <xdr:rowOff>152400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320040</xdr:colOff>
      <xdr:row>47</xdr:row>
      <xdr:rowOff>15240</xdr:rowOff>
    </xdr:from>
    <xdr:to>
      <xdr:col>12</xdr:col>
      <xdr:colOff>525780</xdr:colOff>
      <xdr:row>48</xdr:row>
      <xdr:rowOff>0</xdr:rowOff>
    </xdr:to>
    <xdr:sp macro="" textlink="" fLocksText="0">
      <xdr:nvSpPr>
        <xdr:cNvPr id="1099" name="Text 150"/>
        <xdr:cNvSpPr txBox="1">
          <a:spLocks noChangeArrowheads="1"/>
        </xdr:cNvSpPr>
      </xdr:nvSpPr>
      <xdr:spPr bwMode="auto">
        <a:xfrm>
          <a:off x="9685020" y="799338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0" name="Line 76"/>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266700</xdr:colOff>
      <xdr:row>47</xdr:row>
      <xdr:rowOff>167640</xdr:rowOff>
    </xdr:from>
    <xdr:to>
      <xdr:col>12</xdr:col>
      <xdr:colOff>563880</xdr:colOff>
      <xdr:row>47</xdr:row>
      <xdr:rowOff>167640</xdr:rowOff>
    </xdr:to>
    <xdr:sp macro="" textlink="">
      <xdr:nvSpPr>
        <xdr:cNvPr id="1101" name="Line 77"/>
        <xdr:cNvSpPr>
          <a:spLocks noChangeShapeType="1"/>
        </xdr:cNvSpPr>
      </xdr:nvSpPr>
      <xdr:spPr bwMode="auto">
        <a:xfrm>
          <a:off x="9631680" y="81457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335280</xdr:colOff>
      <xdr:row>47</xdr:row>
      <xdr:rowOff>15240</xdr:rowOff>
    </xdr:from>
    <xdr:to>
      <xdr:col>12</xdr:col>
      <xdr:colOff>533400</xdr:colOff>
      <xdr:row>48</xdr:row>
      <xdr:rowOff>0</xdr:rowOff>
    </xdr:to>
    <xdr:sp macro="" textlink="" fLocksText="0">
      <xdr:nvSpPr>
        <xdr:cNvPr id="1102" name="Text 159"/>
        <xdr:cNvSpPr txBox="1">
          <a:spLocks noChangeArrowheads="1"/>
        </xdr:cNvSpPr>
      </xdr:nvSpPr>
      <xdr:spPr bwMode="auto">
        <a:xfrm>
          <a:off x="9700260" y="7993380"/>
          <a:ext cx="19812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266700</xdr:colOff>
      <xdr:row>47</xdr:row>
      <xdr:rowOff>167640</xdr:rowOff>
    </xdr:from>
    <xdr:to>
      <xdr:col>12</xdr:col>
      <xdr:colOff>563880</xdr:colOff>
      <xdr:row>47</xdr:row>
      <xdr:rowOff>167640</xdr:rowOff>
    </xdr:to>
    <xdr:sp macro="" textlink="">
      <xdr:nvSpPr>
        <xdr:cNvPr id="1103" name="Line 79"/>
        <xdr:cNvSpPr>
          <a:spLocks noChangeShapeType="1"/>
        </xdr:cNvSpPr>
      </xdr:nvSpPr>
      <xdr:spPr bwMode="auto">
        <a:xfrm>
          <a:off x="9631680" y="81457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830580</xdr:colOff>
      <xdr:row>47</xdr:row>
      <xdr:rowOff>22860</xdr:rowOff>
    </xdr:from>
    <xdr:to>
      <xdr:col>12</xdr:col>
      <xdr:colOff>1036320</xdr:colOff>
      <xdr:row>48</xdr:row>
      <xdr:rowOff>0</xdr:rowOff>
    </xdr:to>
    <xdr:sp macro="" textlink="" fLocksText="0">
      <xdr:nvSpPr>
        <xdr:cNvPr id="1104" name="Text 161"/>
        <xdr:cNvSpPr txBox="1">
          <a:spLocks noChangeArrowheads="1"/>
        </xdr:cNvSpPr>
      </xdr:nvSpPr>
      <xdr:spPr bwMode="auto">
        <a:xfrm>
          <a:off x="10195560" y="8001000"/>
          <a:ext cx="2057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830580</xdr:colOff>
      <xdr:row>47</xdr:row>
      <xdr:rowOff>15240</xdr:rowOff>
    </xdr:from>
    <xdr:to>
      <xdr:col>12</xdr:col>
      <xdr:colOff>1036320</xdr:colOff>
      <xdr:row>48</xdr:row>
      <xdr:rowOff>0</xdr:rowOff>
    </xdr:to>
    <xdr:sp macro="" textlink="" fLocksText="0">
      <xdr:nvSpPr>
        <xdr:cNvPr id="1105" name="Text 163"/>
        <xdr:cNvSpPr txBox="1">
          <a:spLocks noChangeArrowheads="1"/>
        </xdr:cNvSpPr>
      </xdr:nvSpPr>
      <xdr:spPr bwMode="auto">
        <a:xfrm>
          <a:off x="10195560" y="799338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762000</xdr:colOff>
      <xdr:row>47</xdr:row>
      <xdr:rowOff>167640</xdr:rowOff>
    </xdr:from>
    <xdr:to>
      <xdr:col>12</xdr:col>
      <xdr:colOff>1059180</xdr:colOff>
      <xdr:row>47</xdr:row>
      <xdr:rowOff>167640</xdr:rowOff>
    </xdr:to>
    <xdr:sp macro="" textlink="">
      <xdr:nvSpPr>
        <xdr:cNvPr id="1106" name="Line 82"/>
        <xdr:cNvSpPr>
          <a:spLocks noChangeShapeType="1"/>
        </xdr:cNvSpPr>
      </xdr:nvSpPr>
      <xdr:spPr bwMode="auto">
        <a:xfrm>
          <a:off x="10126980" y="81457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7" name="Line 83"/>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8" name="Line 84"/>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9" name="Line 85"/>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10" name="Line 86"/>
        <xdr:cNvSpPr>
          <a:spLocks noChangeShapeType="1"/>
        </xdr:cNvSpPr>
      </xdr:nvSpPr>
      <xdr:spPr bwMode="auto">
        <a:xfrm>
          <a:off x="1001268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9"/>
  <sheetViews>
    <sheetView showGridLines="0" tabSelected="1" zoomScale="75" workbookViewId="0">
      <selection activeCell="L20" sqref="L20"/>
    </sheetView>
  </sheetViews>
  <sheetFormatPr defaultColWidth="9.109375" defaultRowHeight="13.8" x14ac:dyDescent="0.25"/>
  <cols>
    <col min="1" max="1" width="0.33203125" style="41" customWidth="1"/>
    <col min="2" max="2" width="7.33203125" style="41" customWidth="1"/>
    <col min="3" max="3" width="5.33203125" style="41" customWidth="1"/>
    <col min="4" max="4" width="7.33203125" style="41" customWidth="1"/>
    <col min="5" max="5" width="36.88671875" style="41" customWidth="1"/>
    <col min="6" max="6" width="9.88671875" style="41" customWidth="1"/>
    <col min="7" max="7" width="6.5546875" style="41" customWidth="1"/>
    <col min="8" max="8" width="14.44140625" style="41" customWidth="1"/>
    <col min="9" max="9" width="10.6640625" style="41" customWidth="1"/>
    <col min="10" max="10" width="11.88671875" style="41" customWidth="1"/>
    <col min="11" max="11" width="11.44140625" style="41" customWidth="1"/>
    <col min="12" max="12" width="14.44140625" style="41" customWidth="1"/>
    <col min="13" max="13" width="17.6640625" style="41" customWidth="1"/>
    <col min="14" max="14" width="0.88671875" style="41" customWidth="1"/>
    <col min="15" max="16384" width="9.109375" style="41"/>
  </cols>
  <sheetData>
    <row r="1" spans="1:13" s="1" customFormat="1" ht="24.9" customHeight="1" x14ac:dyDescent="0.4">
      <c r="B1" s="2"/>
      <c r="H1" s="3" t="s">
        <v>32</v>
      </c>
      <c r="M1" s="4" t="s">
        <v>0</v>
      </c>
    </row>
    <row r="2" spans="1:13" s="5" customFormat="1" ht="12" x14ac:dyDescent="0.25">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 customHeight="1" x14ac:dyDescent="0.15">
      <c r="B7" s="19"/>
      <c r="C7" s="20"/>
      <c r="D7" s="20"/>
      <c r="E7" s="20"/>
      <c r="F7" s="20" t="s">
        <v>17</v>
      </c>
      <c r="G7" s="20"/>
      <c r="H7" s="20" t="s">
        <v>18</v>
      </c>
      <c r="I7" s="20" t="s">
        <v>19</v>
      </c>
      <c r="J7" s="20" t="s">
        <v>20</v>
      </c>
      <c r="K7" s="20"/>
      <c r="L7" s="20"/>
      <c r="M7" s="20"/>
    </row>
    <row r="8" spans="1:13" s="21" customFormat="1" ht="12.75" customHeight="1" x14ac:dyDescent="0.25">
      <c r="B8" s="22">
        <v>5839</v>
      </c>
      <c r="C8" s="23">
        <v>1</v>
      </c>
      <c r="D8" s="23">
        <v>200</v>
      </c>
      <c r="E8" s="42" t="s">
        <v>45</v>
      </c>
      <c r="F8" s="23" t="s">
        <v>34</v>
      </c>
      <c r="G8" s="23" t="s">
        <v>48</v>
      </c>
      <c r="H8" s="23"/>
      <c r="I8" s="23" t="s">
        <v>46</v>
      </c>
      <c r="J8" s="25">
        <v>36875</v>
      </c>
      <c r="K8" s="43">
        <v>655</v>
      </c>
      <c r="L8" s="43">
        <f t="shared" ref="L8:L18" si="0">K8*D8</f>
        <v>131000</v>
      </c>
      <c r="M8" s="23"/>
    </row>
    <row r="9" spans="1:13" s="21" customFormat="1" ht="13.2" x14ac:dyDescent="0.25">
      <c r="B9" s="22"/>
      <c r="C9" s="23">
        <v>2</v>
      </c>
      <c r="D9" s="23">
        <v>4</v>
      </c>
      <c r="E9" s="42" t="s">
        <v>40</v>
      </c>
      <c r="F9" s="23" t="s">
        <v>35</v>
      </c>
      <c r="G9" s="23" t="s">
        <v>39</v>
      </c>
      <c r="H9" s="23">
        <v>4500</v>
      </c>
      <c r="I9" s="23" t="s">
        <v>33</v>
      </c>
      <c r="J9" s="25">
        <v>36875</v>
      </c>
      <c r="K9" s="43">
        <v>3375</v>
      </c>
      <c r="L9" s="43">
        <f t="shared" si="0"/>
        <v>13500</v>
      </c>
      <c r="M9" s="23"/>
    </row>
    <row r="10" spans="1:13" s="21" customFormat="1" ht="13.2" x14ac:dyDescent="0.25">
      <c r="B10" s="22"/>
      <c r="C10" s="23">
        <v>3</v>
      </c>
      <c r="D10" s="23">
        <v>21</v>
      </c>
      <c r="E10" s="42" t="s">
        <v>40</v>
      </c>
      <c r="F10" s="23" t="s">
        <v>35</v>
      </c>
      <c r="G10" s="23" t="s">
        <v>39</v>
      </c>
      <c r="H10" s="23" t="s">
        <v>49</v>
      </c>
      <c r="I10" s="23" t="s">
        <v>33</v>
      </c>
      <c r="J10" s="25">
        <v>36875</v>
      </c>
      <c r="K10" s="43">
        <v>3375</v>
      </c>
      <c r="L10" s="43">
        <f t="shared" si="0"/>
        <v>70875</v>
      </c>
      <c r="M10" s="23"/>
    </row>
    <row r="11" spans="1:13" s="21" customFormat="1" ht="13.2" x14ac:dyDescent="0.25">
      <c r="B11" s="22"/>
      <c r="C11" s="23">
        <v>4</v>
      </c>
      <c r="D11" s="23">
        <v>8</v>
      </c>
      <c r="E11" s="42" t="s">
        <v>40</v>
      </c>
      <c r="F11" s="23" t="s">
        <v>35</v>
      </c>
      <c r="G11" s="23" t="s">
        <v>39</v>
      </c>
      <c r="H11" s="23" t="s">
        <v>50</v>
      </c>
      <c r="I11" s="23" t="s">
        <v>33</v>
      </c>
      <c r="J11" s="25">
        <v>36875</v>
      </c>
      <c r="K11" s="49">
        <v>3375</v>
      </c>
      <c r="L11" s="49">
        <f t="shared" si="0"/>
        <v>27000</v>
      </c>
      <c r="M11" s="22"/>
    </row>
    <row r="12" spans="1:13" s="21" customFormat="1" ht="13.2" x14ac:dyDescent="0.25">
      <c r="B12" s="22"/>
      <c r="C12" s="23">
        <v>5</v>
      </c>
      <c r="D12" s="23">
        <v>2</v>
      </c>
      <c r="E12" s="42" t="s">
        <v>40</v>
      </c>
      <c r="F12" s="23" t="s">
        <v>35</v>
      </c>
      <c r="G12" s="23" t="s">
        <v>48</v>
      </c>
      <c r="H12" s="23" t="s">
        <v>51</v>
      </c>
      <c r="I12" s="23" t="s">
        <v>33</v>
      </c>
      <c r="J12" s="25">
        <v>36875</v>
      </c>
      <c r="K12" s="43">
        <v>655</v>
      </c>
      <c r="L12" s="50">
        <f t="shared" si="0"/>
        <v>1310</v>
      </c>
      <c r="M12" s="23"/>
    </row>
    <row r="13" spans="1:13" s="21" customFormat="1" ht="13.2" x14ac:dyDescent="0.25">
      <c r="B13" s="22"/>
      <c r="C13" s="23">
        <v>6</v>
      </c>
      <c r="D13" s="23">
        <v>9</v>
      </c>
      <c r="E13" s="42" t="s">
        <v>40</v>
      </c>
      <c r="F13" s="23" t="s">
        <v>35</v>
      </c>
      <c r="G13" s="23" t="s">
        <v>48</v>
      </c>
      <c r="H13" s="23" t="s">
        <v>52</v>
      </c>
      <c r="I13" s="23" t="s">
        <v>33</v>
      </c>
      <c r="J13" s="25">
        <v>36875</v>
      </c>
      <c r="K13" s="43">
        <v>655</v>
      </c>
      <c r="L13" s="50">
        <f t="shared" si="0"/>
        <v>5895</v>
      </c>
      <c r="M13" s="23"/>
    </row>
    <row r="14" spans="1:13" s="21" customFormat="1" ht="13.2" x14ac:dyDescent="0.25">
      <c r="B14" s="22"/>
      <c r="C14" s="23">
        <v>7</v>
      </c>
      <c r="D14" s="23">
        <v>2</v>
      </c>
      <c r="E14" s="42" t="s">
        <v>40</v>
      </c>
      <c r="F14" s="23" t="s">
        <v>35</v>
      </c>
      <c r="G14" s="23" t="s">
        <v>48</v>
      </c>
      <c r="H14" s="23" t="s">
        <v>53</v>
      </c>
      <c r="I14" s="23" t="s">
        <v>33</v>
      </c>
      <c r="J14" s="25">
        <v>36875</v>
      </c>
      <c r="K14" s="43">
        <v>655</v>
      </c>
      <c r="L14" s="50">
        <f t="shared" si="0"/>
        <v>1310</v>
      </c>
      <c r="M14" s="23"/>
    </row>
    <row r="15" spans="1:13" s="21" customFormat="1" ht="13.2" x14ac:dyDescent="0.25">
      <c r="B15" s="22"/>
      <c r="C15" s="23">
        <v>8</v>
      </c>
      <c r="D15" s="23">
        <v>2</v>
      </c>
      <c r="E15" s="42" t="s">
        <v>40</v>
      </c>
      <c r="F15" s="23" t="s">
        <v>35</v>
      </c>
      <c r="G15" s="23" t="s">
        <v>48</v>
      </c>
      <c r="H15" s="23" t="s">
        <v>54</v>
      </c>
      <c r="I15" s="23" t="s">
        <v>33</v>
      </c>
      <c r="J15" s="25">
        <v>36875</v>
      </c>
      <c r="K15" s="43">
        <v>655</v>
      </c>
      <c r="L15" s="50">
        <f t="shared" si="0"/>
        <v>1310</v>
      </c>
      <c r="M15" s="23"/>
    </row>
    <row r="16" spans="1:13" s="21" customFormat="1" ht="13.2" x14ac:dyDescent="0.25">
      <c r="B16" s="22"/>
      <c r="C16" s="23">
        <v>9</v>
      </c>
      <c r="D16" s="23">
        <v>2</v>
      </c>
      <c r="E16" s="42" t="s">
        <v>40</v>
      </c>
      <c r="F16" s="23" t="s">
        <v>35</v>
      </c>
      <c r="G16" s="23" t="s">
        <v>48</v>
      </c>
      <c r="H16" s="23" t="s">
        <v>55</v>
      </c>
      <c r="I16" s="23" t="s">
        <v>33</v>
      </c>
      <c r="J16" s="25">
        <v>36875</v>
      </c>
      <c r="K16" s="43">
        <v>655</v>
      </c>
      <c r="L16" s="50">
        <f t="shared" si="0"/>
        <v>1310</v>
      </c>
      <c r="M16" s="23"/>
    </row>
    <row r="17" spans="2:13" s="21" customFormat="1" ht="13.2" x14ac:dyDescent="0.25">
      <c r="B17" s="22"/>
      <c r="C17" s="23">
        <v>10</v>
      </c>
      <c r="D17" s="23">
        <v>5</v>
      </c>
      <c r="E17" s="24" t="s">
        <v>41</v>
      </c>
      <c r="F17" s="23" t="s">
        <v>35</v>
      </c>
      <c r="G17" s="23" t="s">
        <v>36</v>
      </c>
      <c r="H17" s="23"/>
      <c r="I17" s="23"/>
      <c r="J17" s="25">
        <v>36875</v>
      </c>
      <c r="K17" s="43">
        <v>8575</v>
      </c>
      <c r="L17" s="50">
        <f t="shared" si="0"/>
        <v>42875</v>
      </c>
      <c r="M17" s="23"/>
    </row>
    <row r="18" spans="2:13" s="21" customFormat="1" ht="13.2" x14ac:dyDescent="0.25">
      <c r="B18" s="22"/>
      <c r="C18" s="23">
        <v>11</v>
      </c>
      <c r="D18" s="23">
        <v>1</v>
      </c>
      <c r="E18" s="24" t="s">
        <v>47</v>
      </c>
      <c r="F18" s="23" t="s">
        <v>35</v>
      </c>
      <c r="G18" s="23" t="s">
        <v>36</v>
      </c>
      <c r="H18" s="23"/>
      <c r="I18" s="23"/>
      <c r="J18" s="25">
        <v>36875</v>
      </c>
      <c r="K18" s="43">
        <v>5100</v>
      </c>
      <c r="L18" s="50">
        <f t="shared" si="0"/>
        <v>5100</v>
      </c>
      <c r="M18" s="23"/>
    </row>
    <row r="19" spans="2:13" s="21" customFormat="1" ht="13.2" x14ac:dyDescent="0.25">
      <c r="B19" s="22"/>
      <c r="C19" s="23"/>
      <c r="D19" s="23"/>
      <c r="E19" s="24"/>
      <c r="F19" s="23"/>
      <c r="G19" s="23"/>
      <c r="H19" s="23"/>
      <c r="I19" s="23"/>
      <c r="J19" s="25"/>
      <c r="K19" s="44" t="s">
        <v>42</v>
      </c>
      <c r="L19" s="44">
        <f>SUM(L8:L18)</f>
        <v>301485</v>
      </c>
      <c r="M19" s="23"/>
    </row>
    <row r="20" spans="2:13" s="21" customFormat="1" ht="15" x14ac:dyDescent="0.4">
      <c r="B20" s="22"/>
      <c r="C20" s="23"/>
      <c r="D20" s="23"/>
      <c r="E20" s="24"/>
      <c r="F20" s="23"/>
      <c r="G20" s="23"/>
      <c r="H20" s="23"/>
      <c r="I20" s="23"/>
      <c r="J20" s="25"/>
      <c r="K20" s="43" t="s">
        <v>43</v>
      </c>
      <c r="L20" s="46">
        <f>L19*0.45</f>
        <v>135668.25</v>
      </c>
      <c r="M20" s="23"/>
    </row>
    <row r="21" spans="2:13" s="21" customFormat="1" ht="13.2" x14ac:dyDescent="0.25">
      <c r="B21" s="22"/>
      <c r="C21" s="23"/>
      <c r="D21" s="23"/>
      <c r="E21" s="24"/>
      <c r="F21" s="23"/>
      <c r="G21" s="23"/>
      <c r="H21" s="23"/>
      <c r="I21" s="23"/>
      <c r="J21" s="25"/>
      <c r="K21" s="43"/>
      <c r="L21" s="44">
        <f>SUM(L19-L20)</f>
        <v>165816.75</v>
      </c>
      <c r="M21" s="23"/>
    </row>
    <row r="22" spans="2:13" s="21" customFormat="1" ht="12" customHeight="1" x14ac:dyDescent="0.4">
      <c r="B22" s="22"/>
      <c r="C22" s="23"/>
      <c r="D22" s="23"/>
      <c r="E22" s="24"/>
      <c r="F22" s="23"/>
      <c r="G22" s="23"/>
      <c r="H22" s="23"/>
      <c r="I22" s="23"/>
      <c r="J22" s="25"/>
      <c r="K22" s="43" t="s">
        <v>44</v>
      </c>
      <c r="L22" s="46">
        <f>L21*0.3</f>
        <v>49745.025000000001</v>
      </c>
      <c r="M22" s="23"/>
    </row>
    <row r="23" spans="2:13" s="21" customFormat="1" ht="12" customHeight="1" x14ac:dyDescent="0.25">
      <c r="B23" s="22"/>
      <c r="C23" s="23"/>
      <c r="D23" s="23"/>
      <c r="E23" s="24"/>
      <c r="F23" s="23"/>
      <c r="G23" s="23"/>
      <c r="H23" s="23"/>
      <c r="I23" s="23"/>
      <c r="J23" s="25"/>
      <c r="K23" s="26"/>
      <c r="L23" s="44">
        <f>SUM(L21:L22)</f>
        <v>215561.77499999999</v>
      </c>
      <c r="M23" s="23"/>
    </row>
    <row r="24" spans="2:13" s="21" customFormat="1" ht="12" customHeight="1" x14ac:dyDescent="0.25">
      <c r="B24" s="22"/>
      <c r="C24" s="23"/>
      <c r="D24" s="23"/>
      <c r="E24" s="24"/>
      <c r="F24" s="23"/>
      <c r="G24" s="23"/>
      <c r="H24" s="23"/>
      <c r="I24" s="23"/>
      <c r="J24" s="25"/>
      <c r="K24" s="26"/>
      <c r="L24" s="44"/>
      <c r="M24" s="23"/>
    </row>
    <row r="25" spans="2:13" s="21" customFormat="1" ht="12" customHeight="1" x14ac:dyDescent="0.25">
      <c r="B25" s="22"/>
      <c r="C25" s="23"/>
      <c r="D25" s="23">
        <v>20</v>
      </c>
      <c r="E25" s="24" t="s">
        <v>37</v>
      </c>
      <c r="F25" s="23"/>
      <c r="G25" s="23"/>
      <c r="H25" s="23"/>
      <c r="I25" s="23"/>
      <c r="J25" s="25" t="s">
        <v>38</v>
      </c>
      <c r="K25" s="26">
        <v>2000</v>
      </c>
      <c r="L25" s="43">
        <f>K25*D25</f>
        <v>40000</v>
      </c>
      <c r="M25" s="23"/>
    </row>
    <row r="26" spans="2:13" s="21" customFormat="1" ht="12" customHeight="1" x14ac:dyDescent="0.25">
      <c r="B26" s="22"/>
      <c r="C26" s="23"/>
      <c r="D26" s="23"/>
      <c r="E26" s="24"/>
      <c r="F26" s="23"/>
      <c r="G26" s="23"/>
      <c r="H26" s="23"/>
      <c r="I26" s="23"/>
      <c r="J26" s="25"/>
      <c r="K26" s="26"/>
      <c r="L26" s="44"/>
      <c r="M26" s="23"/>
    </row>
    <row r="27" spans="2:13" s="21" customFormat="1" ht="12" customHeight="1" x14ac:dyDescent="0.25">
      <c r="B27" s="22"/>
      <c r="C27" s="23"/>
      <c r="D27" s="23"/>
      <c r="E27" s="24"/>
      <c r="F27" s="23"/>
      <c r="G27" s="23"/>
      <c r="H27" s="23"/>
      <c r="I27" s="23"/>
      <c r="J27" s="25"/>
      <c r="K27" s="26"/>
      <c r="L27" s="43"/>
      <c r="M27" s="23"/>
    </row>
    <row r="28" spans="2:13" s="21" customFormat="1" ht="12" customHeight="1" x14ac:dyDescent="0.25">
      <c r="B28" s="22"/>
      <c r="C28" s="23"/>
      <c r="D28" s="48"/>
      <c r="E28" s="48"/>
      <c r="F28" s="48"/>
      <c r="G28" s="48"/>
      <c r="H28" s="48"/>
      <c r="I28" s="48"/>
      <c r="J28" s="48"/>
      <c r="K28" s="48"/>
      <c r="L28" s="47"/>
      <c r="M28" s="23"/>
    </row>
    <row r="29" spans="2:13" s="21" customFormat="1" ht="12" customHeight="1" x14ac:dyDescent="0.25">
      <c r="B29" s="22"/>
      <c r="C29" s="23"/>
      <c r="D29" s="23"/>
      <c r="E29" s="24"/>
      <c r="F29" s="23"/>
      <c r="G29" s="23"/>
      <c r="H29" s="23"/>
      <c r="I29" s="23"/>
      <c r="J29" s="25"/>
      <c r="K29" s="26"/>
      <c r="L29" s="43"/>
      <c r="M29" s="23"/>
    </row>
    <row r="30" spans="2:13" s="21" customFormat="1" x14ac:dyDescent="0.25">
      <c r="B30" s="27"/>
      <c r="C30" s="28"/>
      <c r="D30" s="28"/>
      <c r="E30" s="29"/>
      <c r="F30" s="28"/>
      <c r="G30" s="28"/>
      <c r="H30" s="30"/>
      <c r="I30" s="28"/>
      <c r="J30" s="31"/>
      <c r="K30" s="45"/>
      <c r="L30" s="45"/>
      <c r="M30" s="28"/>
    </row>
    <row r="31" spans="2:13" s="1" customFormat="1" x14ac:dyDescent="0.25">
      <c r="B31" s="32"/>
      <c r="C31" s="32"/>
      <c r="D31" s="32"/>
      <c r="E31" s="32"/>
      <c r="F31" s="32"/>
      <c r="G31" s="32"/>
      <c r="H31" s="33"/>
      <c r="I31" s="32"/>
      <c r="J31" s="32"/>
      <c r="K31" s="32"/>
      <c r="L31" s="32"/>
      <c r="M31" s="32"/>
    </row>
    <row r="32" spans="2:13" s="1" customFormat="1" x14ac:dyDescent="0.25">
      <c r="B32" s="32"/>
      <c r="C32" s="32"/>
      <c r="D32" s="32"/>
      <c r="E32" s="32"/>
      <c r="F32" s="32"/>
      <c r="G32" s="32"/>
      <c r="H32" s="32"/>
      <c r="I32" s="32"/>
      <c r="J32" s="32"/>
      <c r="K32" s="32"/>
      <c r="L32" s="32"/>
      <c r="M32" s="32"/>
    </row>
    <row r="33" spans="2:13" s="1" customFormat="1" x14ac:dyDescent="0.25">
      <c r="B33" s="32"/>
      <c r="C33" s="32"/>
      <c r="D33" s="32"/>
      <c r="E33" s="32"/>
      <c r="F33" s="32"/>
      <c r="G33" s="32"/>
      <c r="H33" s="32"/>
      <c r="I33" s="32"/>
      <c r="J33" s="32"/>
      <c r="K33" s="32"/>
      <c r="L33" s="32"/>
      <c r="M33" s="32"/>
    </row>
    <row r="34" spans="2:13" s="1" customFormat="1" x14ac:dyDescent="0.25">
      <c r="B34" s="34"/>
      <c r="C34" s="32"/>
      <c r="D34" s="32"/>
      <c r="E34" s="32"/>
      <c r="F34" s="32"/>
      <c r="G34" s="32"/>
      <c r="H34" s="32"/>
      <c r="I34" s="32"/>
      <c r="J34" s="32"/>
      <c r="K34" s="32"/>
      <c r="L34" s="32"/>
      <c r="M34" s="32"/>
    </row>
    <row r="35" spans="2:13" s="1" customFormat="1" x14ac:dyDescent="0.25">
      <c r="B35" s="34"/>
      <c r="C35" s="32"/>
      <c r="D35" s="32"/>
      <c r="E35" s="32"/>
      <c r="F35" s="32"/>
      <c r="G35" s="32"/>
      <c r="H35" s="32"/>
      <c r="I35" s="32"/>
      <c r="J35" s="32"/>
      <c r="K35" s="32"/>
      <c r="L35" s="32"/>
      <c r="M35" s="32"/>
    </row>
    <row r="36" spans="2:13" s="1" customFormat="1" x14ac:dyDescent="0.25">
      <c r="B36" s="32"/>
      <c r="C36" s="32"/>
      <c r="D36" s="32"/>
      <c r="E36" s="32"/>
      <c r="F36" s="32"/>
      <c r="G36" s="32"/>
      <c r="H36" s="32"/>
      <c r="I36" s="32"/>
      <c r="J36" s="32"/>
      <c r="K36" s="32"/>
      <c r="L36" s="32"/>
      <c r="M36" s="32"/>
    </row>
    <row r="37" spans="2:13" s="1" customFormat="1" x14ac:dyDescent="0.25">
      <c r="B37" s="32"/>
      <c r="C37" s="32"/>
      <c r="D37" s="32"/>
      <c r="E37" s="32"/>
      <c r="F37" s="32"/>
      <c r="G37" s="32"/>
      <c r="H37" s="32"/>
      <c r="I37" s="32"/>
      <c r="J37" s="32"/>
      <c r="K37" s="32"/>
      <c r="L37" s="32"/>
      <c r="M37" s="32"/>
    </row>
    <row r="38" spans="2:13" s="1" customFormat="1" x14ac:dyDescent="0.25">
      <c r="B38" s="32"/>
      <c r="C38" s="32"/>
      <c r="D38" s="32"/>
      <c r="E38" s="32"/>
      <c r="F38" s="32"/>
      <c r="G38" s="32"/>
      <c r="H38" s="32"/>
      <c r="I38" s="32"/>
      <c r="J38" s="32"/>
      <c r="K38" s="32"/>
      <c r="L38" s="32"/>
      <c r="M38" s="32"/>
    </row>
    <row r="39" spans="2:13" s="1" customFormat="1" x14ac:dyDescent="0.25">
      <c r="B39" s="32"/>
      <c r="C39" s="32"/>
      <c r="D39" s="32"/>
      <c r="E39" s="32"/>
      <c r="F39" s="32"/>
      <c r="G39" s="32"/>
      <c r="H39" s="32"/>
      <c r="I39" s="32"/>
      <c r="J39" s="32"/>
      <c r="K39" s="32"/>
      <c r="L39" s="32"/>
      <c r="M39" s="32"/>
    </row>
    <row r="40" spans="2:13" s="1" customFormat="1" x14ac:dyDescent="0.25">
      <c r="B40" s="32"/>
      <c r="C40" s="32"/>
      <c r="D40" s="32"/>
      <c r="E40" s="32"/>
      <c r="F40" s="32"/>
      <c r="G40" s="32"/>
      <c r="H40" s="32"/>
      <c r="I40" s="32"/>
      <c r="J40" s="32"/>
      <c r="K40" s="32"/>
      <c r="L40" s="32"/>
      <c r="M40" s="32"/>
    </row>
    <row r="41" spans="2:13" s="1" customFormat="1" x14ac:dyDescent="0.25">
      <c r="C41" s="35" t="s">
        <v>21</v>
      </c>
      <c r="D41" s="35"/>
      <c r="H41" s="32"/>
      <c r="I41" s="32" t="s">
        <v>22</v>
      </c>
      <c r="J41" s="36"/>
      <c r="K41" s="32"/>
      <c r="L41" s="32"/>
    </row>
    <row r="42" spans="2:13" s="1" customFormat="1" x14ac:dyDescent="0.25">
      <c r="H42" s="37" t="s">
        <v>23</v>
      </c>
      <c r="I42" s="38"/>
      <c r="J42" s="38"/>
      <c r="K42" s="38"/>
      <c r="L42" s="38"/>
      <c r="M42" s="38"/>
    </row>
    <row r="43" spans="2:13" s="1" customFormat="1" ht="21.9" customHeight="1" x14ac:dyDescent="0.25">
      <c r="B43" s="5"/>
      <c r="C43" s="5" t="s">
        <v>24</v>
      </c>
      <c r="D43" s="5"/>
      <c r="E43" s="32"/>
      <c r="F43" s="32"/>
      <c r="H43" s="5" t="s">
        <v>25</v>
      </c>
      <c r="I43" s="32"/>
      <c r="J43" s="32"/>
      <c r="K43" s="32"/>
      <c r="L43" s="32"/>
    </row>
    <row r="44" spans="2:13" s="1" customFormat="1" ht="21.9" customHeight="1" x14ac:dyDescent="0.25">
      <c r="B44" s="5"/>
      <c r="C44" s="5" t="s">
        <v>26</v>
      </c>
      <c r="D44" s="5"/>
      <c r="E44" s="32"/>
      <c r="F44" s="32"/>
      <c r="H44" s="5" t="s">
        <v>27</v>
      </c>
      <c r="I44" s="32"/>
      <c r="J44" s="32"/>
      <c r="K44" s="32"/>
      <c r="L44" s="32"/>
    </row>
    <row r="45" spans="2:13" s="1" customFormat="1" ht="21.9" customHeight="1" x14ac:dyDescent="0.25">
      <c r="B45" s="5"/>
      <c r="C45" s="5" t="s">
        <v>28</v>
      </c>
      <c r="D45" s="5"/>
      <c r="E45" s="32"/>
      <c r="F45" s="32"/>
      <c r="H45" s="39" t="s">
        <v>29</v>
      </c>
      <c r="I45" s="32"/>
      <c r="J45" s="32"/>
      <c r="K45" s="32"/>
      <c r="L45" s="32"/>
    </row>
    <row r="46" spans="2:13" s="1" customFormat="1" ht="21.9" customHeight="1" x14ac:dyDescent="0.25">
      <c r="B46" s="5"/>
      <c r="C46" s="5" t="s">
        <v>30</v>
      </c>
      <c r="D46" s="5"/>
      <c r="E46" s="32"/>
      <c r="F46" s="32"/>
      <c r="H46" s="5" t="s">
        <v>31</v>
      </c>
      <c r="I46" s="32"/>
      <c r="J46" s="32"/>
      <c r="K46" s="32"/>
      <c r="L46" s="32"/>
    </row>
    <row r="47" spans="2:13" s="1" customFormat="1" ht="5.25" customHeight="1" x14ac:dyDescent="0.25">
      <c r="B47" s="5"/>
      <c r="C47" s="5"/>
      <c r="D47" s="5"/>
      <c r="E47" s="32"/>
      <c r="F47" s="32"/>
      <c r="H47" s="5"/>
      <c r="I47" s="32"/>
      <c r="J47" s="32"/>
      <c r="K47" s="32"/>
      <c r="L47" s="32"/>
    </row>
    <row r="48" spans="2:13" s="1" customFormat="1" x14ac:dyDescent="0.25">
      <c r="M48" s="40"/>
    </row>
    <row r="49" customFormat="1" x14ac:dyDescent="0.25"/>
  </sheetData>
  <pageMargins left="0.3" right="0.1" top="0.25" bottom="0.4" header="0" footer="0.25"/>
  <pageSetup scale="88"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45720</xdr:colOff>
                    <xdr:row>33</xdr:row>
                    <xdr:rowOff>129540</xdr:rowOff>
                  </from>
                  <to>
                    <xdr:col>3</xdr:col>
                    <xdr:colOff>495300</xdr:colOff>
                    <xdr:row>34</xdr:row>
                    <xdr:rowOff>152400</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403860</xdr:colOff>
                    <xdr:row>33</xdr:row>
                    <xdr:rowOff>129540</xdr:rowOff>
                  </from>
                  <to>
                    <xdr:col>4</xdr:col>
                    <xdr:colOff>1638300</xdr:colOff>
                    <xdr:row>34</xdr:row>
                    <xdr:rowOff>152400</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1676400</xdr:colOff>
                    <xdr:row>33</xdr:row>
                    <xdr:rowOff>129540</xdr:rowOff>
                  </from>
                  <to>
                    <xdr:col>5</xdr:col>
                    <xdr:colOff>259080</xdr:colOff>
                    <xdr:row>34</xdr:row>
                    <xdr:rowOff>152400</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33</xdr:row>
                    <xdr:rowOff>129540</xdr:rowOff>
                  </from>
                  <to>
                    <xdr:col>8</xdr:col>
                    <xdr:colOff>495300</xdr:colOff>
                    <xdr:row>34</xdr:row>
                    <xdr:rowOff>152400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Havlíček Jan</cp:lastModifiedBy>
  <cp:lastPrinted>2000-12-08T21:52:20Z</cp:lastPrinted>
  <dcterms:created xsi:type="dcterms:W3CDTF">2000-11-14T14:59:57Z</dcterms:created>
  <dcterms:modified xsi:type="dcterms:W3CDTF">2023-09-10T11:18:50Z</dcterms:modified>
</cp:coreProperties>
</file>