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08" windowWidth="15180" windowHeight="7560" tabRatio="657" activeTab="1"/>
  </bookViews>
  <sheets>
    <sheet name="Control-M Order Form" sheetId="1" r:id="rId1"/>
    <sheet name="Control-SA Order Form" sheetId="2" r:id="rId2"/>
  </sheets>
  <calcPr calcId="0"/>
</workbook>
</file>

<file path=xl/calcChain.xml><?xml version="1.0" encoding="utf-8"?>
<calcChain xmlns="http://schemas.openxmlformats.org/spreadsheetml/2006/main">
  <c r="L8" i="1" l="1"/>
  <c r="L9" i="1"/>
  <c r="L10" i="1"/>
  <c r="L11" i="1"/>
  <c r="L12" i="1"/>
  <c r="L13" i="1"/>
  <c r="L14" i="1"/>
  <c r="D15" i="1"/>
  <c r="L15" i="1"/>
  <c r="D16" i="1"/>
  <c r="L16" i="1"/>
  <c r="D17" i="1"/>
  <c r="L17" i="1"/>
  <c r="D18" i="1"/>
  <c r="L18" i="1"/>
  <c r="L19" i="1"/>
  <c r="L20" i="1"/>
  <c r="L21" i="1"/>
  <c r="L22" i="1"/>
  <c r="L23" i="1"/>
  <c r="L24" i="1"/>
  <c r="L25" i="1"/>
  <c r="L26" i="1"/>
  <c r="L27" i="1"/>
  <c r="L28" i="1"/>
  <c r="L29" i="1"/>
  <c r="K30" i="1"/>
  <c r="L31" i="1"/>
  <c r="L8" i="2"/>
  <c r="C9" i="2"/>
  <c r="L9" i="2"/>
  <c r="C10" i="2"/>
  <c r="L10" i="2"/>
  <c r="C11" i="2"/>
  <c r="L11" i="2"/>
  <c r="C12" i="2"/>
  <c r="L12" i="2"/>
  <c r="C13" i="2"/>
  <c r="L13" i="2"/>
  <c r="C14" i="2"/>
  <c r="L14" i="2"/>
  <c r="C15" i="2"/>
  <c r="L15" i="2"/>
  <c r="C16" i="2"/>
  <c r="L16" i="2"/>
  <c r="C17" i="2"/>
  <c r="L17" i="2"/>
  <c r="C18" i="2"/>
  <c r="L18" i="2"/>
  <c r="C19" i="2"/>
  <c r="L19" i="2"/>
  <c r="C20" i="2"/>
  <c r="L20" i="2"/>
  <c r="C21" i="2"/>
  <c r="L21" i="2"/>
  <c r="C22" i="2"/>
  <c r="D22" i="2"/>
  <c r="L22" i="2"/>
  <c r="C23" i="2"/>
  <c r="D23" i="2"/>
  <c r="L23" i="2"/>
  <c r="C24" i="2"/>
  <c r="D24" i="2"/>
  <c r="L24" i="2"/>
  <c r="L25" i="2"/>
  <c r="L26" i="2"/>
  <c r="L27" i="2"/>
  <c r="L28" i="2"/>
  <c r="L29" i="2"/>
  <c r="K31" i="2"/>
</calcChain>
</file>

<file path=xl/sharedStrings.xml><?xml version="1.0" encoding="utf-8"?>
<sst xmlns="http://schemas.openxmlformats.org/spreadsheetml/2006/main" count="179" uniqueCount="75">
  <si>
    <t xml:space="preserve">Product Order Form #               </t>
  </si>
  <si>
    <t>SUPPORT</t>
  </si>
  <si>
    <t>DESIGNATED CPU</t>
  </si>
  <si>
    <t>PRODUCT</t>
  </si>
  <si>
    <t>LICENSE FEE</t>
  </si>
  <si>
    <t>SLA #</t>
  </si>
  <si>
    <t>ITEM#</t>
  </si>
  <si>
    <t>QUANTITY</t>
  </si>
  <si>
    <t>PRODUCT DESCRIPTION</t>
  </si>
  <si>
    <t>B=BASE</t>
  </si>
  <si>
    <t>TIER</t>
  </si>
  <si>
    <t>MACHINE TYPE &amp;</t>
  </si>
  <si>
    <t>MANUFACTURE</t>
  </si>
  <si>
    <t>EFFECTIVE</t>
  </si>
  <si>
    <t>UNIT COST</t>
  </si>
  <si>
    <t>TOTAL COST</t>
  </si>
  <si>
    <t>INSTALLATION LOCATION</t>
  </si>
  <si>
    <t>E=EXTENDED</t>
  </si>
  <si>
    <t>MODEL</t>
  </si>
  <si>
    <t>#</t>
  </si>
  <si>
    <t>DATE</t>
  </si>
  <si>
    <t>ACCEPTED BY LICENSOR: BMC Software Distribution, Inc.</t>
  </si>
  <si>
    <t>By:</t>
  </si>
  <si>
    <t xml:space="preserve">        By:</t>
  </si>
  <si>
    <t>Name:</t>
  </si>
  <si>
    <t xml:space="preserve">        Name:</t>
  </si>
  <si>
    <t>Title:</t>
  </si>
  <si>
    <t xml:space="preserve">        Title:</t>
  </si>
  <si>
    <t>Date:</t>
  </si>
  <si>
    <t xml:space="preserve">        Date:</t>
  </si>
  <si>
    <r>
      <t>Product Order Form:</t>
    </r>
    <r>
      <rPr>
        <i/>
        <sz val="14"/>
        <rFont val="Times New Roman"/>
        <family val="1"/>
      </rPr>
      <t xml:space="preserve">  Open System Products</t>
    </r>
  </si>
  <si>
    <t xml:space="preserve"> This Product Order Form is valid through November 30, 2000.</t>
  </si>
  <si>
    <t>E</t>
  </si>
  <si>
    <t>Less Discount</t>
  </si>
  <si>
    <t>Maintenance</t>
  </si>
  <si>
    <t>Flat Rate</t>
  </si>
  <si>
    <t xml:space="preserve">Enterprise Control Station </t>
  </si>
  <si>
    <t>ECS Additional Seat</t>
  </si>
  <si>
    <t>Seat</t>
  </si>
  <si>
    <t>Workgroup</t>
  </si>
  <si>
    <t>Control-M/Server for Solaris</t>
  </si>
  <si>
    <t>Control-M/Agent for Solaris</t>
  </si>
  <si>
    <t>Enterprise 1</t>
  </si>
  <si>
    <t>Department</t>
  </si>
  <si>
    <t xml:space="preserve">Patrol KM for Control-M for Windows </t>
  </si>
  <si>
    <t>Patrol KM for Control-M for Distributed Systems</t>
  </si>
  <si>
    <t>Control-M/Links for Distributed Systems</t>
  </si>
  <si>
    <t>Control-M/WebAccess</t>
  </si>
  <si>
    <t>Control-M/WebAccess Server</t>
  </si>
  <si>
    <t>Control-M/Desktop (Seats)</t>
  </si>
  <si>
    <t>Estimate</t>
  </si>
  <si>
    <t>Professional Services (Rate is Weighted Avg.)</t>
  </si>
  <si>
    <t>Total</t>
  </si>
  <si>
    <t xml:space="preserve">        ACCEPTED BY LICENSEE: Enron Corporation</t>
  </si>
  <si>
    <t>Control-M Option for SAP/R3 for Windows</t>
  </si>
  <si>
    <t>Control-M Option for SAP/R3 for Dist. Systems</t>
  </si>
  <si>
    <t>Control-M/Agent for Windows NT/W2K</t>
  </si>
  <si>
    <t>Open Systems Order Form:CNT-ZZ027BMC-POF:09</t>
  </si>
  <si>
    <t>Enterprise Security Station</t>
  </si>
  <si>
    <t>Control-SA/Passport Server</t>
  </si>
  <si>
    <t>Control-SA/Workflow Server</t>
  </si>
  <si>
    <t>Control-SA/Links Server</t>
  </si>
  <si>
    <t>Control-SA/Agent for W2K</t>
  </si>
  <si>
    <t>Control-SA/Agent for NT</t>
  </si>
  <si>
    <t>Control-SA/Agent for Sun Solaris</t>
  </si>
  <si>
    <t>Control-SA/Agent for HP Unix</t>
  </si>
  <si>
    <t>Control-SA/Agent for Open VMS</t>
  </si>
  <si>
    <t>Control-SA/Agent for SAP/R3</t>
  </si>
  <si>
    <t>Control-SA/Agent for Oracle</t>
  </si>
  <si>
    <t>Control-SA/Agent for Lotus Notes</t>
  </si>
  <si>
    <t>Control-SA/Agent for Novell</t>
  </si>
  <si>
    <t>Enterprise Security User</t>
  </si>
  <si>
    <t>Control-SA/Passport User</t>
  </si>
  <si>
    <t>Control-SA/Workflow User</t>
  </si>
  <si>
    <t>Control-SA/Links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</si>
</sst>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mm\-dd\-yy"/>
    <numFmt numFmtId="166" formatCode="&quot;$&quot;#,##0.00"/>
  </numFmts>
  <fonts count="19" x14ac:knownFonts="1">
    <font>
      <sz val="11"/>
      <name val="Times New Roman"/>
    </font>
    <font>
      <b/>
      <i/>
      <sz val="11"/>
      <name val="Times New Roman"/>
    </font>
    <font>
      <sz val="11"/>
      <name val="Times New Roman"/>
      <family val="1"/>
    </font>
    <font>
      <b/>
      <sz val="18"/>
      <name val="Times New Roman"/>
      <family val="1"/>
    </font>
    <font>
      <i/>
      <sz val="14"/>
      <name val="Times New Roman"/>
      <family val="1"/>
    </font>
    <font>
      <b/>
      <i/>
      <sz val="14"/>
      <name val="Times New Roman"/>
      <family val="1"/>
    </font>
    <font>
      <sz val="9"/>
      <name val="Times New Roman"/>
      <family val="1"/>
    </font>
    <font>
      <sz val="8.6"/>
      <name val="Times New Roman"/>
      <family val="1"/>
    </font>
    <font>
      <sz val="8.5"/>
      <name val="Times New Roman"/>
      <family val="1"/>
    </font>
    <font>
      <sz val="6.5"/>
      <name val="Times New Roman"/>
      <family val="1"/>
    </font>
    <font>
      <sz val="10"/>
      <name val="Times New Roman"/>
      <family val="1"/>
    </font>
    <font>
      <u/>
      <sz val="10"/>
      <name val="Times New Roman"/>
      <family val="1"/>
    </font>
    <font>
      <b/>
      <sz val="11"/>
      <name val="Times New Roman"/>
      <family val="1"/>
    </font>
    <font>
      <i/>
      <sz val="11"/>
      <name val="Times New Roman"/>
      <family val="1"/>
    </font>
    <font>
      <sz val="8"/>
      <name val="Times New Roman"/>
      <family val="1"/>
    </font>
    <font>
      <sz val="8"/>
      <name val="Tahoma"/>
      <family val="2"/>
    </font>
    <font>
      <b/>
      <sz val="10"/>
      <name val="Times New Roman"/>
      <family val="1"/>
    </font>
    <font>
      <sz val="10"/>
      <name val="Arial"/>
    </font>
    <font>
      <sz val="10"/>
      <name val="Times New Roman"/>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96">
    <xf numFmtId="0" fontId="0" fillId="0" borderId="0" xfId="0"/>
    <xf numFmtId="0" fontId="2" fillId="0" borderId="0" xfId="0" applyFont="1" applyProtection="1"/>
    <xf numFmtId="0" fontId="3" fillId="0" borderId="0" xfId="0" applyFont="1" applyProtection="1"/>
    <xf numFmtId="0" fontId="5" fillId="0" borderId="0" xfId="0" applyFont="1" applyAlignment="1" applyProtection="1">
      <alignment horizontal="center"/>
    </xf>
    <xf numFmtId="0" fontId="1" fillId="0" borderId="0" xfId="0" quotePrefix="1" applyFont="1" applyAlignment="1" applyProtection="1">
      <alignment horizontal="right"/>
    </xf>
    <xf numFmtId="0" fontId="6" fillId="0" borderId="0" xfId="0" applyFont="1" applyProtection="1"/>
    <xf numFmtId="0" fontId="7" fillId="0" borderId="0" xfId="0" applyFont="1" applyAlignment="1" applyProtection="1"/>
    <xf numFmtId="0" fontId="6" fillId="0" borderId="0" xfId="0" applyFont="1" applyAlignment="1" applyProtection="1"/>
    <xf numFmtId="0" fontId="8" fillId="0" borderId="0" xfId="0" applyFont="1" applyAlignment="1" applyProtection="1">
      <alignment horizontal="fill"/>
    </xf>
    <xf numFmtId="0" fontId="2" fillId="0" borderId="0" xfId="0" applyFont="1" applyAlignment="1" applyProtection="1">
      <alignment horizontal="fill"/>
    </xf>
    <xf numFmtId="0" fontId="6" fillId="0" borderId="0" xfId="0" applyFont="1" applyAlignment="1" applyProtection="1">
      <alignment horizontal="fill"/>
    </xf>
    <xf numFmtId="0" fontId="9" fillId="0" borderId="0" xfId="0" applyFont="1" applyAlignment="1" applyProtection="1">
      <alignment horizontal="center"/>
    </xf>
    <xf numFmtId="0" fontId="9" fillId="0" borderId="1" xfId="0" applyFont="1" applyBorder="1" applyAlignment="1" applyProtection="1">
      <alignment horizontal="center"/>
    </xf>
    <xf numFmtId="0" fontId="9" fillId="0" borderId="2" xfId="0" applyFont="1" applyBorder="1" applyAlignment="1" applyProtection="1">
      <alignment horizontal="center"/>
    </xf>
    <xf numFmtId="0" fontId="9" fillId="0" borderId="3" xfId="0" applyFont="1" applyBorder="1" applyAlignment="1" applyProtection="1">
      <alignment horizontal="center"/>
    </xf>
    <xf numFmtId="0" fontId="9" fillId="0" borderId="4" xfId="0" applyFont="1" applyBorder="1" applyAlignment="1" applyProtection="1">
      <alignment horizontal="center"/>
    </xf>
    <xf numFmtId="0" fontId="9" fillId="0" borderId="5" xfId="0" applyFont="1" applyBorder="1" applyAlignment="1" applyProtection="1">
      <alignment horizontal="center"/>
    </xf>
    <xf numFmtId="0" fontId="9" fillId="0" borderId="6" xfId="0" applyFont="1" applyBorder="1" applyAlignment="1" applyProtection="1">
      <alignment horizontal="centerContinuous"/>
    </xf>
    <xf numFmtId="0" fontId="9" fillId="0" borderId="7" xfId="0" applyFont="1" applyBorder="1" applyAlignment="1" applyProtection="1">
      <alignment horizontal="centerContinuous"/>
    </xf>
    <xf numFmtId="0" fontId="9" fillId="0" borderId="8" xfId="0" applyFont="1" applyBorder="1" applyAlignment="1" applyProtection="1">
      <alignment horizontal="center"/>
    </xf>
    <xf numFmtId="0" fontId="9" fillId="0" borderId="7" xfId="0" applyFont="1" applyBorder="1" applyAlignment="1" applyProtection="1">
      <alignment horizontal="center"/>
    </xf>
    <xf numFmtId="0" fontId="10" fillId="0" borderId="0" xfId="0" applyFont="1" applyProtection="1">
      <protection locked="0"/>
    </xf>
    <xf numFmtId="0" fontId="10" fillId="0" borderId="4" xfId="0" applyFont="1" applyBorder="1" applyAlignment="1" applyProtection="1">
      <alignment horizontal="center"/>
      <protection locked="0"/>
    </xf>
    <xf numFmtId="0" fontId="10" fillId="0" borderId="5" xfId="0" applyFont="1" applyBorder="1" applyAlignment="1" applyProtection="1">
      <alignment horizontal="center"/>
      <protection locked="0"/>
    </xf>
    <xf numFmtId="0" fontId="10" fillId="0" borderId="8" xfId="0" applyFont="1" applyBorder="1" applyAlignment="1" applyProtection="1">
      <alignment horizontal="left"/>
      <protection locked="0"/>
    </xf>
    <xf numFmtId="0" fontId="10" fillId="0" borderId="7" xfId="0" applyFont="1" applyBorder="1" applyAlignment="1" applyProtection="1">
      <alignment horizontal="center"/>
      <protection locked="0"/>
    </xf>
    <xf numFmtId="0" fontId="10" fillId="0" borderId="8" xfId="0" applyFont="1" applyBorder="1" applyProtection="1">
      <protection locked="0"/>
    </xf>
    <xf numFmtId="0" fontId="2" fillId="0" borderId="0" xfId="0" applyFont="1" applyBorder="1" applyProtection="1"/>
    <xf numFmtId="0" fontId="2" fillId="0" borderId="0" xfId="0" applyFont="1" applyBorder="1" applyAlignment="1" applyProtection="1"/>
    <xf numFmtId="0" fontId="0" fillId="0" borderId="0" xfId="0" applyProtection="1"/>
    <xf numFmtId="0" fontId="6" fillId="0" borderId="0" xfId="0" applyFont="1" applyAlignment="1" applyProtection="1">
      <alignment horizontal="left"/>
    </xf>
    <xf numFmtId="0" fontId="12" fillId="0" borderId="0" xfId="0" applyFont="1" applyBorder="1" applyProtection="1"/>
    <xf numFmtId="0" fontId="6" fillId="0" borderId="0" xfId="0" applyFont="1" applyFill="1" applyProtection="1"/>
    <xf numFmtId="0" fontId="13" fillId="0" borderId="0" xfId="0" applyFont="1" applyAlignment="1" applyProtection="1">
      <alignment horizontal="right"/>
    </xf>
    <xf numFmtId="0" fontId="2" fillId="0" borderId="0" xfId="0" applyFont="1"/>
    <xf numFmtId="0" fontId="10" fillId="0" borderId="4" xfId="0" applyFont="1" applyBorder="1" applyAlignment="1" applyProtection="1">
      <alignment horizontal="left"/>
      <protection locked="0"/>
    </xf>
    <xf numFmtId="0" fontId="10" fillId="0" borderId="0" xfId="0" applyFont="1" applyBorder="1" applyAlignment="1">
      <alignment horizontal="center"/>
    </xf>
    <xf numFmtId="0" fontId="10" fillId="0" borderId="0" xfId="0" applyFont="1" applyBorder="1" applyAlignment="1" applyProtection="1">
      <alignment horizontal="center"/>
      <protection locked="0"/>
    </xf>
    <xf numFmtId="0" fontId="10" fillId="0" borderId="6" xfId="0" applyFont="1" applyBorder="1" applyAlignment="1" applyProtection="1">
      <alignment horizontal="center"/>
      <protection locked="0"/>
    </xf>
    <xf numFmtId="0" fontId="14" fillId="0" borderId="1" xfId="0" applyFont="1" applyBorder="1" applyAlignment="1">
      <alignment horizontal="center"/>
    </xf>
    <xf numFmtId="0" fontId="14" fillId="0" borderId="4" xfId="0" applyFont="1" applyBorder="1" applyAlignment="1">
      <alignment horizontal="center"/>
    </xf>
    <xf numFmtId="0" fontId="10" fillId="0" borderId="8" xfId="0" applyFont="1" applyBorder="1" applyAlignment="1" applyProtection="1">
      <alignment horizontal="center"/>
      <protection locked="0"/>
    </xf>
    <xf numFmtId="0" fontId="10" fillId="0" borderId="1" xfId="0" applyFont="1" applyBorder="1" applyAlignment="1">
      <alignment horizontal="center"/>
    </xf>
    <xf numFmtId="0" fontId="10" fillId="0" borderId="4" xfId="0" applyFont="1" applyBorder="1" applyAlignment="1">
      <alignment horizontal="center"/>
    </xf>
    <xf numFmtId="3" fontId="10" fillId="0" borderId="4" xfId="0" applyNumberFormat="1" applyFont="1" applyBorder="1" applyAlignment="1">
      <alignment horizontal="center"/>
    </xf>
    <xf numFmtId="0" fontId="10" fillId="0" borderId="9" xfId="0" applyFont="1" applyBorder="1" applyAlignment="1">
      <alignment horizontal="center"/>
    </xf>
    <xf numFmtId="0" fontId="10" fillId="0" borderId="10" xfId="0" applyFont="1" applyBorder="1" applyAlignment="1">
      <alignment horizontal="center"/>
    </xf>
    <xf numFmtId="3" fontId="10" fillId="0" borderId="10" xfId="0" applyNumberFormat="1" applyFont="1" applyBorder="1" applyAlignment="1">
      <alignment horizontal="center"/>
    </xf>
    <xf numFmtId="0" fontId="10" fillId="0" borderId="10" xfId="0" applyFont="1" applyBorder="1" applyAlignment="1" applyProtection="1">
      <alignment horizontal="center"/>
      <protection locked="0"/>
    </xf>
    <xf numFmtId="0" fontId="10" fillId="0" borderId="11" xfId="0" applyFont="1" applyBorder="1" applyAlignment="1" applyProtection="1">
      <alignment horizontal="center"/>
      <protection locked="0"/>
    </xf>
    <xf numFmtId="3" fontId="10" fillId="0" borderId="1" xfId="0" applyNumberFormat="1" applyFont="1" applyBorder="1" applyAlignment="1">
      <alignment horizontal="center"/>
    </xf>
    <xf numFmtId="0" fontId="2" fillId="0" borderId="8" xfId="0" applyFont="1" applyBorder="1" applyProtection="1"/>
    <xf numFmtId="0" fontId="10" fillId="0" borderId="1" xfId="0" applyFont="1" applyBorder="1"/>
    <xf numFmtId="0" fontId="10" fillId="0" borderId="4" xfId="0" applyFont="1" applyBorder="1"/>
    <xf numFmtId="0" fontId="0" fillId="0" borderId="8" xfId="0" applyBorder="1"/>
    <xf numFmtId="14" fontId="10" fillId="0" borderId="1" xfId="0" applyNumberFormat="1" applyFont="1" applyBorder="1" applyAlignment="1">
      <alignment horizontal="center"/>
    </xf>
    <xf numFmtId="14" fontId="10" fillId="0" borderId="4" xfId="0" applyNumberFormat="1" applyFont="1" applyBorder="1" applyAlignment="1">
      <alignment horizontal="center"/>
    </xf>
    <xf numFmtId="164" fontId="10" fillId="0" borderId="4" xfId="0" applyNumberFormat="1" applyFont="1" applyBorder="1" applyAlignment="1" applyProtection="1">
      <alignment horizontal="center"/>
      <protection locked="0"/>
    </xf>
    <xf numFmtId="164" fontId="10" fillId="0" borderId="8" xfId="0" applyNumberFormat="1" applyFont="1" applyBorder="1" applyAlignment="1" applyProtection="1">
      <alignment horizontal="center"/>
      <protection locked="0"/>
    </xf>
    <xf numFmtId="6" fontId="10" fillId="0" borderId="4" xfId="0" applyNumberFormat="1" applyFont="1" applyBorder="1" applyAlignment="1" applyProtection="1">
      <alignment horizontal="right"/>
      <protection locked="0"/>
    </xf>
    <xf numFmtId="6" fontId="10" fillId="0" borderId="8" xfId="0" applyNumberFormat="1" applyFont="1" applyBorder="1" applyAlignment="1" applyProtection="1">
      <alignment horizontal="center"/>
      <protection locked="0"/>
    </xf>
    <xf numFmtId="3" fontId="10" fillId="0" borderId="9" xfId="0" applyNumberFormat="1" applyFont="1" applyBorder="1" applyAlignment="1">
      <alignment horizontal="center"/>
    </xf>
    <xf numFmtId="6" fontId="10" fillId="0" borderId="10" xfId="0" applyNumberFormat="1" applyFont="1" applyBorder="1" applyAlignment="1" applyProtection="1">
      <alignment horizontal="center"/>
      <protection locked="0"/>
    </xf>
    <xf numFmtId="6" fontId="10" fillId="0" borderId="11" xfId="0" applyNumberFormat="1" applyFont="1" applyBorder="1" applyAlignment="1" applyProtection="1">
      <alignment horizontal="center"/>
      <protection locked="0"/>
    </xf>
    <xf numFmtId="0" fontId="10" fillId="0" borderId="2" xfId="0" applyFont="1" applyBorder="1" applyProtection="1">
      <protection locked="0"/>
    </xf>
    <xf numFmtId="0" fontId="10" fillId="0" borderId="5" xfId="0" applyFont="1" applyBorder="1" applyProtection="1">
      <protection locked="0"/>
    </xf>
    <xf numFmtId="6" fontId="11" fillId="0" borderId="4" xfId="0" applyNumberFormat="1" applyFont="1" applyBorder="1" applyAlignment="1" applyProtection="1">
      <alignment horizontal="right"/>
      <protection locked="0"/>
    </xf>
    <xf numFmtId="6" fontId="16" fillId="0" borderId="10" xfId="0" applyNumberFormat="1" applyFont="1" applyBorder="1" applyAlignment="1" applyProtection="1">
      <alignment horizontal="center"/>
      <protection locked="0"/>
    </xf>
    <xf numFmtId="0" fontId="6" fillId="0" borderId="0" xfId="0" applyFont="1" applyBorder="1" applyAlignment="1" applyProtection="1">
      <alignment horizontal="left"/>
    </xf>
    <xf numFmtId="0" fontId="14" fillId="0" borderId="0" xfId="0" applyFont="1" applyProtection="1"/>
    <xf numFmtId="0" fontId="10" fillId="0" borderId="0" xfId="0" applyFont="1"/>
    <xf numFmtId="3" fontId="17" fillId="0" borderId="1" xfId="0" applyNumberFormat="1" applyFont="1" applyBorder="1" applyAlignment="1">
      <alignment horizontal="center"/>
    </xf>
    <xf numFmtId="3" fontId="17" fillId="0" borderId="4" xfId="0" applyNumberFormat="1" applyFont="1" applyBorder="1" applyAlignment="1">
      <alignment horizontal="center"/>
    </xf>
    <xf numFmtId="3" fontId="18" fillId="0" borderId="4" xfId="0" applyNumberFormat="1" applyFont="1" applyBorder="1" applyAlignment="1">
      <alignment horizontal="center"/>
    </xf>
    <xf numFmtId="0" fontId="18" fillId="0" borderId="1" xfId="0" applyFont="1" applyBorder="1" applyAlignment="1">
      <alignment horizontal="center"/>
    </xf>
    <xf numFmtId="0" fontId="18" fillId="0" borderId="4" xfId="0" applyFont="1" applyBorder="1" applyAlignment="1">
      <alignment horizontal="center"/>
    </xf>
    <xf numFmtId="0" fontId="10" fillId="0" borderId="0" xfId="0" applyFont="1" applyBorder="1" applyAlignment="1" applyProtection="1">
      <alignment horizontal="left"/>
      <protection locked="0"/>
    </xf>
    <xf numFmtId="0" fontId="0" fillId="0" borderId="6" xfId="0" applyBorder="1"/>
    <xf numFmtId="6" fontId="10" fillId="0" borderId="1" xfId="0" applyNumberFormat="1" applyFont="1" applyBorder="1"/>
    <xf numFmtId="3" fontId="10" fillId="0" borderId="4" xfId="0" applyNumberFormat="1" applyFont="1" applyBorder="1"/>
    <xf numFmtId="0" fontId="18" fillId="0" borderId="1" xfId="0" applyFont="1" applyBorder="1"/>
    <xf numFmtId="6" fontId="10" fillId="0" borderId="4" xfId="0" applyNumberFormat="1" applyFont="1" applyBorder="1"/>
    <xf numFmtId="6" fontId="10" fillId="0" borderId="1" xfId="0" applyNumberFormat="1" applyFont="1" applyBorder="1" applyAlignment="1">
      <alignment horizontal="center"/>
    </xf>
    <xf numFmtId="166" fontId="10" fillId="0" borderId="4" xfId="0" applyNumberFormat="1" applyFont="1" applyBorder="1" applyAlignment="1">
      <alignment horizontal="center"/>
    </xf>
    <xf numFmtId="4" fontId="10" fillId="0" borderId="4" xfId="0" applyNumberFormat="1" applyFont="1" applyBorder="1" applyAlignment="1">
      <alignment horizontal="center"/>
    </xf>
    <xf numFmtId="6" fontId="16" fillId="0" borderId="4" xfId="0" applyNumberFormat="1" applyFont="1" applyBorder="1" applyAlignment="1" applyProtection="1">
      <alignment horizontal="center"/>
      <protection locked="0"/>
    </xf>
    <xf numFmtId="6" fontId="10" fillId="0" borderId="4" xfId="0" applyNumberFormat="1" applyFont="1" applyBorder="1" applyAlignment="1" applyProtection="1">
      <alignment horizontal="center"/>
      <protection locked="0"/>
    </xf>
    <xf numFmtId="6" fontId="16" fillId="0" borderId="4" xfId="0" applyNumberFormat="1" applyFont="1" applyBorder="1" applyAlignment="1" applyProtection="1">
      <alignment horizontal="right"/>
      <protection locked="0"/>
    </xf>
    <xf numFmtId="3" fontId="10" fillId="0" borderId="1" xfId="0" applyNumberFormat="1" applyFont="1" applyBorder="1" applyAlignment="1">
      <alignment horizontal="right"/>
    </xf>
    <xf numFmtId="3" fontId="10" fillId="0" borderId="4" xfId="0" applyNumberFormat="1" applyFont="1" applyBorder="1" applyAlignment="1">
      <alignment horizontal="right"/>
    </xf>
    <xf numFmtId="3" fontId="11" fillId="0" borderId="4" xfId="0" applyNumberFormat="1" applyFont="1" applyBorder="1" applyAlignment="1">
      <alignment horizontal="right"/>
    </xf>
    <xf numFmtId="6" fontId="10" fillId="0" borderId="1" xfId="0" applyNumberFormat="1" applyFont="1" applyBorder="1" applyAlignment="1">
      <alignment horizontal="right"/>
    </xf>
    <xf numFmtId="6" fontId="16" fillId="0" borderId="4" xfId="0" applyNumberFormat="1" applyFont="1" applyBorder="1" applyAlignment="1" applyProtection="1">
      <protection locked="0"/>
    </xf>
    <xf numFmtId="6" fontId="11" fillId="0" borderId="4" xfId="0" applyNumberFormat="1" applyFont="1" applyBorder="1" applyAlignment="1" applyProtection="1">
      <protection locked="0"/>
    </xf>
    <xf numFmtId="6" fontId="10" fillId="0" borderId="8" xfId="0" applyNumberFormat="1" applyFont="1" applyBorder="1" applyAlignment="1" applyProtection="1">
      <protection locked="0"/>
    </xf>
    <xf numFmtId="6" fontId="10" fillId="0" borderId="4" xfId="0" applyNumberFormat="1" applyFont="1" applyBorder="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11</xdr:col>
      <xdr:colOff>594360</xdr:colOff>
      <xdr:row>48</xdr:row>
      <xdr:rowOff>7620</xdr:rowOff>
    </xdr:from>
    <xdr:to>
      <xdr:col>12</xdr:col>
      <xdr:colOff>1112520</xdr:colOff>
      <xdr:row>49</xdr:row>
      <xdr:rowOff>0</xdr:rowOff>
    </xdr:to>
    <xdr:sp macro="" textlink="">
      <xdr:nvSpPr>
        <xdr:cNvPr id="1025" name="Text 152"/>
        <xdr:cNvSpPr txBox="1">
          <a:spLocks noChangeArrowheads="1"/>
        </xdr:cNvSpPr>
      </xdr:nvSpPr>
      <xdr:spPr bwMode="auto">
        <a:xfrm>
          <a:off x="9098280" y="8138160"/>
          <a:ext cx="1409700" cy="1676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1" u="none" strike="noStrike" baseline="0">
              <a:solidFill>
                <a:srgbClr val="000000"/>
              </a:solidFill>
              <a:latin typeface="Times New Roman"/>
              <a:cs typeface="Times New Roman"/>
            </a:rPr>
            <a:t>Page </a:t>
          </a:r>
          <a:r>
            <a:rPr lang="en-US" sz="1100" b="0" i="0" u="none" strike="noStrike" baseline="0">
              <a:solidFill>
                <a:srgbClr val="000000"/>
              </a:solidFill>
              <a:latin typeface="Times New Roman"/>
              <a:cs typeface="Times New Roman"/>
            </a:rPr>
            <a:t>        </a:t>
          </a:r>
          <a:r>
            <a:rPr lang="en-US" sz="1100" b="0" i="1" u="none" strike="noStrike" baseline="0">
              <a:solidFill>
                <a:srgbClr val="000000"/>
              </a:solidFill>
              <a:latin typeface="Times New Roman"/>
              <a:cs typeface="Times New Roman"/>
            </a:rPr>
            <a:t>of  </a:t>
          </a:r>
          <a:r>
            <a:rPr lang="en-US" sz="1100" b="0" i="0" u="none" strike="noStrike" baseline="0">
              <a:solidFill>
                <a:srgbClr val="000000"/>
              </a:solidFill>
              <a:latin typeface="Times New Roman"/>
              <a:cs typeface="Times New Roman"/>
            </a:rPr>
            <a:t>      </a:t>
          </a:r>
        </a:p>
      </xdr:txBody>
    </xdr:sp>
    <xdr:clientData/>
  </xdr:twoCellAnchor>
  <xdr:twoCellAnchor>
    <xdr:from>
      <xdr:col>2</xdr:col>
      <xdr:colOff>495300</xdr:colOff>
      <xdr:row>44</xdr:row>
      <xdr:rowOff>0</xdr:rowOff>
    </xdr:from>
    <xdr:to>
      <xdr:col>6</xdr:col>
      <xdr:colOff>7620</xdr:colOff>
      <xdr:row>44</xdr:row>
      <xdr:rowOff>0</xdr:rowOff>
    </xdr:to>
    <xdr:sp macro="" textlink="">
      <xdr:nvSpPr>
        <xdr:cNvPr id="1026" name="Line 2"/>
        <xdr:cNvSpPr>
          <a:spLocks noChangeShapeType="1"/>
        </xdr:cNvSpPr>
      </xdr:nvSpPr>
      <xdr:spPr bwMode="auto">
        <a:xfrm>
          <a:off x="891540" y="7246620"/>
          <a:ext cx="384048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495300</xdr:colOff>
      <xdr:row>45</xdr:row>
      <xdr:rowOff>0</xdr:rowOff>
    </xdr:from>
    <xdr:to>
      <xdr:col>6</xdr:col>
      <xdr:colOff>7620</xdr:colOff>
      <xdr:row>45</xdr:row>
      <xdr:rowOff>0</xdr:rowOff>
    </xdr:to>
    <xdr:sp macro="" textlink="">
      <xdr:nvSpPr>
        <xdr:cNvPr id="1027" name="Line 3"/>
        <xdr:cNvSpPr>
          <a:spLocks noChangeShapeType="1"/>
        </xdr:cNvSpPr>
      </xdr:nvSpPr>
      <xdr:spPr bwMode="auto">
        <a:xfrm>
          <a:off x="891540" y="7520940"/>
          <a:ext cx="384048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495300</xdr:colOff>
      <xdr:row>46</xdr:row>
      <xdr:rowOff>0</xdr:rowOff>
    </xdr:from>
    <xdr:to>
      <xdr:col>6</xdr:col>
      <xdr:colOff>7620</xdr:colOff>
      <xdr:row>46</xdr:row>
      <xdr:rowOff>0</xdr:rowOff>
    </xdr:to>
    <xdr:sp macro="" textlink="">
      <xdr:nvSpPr>
        <xdr:cNvPr id="1028" name="Line 4"/>
        <xdr:cNvSpPr>
          <a:spLocks noChangeShapeType="1"/>
        </xdr:cNvSpPr>
      </xdr:nvSpPr>
      <xdr:spPr bwMode="auto">
        <a:xfrm>
          <a:off x="891540" y="7795260"/>
          <a:ext cx="384048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502920</xdr:colOff>
      <xdr:row>47</xdr:row>
      <xdr:rowOff>0</xdr:rowOff>
    </xdr:from>
    <xdr:to>
      <xdr:col>6</xdr:col>
      <xdr:colOff>22860</xdr:colOff>
      <xdr:row>47</xdr:row>
      <xdr:rowOff>0</xdr:rowOff>
    </xdr:to>
    <xdr:sp macro="" textlink="">
      <xdr:nvSpPr>
        <xdr:cNvPr id="1029" name="Line 5"/>
        <xdr:cNvSpPr>
          <a:spLocks noChangeShapeType="1"/>
        </xdr:cNvSpPr>
      </xdr:nvSpPr>
      <xdr:spPr bwMode="auto">
        <a:xfrm>
          <a:off x="891540" y="8069580"/>
          <a:ext cx="385572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44</xdr:row>
      <xdr:rowOff>0</xdr:rowOff>
    </xdr:from>
    <xdr:to>
      <xdr:col>12</xdr:col>
      <xdr:colOff>647700</xdr:colOff>
      <xdr:row>44</xdr:row>
      <xdr:rowOff>0</xdr:rowOff>
    </xdr:to>
    <xdr:sp macro="" textlink="">
      <xdr:nvSpPr>
        <xdr:cNvPr id="1030" name="Line 6"/>
        <xdr:cNvSpPr>
          <a:spLocks noChangeShapeType="1"/>
        </xdr:cNvSpPr>
      </xdr:nvSpPr>
      <xdr:spPr bwMode="auto">
        <a:xfrm>
          <a:off x="6118860" y="724662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45</xdr:row>
      <xdr:rowOff>0</xdr:rowOff>
    </xdr:from>
    <xdr:to>
      <xdr:col>12</xdr:col>
      <xdr:colOff>647700</xdr:colOff>
      <xdr:row>45</xdr:row>
      <xdr:rowOff>0</xdr:rowOff>
    </xdr:to>
    <xdr:sp macro="" textlink="">
      <xdr:nvSpPr>
        <xdr:cNvPr id="1031" name="Line 7"/>
        <xdr:cNvSpPr>
          <a:spLocks noChangeShapeType="1"/>
        </xdr:cNvSpPr>
      </xdr:nvSpPr>
      <xdr:spPr bwMode="auto">
        <a:xfrm>
          <a:off x="6118860" y="752094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46</xdr:row>
      <xdr:rowOff>0</xdr:rowOff>
    </xdr:from>
    <xdr:to>
      <xdr:col>12</xdr:col>
      <xdr:colOff>647700</xdr:colOff>
      <xdr:row>46</xdr:row>
      <xdr:rowOff>0</xdr:rowOff>
    </xdr:to>
    <xdr:sp macro="" textlink="">
      <xdr:nvSpPr>
        <xdr:cNvPr id="1032" name="Line 8"/>
        <xdr:cNvSpPr>
          <a:spLocks noChangeShapeType="1"/>
        </xdr:cNvSpPr>
      </xdr:nvSpPr>
      <xdr:spPr bwMode="auto">
        <a:xfrm>
          <a:off x="6118860" y="779526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47</xdr:row>
      <xdr:rowOff>0</xdr:rowOff>
    </xdr:from>
    <xdr:to>
      <xdr:col>12</xdr:col>
      <xdr:colOff>647700</xdr:colOff>
      <xdr:row>47</xdr:row>
      <xdr:rowOff>0</xdr:rowOff>
    </xdr:to>
    <xdr:sp macro="" textlink="">
      <xdr:nvSpPr>
        <xdr:cNvPr id="1033" name="Line 9"/>
        <xdr:cNvSpPr>
          <a:spLocks noChangeShapeType="1"/>
        </xdr:cNvSpPr>
      </xdr:nvSpPr>
      <xdr:spPr bwMode="auto">
        <a:xfrm>
          <a:off x="6118860" y="806958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7620</xdr:colOff>
      <xdr:row>1</xdr:row>
      <xdr:rowOff>0</xdr:rowOff>
    </xdr:from>
    <xdr:to>
      <xdr:col>13</xdr:col>
      <xdr:colOff>0</xdr:colOff>
      <xdr:row>2</xdr:row>
      <xdr:rowOff>137160</xdr:rowOff>
    </xdr:to>
    <xdr:sp macro="" textlink="">
      <xdr:nvSpPr>
        <xdr:cNvPr id="1035" name="Text 12"/>
        <xdr:cNvSpPr txBox="1">
          <a:spLocks noChangeArrowheads="1"/>
        </xdr:cNvSpPr>
      </xdr:nvSpPr>
      <xdr:spPr bwMode="auto">
        <a:xfrm>
          <a:off x="30480" y="312420"/>
          <a:ext cx="10553700" cy="28956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defRPr sz="1000"/>
          </a:pPr>
          <a:r>
            <a:rPr lang="en-US" sz="850" b="0" i="0" u="none" strike="noStrike" baseline="0">
              <a:solidFill>
                <a:srgbClr val="000000"/>
              </a:solidFill>
              <a:latin typeface="Arial"/>
              <a:cs typeface="Arial"/>
            </a:rPr>
            <a:t>In accordance with the terms and conditions of the Software License Agreement, designated by the SLA number referenced below, Licensor by its acceptance of this Product Order Form, agrees to furnish to the Licensee the Perpetual license(s) of the Product(s) listed below.</a:t>
          </a:r>
        </a:p>
      </xdr:txBody>
    </xdr:sp>
    <xdr:clientData/>
  </xdr:twoCellAnchor>
  <xdr:twoCellAnchor>
    <xdr:from>
      <xdr:col>1</xdr:col>
      <xdr:colOff>0</xdr:colOff>
      <xdr:row>0</xdr:row>
      <xdr:rowOff>30480</xdr:rowOff>
    </xdr:from>
    <xdr:to>
      <xdr:col>4</xdr:col>
      <xdr:colOff>1577340</xdr:colOff>
      <xdr:row>1</xdr:row>
      <xdr:rowOff>0</xdr:rowOff>
    </xdr:to>
    <xdr:sp macro="" textlink="">
      <xdr:nvSpPr>
        <xdr:cNvPr id="1036" name="Text 14"/>
        <xdr:cNvSpPr txBox="1">
          <a:spLocks noChangeArrowheads="1"/>
        </xdr:cNvSpPr>
      </xdr:nvSpPr>
      <xdr:spPr bwMode="auto">
        <a:xfrm>
          <a:off x="22860" y="30480"/>
          <a:ext cx="2948940" cy="2819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45720" tIns="41148" rIns="0" bIns="0" anchor="t" upright="1"/>
        <a:lstStyle/>
        <a:p>
          <a:pPr algn="l" rtl="0">
            <a:defRPr sz="1000"/>
          </a:pPr>
          <a:r>
            <a:rPr lang="en-US" sz="1800" b="1" i="0" u="none" strike="noStrike" baseline="0">
              <a:solidFill>
                <a:srgbClr val="000000"/>
              </a:solidFill>
              <a:latin typeface="Times New Roman"/>
              <a:cs typeface="Times New Roman"/>
            </a:rPr>
            <a:t>BMC SOFTWARE</a:t>
          </a:r>
        </a:p>
      </xdr:txBody>
    </xdr:sp>
    <xdr:clientData/>
  </xdr:twoCellAnchor>
  <xdr:twoCellAnchor>
    <xdr:from>
      <xdr:col>12</xdr:col>
      <xdr:colOff>396240</xdr:colOff>
      <xdr:row>1</xdr:row>
      <xdr:rowOff>0</xdr:rowOff>
    </xdr:from>
    <xdr:to>
      <xdr:col>12</xdr:col>
      <xdr:colOff>670560</xdr:colOff>
      <xdr:row>1</xdr:row>
      <xdr:rowOff>0</xdr:rowOff>
    </xdr:to>
    <xdr:sp macro="" textlink="" fLocksText="0">
      <xdr:nvSpPr>
        <xdr:cNvPr id="1037" name="Text 17"/>
        <xdr:cNvSpPr txBox="1">
          <a:spLocks noChangeArrowheads="1"/>
        </xdr:cNvSpPr>
      </xdr:nvSpPr>
      <xdr:spPr bwMode="auto">
        <a:xfrm>
          <a:off x="9791700" y="312420"/>
          <a:ext cx="27432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12</xdr:col>
      <xdr:colOff>960120</xdr:colOff>
      <xdr:row>1</xdr:row>
      <xdr:rowOff>0</xdr:rowOff>
    </xdr:from>
    <xdr:to>
      <xdr:col>12</xdr:col>
      <xdr:colOff>1104900</xdr:colOff>
      <xdr:row>1</xdr:row>
      <xdr:rowOff>0</xdr:rowOff>
    </xdr:to>
    <xdr:sp macro="" textlink="" fLocksText="0">
      <xdr:nvSpPr>
        <xdr:cNvPr id="1038" name="Text 18"/>
        <xdr:cNvSpPr txBox="1">
          <a:spLocks noChangeArrowheads="1"/>
        </xdr:cNvSpPr>
      </xdr:nvSpPr>
      <xdr:spPr bwMode="auto">
        <a:xfrm>
          <a:off x="10355580" y="312420"/>
          <a:ext cx="14478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44</xdr:row>
      <xdr:rowOff>38100</xdr:rowOff>
    </xdr:from>
    <xdr:to>
      <xdr:col>6</xdr:col>
      <xdr:colOff>0</xdr:colOff>
      <xdr:row>44</xdr:row>
      <xdr:rowOff>236220</xdr:rowOff>
    </xdr:to>
    <xdr:sp macro="" textlink="" fLocksText="0">
      <xdr:nvSpPr>
        <xdr:cNvPr id="1039" name="Text 28"/>
        <xdr:cNvSpPr txBox="1">
          <a:spLocks noChangeArrowheads="1"/>
        </xdr:cNvSpPr>
      </xdr:nvSpPr>
      <xdr:spPr bwMode="auto">
        <a:xfrm>
          <a:off x="891540" y="7284720"/>
          <a:ext cx="383286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45</xdr:row>
      <xdr:rowOff>38100</xdr:rowOff>
    </xdr:from>
    <xdr:to>
      <xdr:col>6</xdr:col>
      <xdr:colOff>0</xdr:colOff>
      <xdr:row>45</xdr:row>
      <xdr:rowOff>236220</xdr:rowOff>
    </xdr:to>
    <xdr:sp macro="" textlink="" fLocksText="0">
      <xdr:nvSpPr>
        <xdr:cNvPr id="1040" name="Text 29"/>
        <xdr:cNvSpPr txBox="1">
          <a:spLocks noChangeArrowheads="1"/>
        </xdr:cNvSpPr>
      </xdr:nvSpPr>
      <xdr:spPr bwMode="auto">
        <a:xfrm>
          <a:off x="891540" y="7559040"/>
          <a:ext cx="383286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46</xdr:row>
      <xdr:rowOff>38100</xdr:rowOff>
    </xdr:from>
    <xdr:to>
      <xdr:col>6</xdr:col>
      <xdr:colOff>0</xdr:colOff>
      <xdr:row>46</xdr:row>
      <xdr:rowOff>236220</xdr:rowOff>
    </xdr:to>
    <xdr:sp macro="" textlink="" fLocksText="0">
      <xdr:nvSpPr>
        <xdr:cNvPr id="1041" name="Text 30"/>
        <xdr:cNvSpPr txBox="1">
          <a:spLocks noChangeArrowheads="1"/>
        </xdr:cNvSpPr>
      </xdr:nvSpPr>
      <xdr:spPr bwMode="auto">
        <a:xfrm>
          <a:off x="891540" y="7833360"/>
          <a:ext cx="383286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800100</xdr:colOff>
      <xdr:row>44</xdr:row>
      <xdr:rowOff>38100</xdr:rowOff>
    </xdr:from>
    <xdr:to>
      <xdr:col>12</xdr:col>
      <xdr:colOff>632460</xdr:colOff>
      <xdr:row>44</xdr:row>
      <xdr:rowOff>236220</xdr:rowOff>
    </xdr:to>
    <xdr:sp macro="" textlink="" fLocksText="0">
      <xdr:nvSpPr>
        <xdr:cNvPr id="1042" name="Text 32"/>
        <xdr:cNvSpPr txBox="1">
          <a:spLocks noChangeArrowheads="1"/>
        </xdr:cNvSpPr>
      </xdr:nvSpPr>
      <xdr:spPr bwMode="auto">
        <a:xfrm>
          <a:off x="6134100" y="7284720"/>
          <a:ext cx="389382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792480</xdr:colOff>
      <xdr:row>45</xdr:row>
      <xdr:rowOff>30480</xdr:rowOff>
    </xdr:from>
    <xdr:to>
      <xdr:col>12</xdr:col>
      <xdr:colOff>617220</xdr:colOff>
      <xdr:row>45</xdr:row>
      <xdr:rowOff>228600</xdr:rowOff>
    </xdr:to>
    <xdr:sp macro="" textlink="" fLocksText="0">
      <xdr:nvSpPr>
        <xdr:cNvPr id="1043" name="Text 33"/>
        <xdr:cNvSpPr txBox="1">
          <a:spLocks noChangeArrowheads="1"/>
        </xdr:cNvSpPr>
      </xdr:nvSpPr>
      <xdr:spPr bwMode="auto">
        <a:xfrm>
          <a:off x="6126480" y="7551420"/>
          <a:ext cx="388620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792480</xdr:colOff>
      <xdr:row>46</xdr:row>
      <xdr:rowOff>38100</xdr:rowOff>
    </xdr:from>
    <xdr:to>
      <xdr:col>12</xdr:col>
      <xdr:colOff>617220</xdr:colOff>
      <xdr:row>46</xdr:row>
      <xdr:rowOff>236220</xdr:rowOff>
    </xdr:to>
    <xdr:sp macro="" textlink="" fLocksText="0">
      <xdr:nvSpPr>
        <xdr:cNvPr id="1044" name="Text 34"/>
        <xdr:cNvSpPr txBox="1">
          <a:spLocks noChangeArrowheads="1"/>
        </xdr:cNvSpPr>
      </xdr:nvSpPr>
      <xdr:spPr bwMode="auto">
        <a:xfrm>
          <a:off x="6126480" y="7833360"/>
          <a:ext cx="388620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xdr:col>
      <xdr:colOff>7620</xdr:colOff>
      <xdr:row>32</xdr:row>
      <xdr:rowOff>38100</xdr:rowOff>
    </xdr:from>
    <xdr:to>
      <xdr:col>13</xdr:col>
      <xdr:colOff>7620</xdr:colOff>
      <xdr:row>41</xdr:row>
      <xdr:rowOff>137160</xdr:rowOff>
    </xdr:to>
    <xdr:sp macro="" textlink="">
      <xdr:nvSpPr>
        <xdr:cNvPr id="1045" name="Text 37"/>
        <xdr:cNvSpPr txBox="1">
          <a:spLocks noChangeArrowheads="1"/>
        </xdr:cNvSpPr>
      </xdr:nvSpPr>
      <xdr:spPr bwMode="auto">
        <a:xfrm>
          <a:off x="30480" y="5082540"/>
          <a:ext cx="10561320" cy="1676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Times New Roman"/>
              <a:cs typeface="Times New Roman"/>
            </a:rPr>
            <a:t>Support Options:</a:t>
          </a:r>
          <a:r>
            <a:rPr lang="en-US" sz="900" b="0" i="0" u="none" strike="noStrike" baseline="0">
              <a:solidFill>
                <a:srgbClr val="000000"/>
              </a:solidFill>
              <a:latin typeface="Times New Roman"/>
              <a:cs typeface="Times New Roman"/>
            </a:rPr>
            <a:t>  In accordance with  Licensor’s current Support options, Licensee is entitled to Base Support (B) (12 hours x 5 days per week) or Extended Support (E) (24 hours x 7 days per week) (“Support”) and Licensee elects the Support as indicated above on the Product(s) licensed herein.</a:t>
          </a:r>
        </a:p>
        <a:p>
          <a:pPr algn="l" rtl="0">
            <a:defRPr sz="1000"/>
          </a:pPr>
          <a:r>
            <a:rPr lang="en-US" sz="900" b="1" i="0" u="none" strike="noStrike" baseline="0">
              <a:solidFill>
                <a:srgbClr val="000000"/>
              </a:solidFill>
              <a:latin typeface="Times New Roman"/>
              <a:cs typeface="Times New Roman"/>
            </a:rPr>
            <a:t>Authorized Support Contacts</a:t>
          </a:r>
          <a:r>
            <a:rPr lang="en-US" sz="900" b="0" i="0" u="none" strike="noStrike" baseline="0">
              <a:solidFill>
                <a:srgbClr val="000000"/>
              </a:solidFill>
              <a:latin typeface="Times New Roman"/>
              <a:cs typeface="Times New Roman"/>
            </a:rPr>
            <a:t>: In accordance with Licensor’s current Support options, Licensee is entitled to two (2) Authorized Support Contacts per Product Line at no charge.  If initiating, adding or changing Authorized Support Contacts, indicate and complete as follows:</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 </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Support Contact 1:        </a:t>
          </a:r>
        </a:p>
        <a:p>
          <a:pPr algn="l" rtl="0">
            <a:defRPr sz="1000"/>
          </a:pPr>
          <a:r>
            <a:rPr lang="en-US" sz="900" b="0" i="0" u="none" strike="noStrike" baseline="0">
              <a:solidFill>
                <a:srgbClr val="000000"/>
              </a:solidFill>
              <a:latin typeface="Times New Roman"/>
              <a:cs typeface="Times New Roman"/>
            </a:rPr>
            <a:t>                                                                               </a:t>
          </a:r>
        </a:p>
        <a:p>
          <a:pPr algn="l" rtl="0">
            <a:defRPr sz="1000"/>
          </a:pPr>
          <a:r>
            <a:rPr lang="en-US" sz="900" b="0" i="0" u="none" strike="noStrike" baseline="0">
              <a:solidFill>
                <a:srgbClr val="000000"/>
              </a:solidFill>
              <a:latin typeface="Times New Roman"/>
              <a:cs typeface="Times New Roman"/>
            </a:rPr>
            <a:t>Support Contact 2:</a:t>
          </a:r>
        </a:p>
      </xdr:txBody>
    </xdr:sp>
    <xdr:clientData/>
  </xdr:twoCellAnchor>
  <xdr:twoCellAnchor>
    <xdr:from>
      <xdr:col>3</xdr:col>
      <xdr:colOff>38100</xdr:colOff>
      <xdr:row>38</xdr:row>
      <xdr:rowOff>106680</xdr:rowOff>
    </xdr:from>
    <xdr:to>
      <xdr:col>4</xdr:col>
      <xdr:colOff>1600200</xdr:colOff>
      <xdr:row>38</xdr:row>
      <xdr:rowOff>106680</xdr:rowOff>
    </xdr:to>
    <xdr:sp macro="" textlink="">
      <xdr:nvSpPr>
        <xdr:cNvPr id="1046" name="Line 22"/>
        <xdr:cNvSpPr>
          <a:spLocks noChangeShapeType="1"/>
        </xdr:cNvSpPr>
      </xdr:nvSpPr>
      <xdr:spPr bwMode="auto">
        <a:xfrm>
          <a:off x="929640" y="6202680"/>
          <a:ext cx="20650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1661160</xdr:colOff>
      <xdr:row>38</xdr:row>
      <xdr:rowOff>106680</xdr:rowOff>
    </xdr:from>
    <xdr:to>
      <xdr:col>7</xdr:col>
      <xdr:colOff>480060</xdr:colOff>
      <xdr:row>38</xdr:row>
      <xdr:rowOff>106680</xdr:rowOff>
    </xdr:to>
    <xdr:sp macro="" textlink="">
      <xdr:nvSpPr>
        <xdr:cNvPr id="1047" name="Line 23"/>
        <xdr:cNvSpPr>
          <a:spLocks noChangeShapeType="1"/>
        </xdr:cNvSpPr>
      </xdr:nvSpPr>
      <xdr:spPr bwMode="auto">
        <a:xfrm>
          <a:off x="3055620" y="6202680"/>
          <a:ext cx="27584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579120</xdr:colOff>
      <xdr:row>38</xdr:row>
      <xdr:rowOff>106680</xdr:rowOff>
    </xdr:from>
    <xdr:to>
      <xdr:col>10</xdr:col>
      <xdr:colOff>388620</xdr:colOff>
      <xdr:row>38</xdr:row>
      <xdr:rowOff>106680</xdr:rowOff>
    </xdr:to>
    <xdr:sp macro="" textlink="">
      <xdr:nvSpPr>
        <xdr:cNvPr id="1048" name="Line 24"/>
        <xdr:cNvSpPr>
          <a:spLocks noChangeShapeType="1"/>
        </xdr:cNvSpPr>
      </xdr:nvSpPr>
      <xdr:spPr bwMode="auto">
        <a:xfrm>
          <a:off x="5913120" y="6202680"/>
          <a:ext cx="20878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518160</xdr:colOff>
      <xdr:row>38</xdr:row>
      <xdr:rowOff>106680</xdr:rowOff>
    </xdr:from>
    <xdr:to>
      <xdr:col>12</xdr:col>
      <xdr:colOff>1120140</xdr:colOff>
      <xdr:row>38</xdr:row>
      <xdr:rowOff>106680</xdr:rowOff>
    </xdr:to>
    <xdr:sp macro="" textlink="">
      <xdr:nvSpPr>
        <xdr:cNvPr id="1049" name="Line 25"/>
        <xdr:cNvSpPr>
          <a:spLocks noChangeShapeType="1"/>
        </xdr:cNvSpPr>
      </xdr:nvSpPr>
      <xdr:spPr bwMode="auto">
        <a:xfrm>
          <a:off x="8130540" y="6202680"/>
          <a:ext cx="23850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xdr:colOff>
      <xdr:row>38</xdr:row>
      <xdr:rowOff>114300</xdr:rowOff>
    </xdr:from>
    <xdr:to>
      <xdr:col>4</xdr:col>
      <xdr:colOff>1546860</xdr:colOff>
      <xdr:row>39</xdr:row>
      <xdr:rowOff>91440</xdr:rowOff>
    </xdr:to>
    <xdr:sp macro="" textlink="">
      <xdr:nvSpPr>
        <xdr:cNvPr id="1050" name="Text 42"/>
        <xdr:cNvSpPr txBox="1">
          <a:spLocks noChangeArrowheads="1"/>
        </xdr:cNvSpPr>
      </xdr:nvSpPr>
      <xdr:spPr bwMode="auto">
        <a:xfrm>
          <a:off x="937260" y="6210300"/>
          <a:ext cx="20040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Name (Type or Print)</a:t>
          </a:r>
        </a:p>
      </xdr:txBody>
    </xdr:sp>
    <xdr:clientData/>
  </xdr:twoCellAnchor>
  <xdr:twoCellAnchor>
    <xdr:from>
      <xdr:col>4</xdr:col>
      <xdr:colOff>1661160</xdr:colOff>
      <xdr:row>38</xdr:row>
      <xdr:rowOff>121920</xdr:rowOff>
    </xdr:from>
    <xdr:to>
      <xdr:col>7</xdr:col>
      <xdr:colOff>434340</xdr:colOff>
      <xdr:row>39</xdr:row>
      <xdr:rowOff>99060</xdr:rowOff>
    </xdr:to>
    <xdr:sp macro="" textlink="">
      <xdr:nvSpPr>
        <xdr:cNvPr id="1051" name="Text 43"/>
        <xdr:cNvSpPr txBox="1">
          <a:spLocks noChangeArrowheads="1"/>
        </xdr:cNvSpPr>
      </xdr:nvSpPr>
      <xdr:spPr bwMode="auto">
        <a:xfrm>
          <a:off x="3055620" y="6217920"/>
          <a:ext cx="271272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Address</a:t>
          </a:r>
        </a:p>
      </xdr:txBody>
    </xdr:sp>
    <xdr:clientData/>
  </xdr:twoCellAnchor>
  <xdr:twoCellAnchor>
    <xdr:from>
      <xdr:col>10</xdr:col>
      <xdr:colOff>502920</xdr:colOff>
      <xdr:row>38</xdr:row>
      <xdr:rowOff>121920</xdr:rowOff>
    </xdr:from>
    <xdr:to>
      <xdr:col>12</xdr:col>
      <xdr:colOff>1066800</xdr:colOff>
      <xdr:row>39</xdr:row>
      <xdr:rowOff>99060</xdr:rowOff>
    </xdr:to>
    <xdr:sp macro="" textlink="">
      <xdr:nvSpPr>
        <xdr:cNvPr id="1052" name="Text 48"/>
        <xdr:cNvSpPr txBox="1">
          <a:spLocks noChangeArrowheads="1"/>
        </xdr:cNvSpPr>
      </xdr:nvSpPr>
      <xdr:spPr bwMode="auto">
        <a:xfrm>
          <a:off x="8115300" y="6217920"/>
          <a:ext cx="23469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Previous Name if Change</a:t>
          </a:r>
        </a:p>
      </xdr:txBody>
    </xdr:sp>
    <xdr:clientData/>
  </xdr:twoCellAnchor>
  <xdr:twoCellAnchor>
    <xdr:from>
      <xdr:col>7</xdr:col>
      <xdr:colOff>586740</xdr:colOff>
      <xdr:row>38</xdr:row>
      <xdr:rowOff>121920</xdr:rowOff>
    </xdr:from>
    <xdr:to>
      <xdr:col>9</xdr:col>
      <xdr:colOff>99060</xdr:colOff>
      <xdr:row>39</xdr:row>
      <xdr:rowOff>99060</xdr:rowOff>
    </xdr:to>
    <xdr:sp macro="" textlink="">
      <xdr:nvSpPr>
        <xdr:cNvPr id="1053" name="Text 49"/>
        <xdr:cNvSpPr txBox="1">
          <a:spLocks noChangeArrowheads="1"/>
        </xdr:cNvSpPr>
      </xdr:nvSpPr>
      <xdr:spPr bwMode="auto">
        <a:xfrm>
          <a:off x="5920740" y="6217920"/>
          <a:ext cx="11353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City</a:t>
          </a:r>
        </a:p>
      </xdr:txBody>
    </xdr:sp>
    <xdr:clientData/>
  </xdr:twoCellAnchor>
  <xdr:twoCellAnchor>
    <xdr:from>
      <xdr:col>9</xdr:col>
      <xdr:colOff>137160</xdr:colOff>
      <xdr:row>38</xdr:row>
      <xdr:rowOff>121920</xdr:rowOff>
    </xdr:from>
    <xdr:to>
      <xdr:col>9</xdr:col>
      <xdr:colOff>594360</xdr:colOff>
      <xdr:row>39</xdr:row>
      <xdr:rowOff>99060</xdr:rowOff>
    </xdr:to>
    <xdr:sp macro="" textlink="">
      <xdr:nvSpPr>
        <xdr:cNvPr id="1054" name="Text 50"/>
        <xdr:cNvSpPr txBox="1">
          <a:spLocks noChangeArrowheads="1"/>
        </xdr:cNvSpPr>
      </xdr:nvSpPr>
      <xdr:spPr bwMode="auto">
        <a:xfrm>
          <a:off x="7094220" y="6217920"/>
          <a:ext cx="457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State</a:t>
          </a:r>
        </a:p>
      </xdr:txBody>
    </xdr:sp>
    <xdr:clientData/>
  </xdr:twoCellAnchor>
  <xdr:twoCellAnchor>
    <xdr:from>
      <xdr:col>9</xdr:col>
      <xdr:colOff>632460</xdr:colOff>
      <xdr:row>38</xdr:row>
      <xdr:rowOff>121920</xdr:rowOff>
    </xdr:from>
    <xdr:to>
      <xdr:col>10</xdr:col>
      <xdr:colOff>335280</xdr:colOff>
      <xdr:row>39</xdr:row>
      <xdr:rowOff>99060</xdr:rowOff>
    </xdr:to>
    <xdr:sp macro="" textlink="">
      <xdr:nvSpPr>
        <xdr:cNvPr id="1055" name="Text 52"/>
        <xdr:cNvSpPr txBox="1">
          <a:spLocks noChangeArrowheads="1"/>
        </xdr:cNvSpPr>
      </xdr:nvSpPr>
      <xdr:spPr bwMode="auto">
        <a:xfrm>
          <a:off x="7589520" y="6217920"/>
          <a:ext cx="3581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Zip Code</a:t>
          </a:r>
        </a:p>
      </xdr:txBody>
    </xdr:sp>
    <xdr:clientData/>
  </xdr:twoCellAnchor>
  <xdr:twoCellAnchor>
    <xdr:from>
      <xdr:col>9</xdr:col>
      <xdr:colOff>632460</xdr:colOff>
      <xdr:row>37</xdr:row>
      <xdr:rowOff>114300</xdr:rowOff>
    </xdr:from>
    <xdr:to>
      <xdr:col>10</xdr:col>
      <xdr:colOff>335280</xdr:colOff>
      <xdr:row>38</xdr:row>
      <xdr:rowOff>91440</xdr:rowOff>
    </xdr:to>
    <xdr:sp macro="" textlink="">
      <xdr:nvSpPr>
        <xdr:cNvPr id="1056" name="Text 58"/>
        <xdr:cNvSpPr txBox="1">
          <a:spLocks noChangeArrowheads="1"/>
        </xdr:cNvSpPr>
      </xdr:nvSpPr>
      <xdr:spPr bwMode="auto">
        <a:xfrm>
          <a:off x="7589520" y="6035040"/>
          <a:ext cx="3581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37</xdr:row>
      <xdr:rowOff>114300</xdr:rowOff>
    </xdr:from>
    <xdr:to>
      <xdr:col>4</xdr:col>
      <xdr:colOff>1539240</xdr:colOff>
      <xdr:row>38</xdr:row>
      <xdr:rowOff>91440</xdr:rowOff>
    </xdr:to>
    <xdr:sp macro="" textlink="">
      <xdr:nvSpPr>
        <xdr:cNvPr id="1057" name="Text 65"/>
        <xdr:cNvSpPr txBox="1">
          <a:spLocks noChangeArrowheads="1"/>
        </xdr:cNvSpPr>
      </xdr:nvSpPr>
      <xdr:spPr bwMode="auto">
        <a:xfrm>
          <a:off x="952500" y="603504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37</xdr:row>
      <xdr:rowOff>114300</xdr:rowOff>
    </xdr:from>
    <xdr:to>
      <xdr:col>7</xdr:col>
      <xdr:colOff>434340</xdr:colOff>
      <xdr:row>38</xdr:row>
      <xdr:rowOff>91440</xdr:rowOff>
    </xdr:to>
    <xdr:sp macro="" textlink="">
      <xdr:nvSpPr>
        <xdr:cNvPr id="1058" name="Text 66"/>
        <xdr:cNvSpPr txBox="1">
          <a:spLocks noChangeArrowheads="1"/>
        </xdr:cNvSpPr>
      </xdr:nvSpPr>
      <xdr:spPr bwMode="auto">
        <a:xfrm>
          <a:off x="3070860" y="6035040"/>
          <a:ext cx="26974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37</xdr:row>
      <xdr:rowOff>114300</xdr:rowOff>
    </xdr:from>
    <xdr:to>
      <xdr:col>12</xdr:col>
      <xdr:colOff>1051560</xdr:colOff>
      <xdr:row>38</xdr:row>
      <xdr:rowOff>91440</xdr:rowOff>
    </xdr:to>
    <xdr:sp macro="" textlink="">
      <xdr:nvSpPr>
        <xdr:cNvPr id="1059" name="Text 87"/>
        <xdr:cNvSpPr txBox="1">
          <a:spLocks noChangeArrowheads="1"/>
        </xdr:cNvSpPr>
      </xdr:nvSpPr>
      <xdr:spPr bwMode="auto">
        <a:xfrm>
          <a:off x="8092440" y="6035040"/>
          <a:ext cx="23545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37</xdr:row>
      <xdr:rowOff>106680</xdr:rowOff>
    </xdr:from>
    <xdr:to>
      <xdr:col>9</xdr:col>
      <xdr:colOff>594360</xdr:colOff>
      <xdr:row>38</xdr:row>
      <xdr:rowOff>76200</xdr:rowOff>
    </xdr:to>
    <xdr:sp macro="" textlink="">
      <xdr:nvSpPr>
        <xdr:cNvPr id="1060" name="Text 90"/>
        <xdr:cNvSpPr txBox="1">
          <a:spLocks noChangeArrowheads="1"/>
        </xdr:cNvSpPr>
      </xdr:nvSpPr>
      <xdr:spPr bwMode="auto">
        <a:xfrm>
          <a:off x="7094220" y="6027420"/>
          <a:ext cx="45720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586740</xdr:colOff>
      <xdr:row>37</xdr:row>
      <xdr:rowOff>106680</xdr:rowOff>
    </xdr:from>
    <xdr:to>
      <xdr:col>9</xdr:col>
      <xdr:colOff>99060</xdr:colOff>
      <xdr:row>38</xdr:row>
      <xdr:rowOff>76200</xdr:rowOff>
    </xdr:to>
    <xdr:sp macro="" textlink="">
      <xdr:nvSpPr>
        <xdr:cNvPr id="1061" name="Text 91"/>
        <xdr:cNvSpPr txBox="1">
          <a:spLocks noChangeArrowheads="1"/>
        </xdr:cNvSpPr>
      </xdr:nvSpPr>
      <xdr:spPr bwMode="auto">
        <a:xfrm>
          <a:off x="5920740" y="6027420"/>
          <a:ext cx="113538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38100</xdr:colOff>
      <xdr:row>38</xdr:row>
      <xdr:rowOff>106680</xdr:rowOff>
    </xdr:from>
    <xdr:to>
      <xdr:col>12</xdr:col>
      <xdr:colOff>1120140</xdr:colOff>
      <xdr:row>41</xdr:row>
      <xdr:rowOff>45720</xdr:rowOff>
    </xdr:to>
    <xdr:grpSp>
      <xdr:nvGrpSpPr>
        <xdr:cNvPr id="1062" name="Group 38"/>
        <xdr:cNvGrpSpPr>
          <a:grpSpLocks/>
        </xdr:cNvGrpSpPr>
      </xdr:nvGrpSpPr>
      <xdr:grpSpPr bwMode="auto">
        <a:xfrm>
          <a:off x="929640" y="6202680"/>
          <a:ext cx="9585960" cy="464820"/>
          <a:chOff x="-1145" y="-40781"/>
          <a:chExt cx="20332" cy="159"/>
        </a:xfrm>
      </xdr:grpSpPr>
      <xdr:sp macro="" textlink="">
        <xdr:nvSpPr>
          <xdr:cNvPr id="1063" name="Line 39"/>
          <xdr:cNvSpPr>
            <a:spLocks noChangeShapeType="1"/>
          </xdr:cNvSpPr>
        </xdr:nvSpPr>
        <xdr:spPr bwMode="auto">
          <a:xfrm>
            <a:off x="-1145"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4" name="Line 40"/>
          <xdr:cNvSpPr>
            <a:spLocks noChangeShapeType="1"/>
          </xdr:cNvSpPr>
        </xdr:nvSpPr>
        <xdr:spPr bwMode="auto">
          <a:xfrm>
            <a:off x="3777" y="-40781"/>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5" name="Line 41"/>
          <xdr:cNvSpPr>
            <a:spLocks noChangeShapeType="1"/>
          </xdr:cNvSpPr>
        </xdr:nvSpPr>
        <xdr:spPr bwMode="auto">
          <a:xfrm>
            <a:off x="8722" y="-40781"/>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6" name="Line 42"/>
          <xdr:cNvSpPr>
            <a:spLocks noChangeShapeType="1"/>
          </xdr:cNvSpPr>
        </xdr:nvSpPr>
        <xdr:spPr bwMode="auto">
          <a:xfrm>
            <a:off x="14426"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7" name="Text 97"/>
          <xdr:cNvSpPr txBox="1">
            <a:spLocks noChangeArrowheads="1"/>
          </xdr:cNvSpPr>
        </xdr:nvSpPr>
        <xdr:spPr bwMode="auto">
          <a:xfrm>
            <a:off x="-1122" y="-40778"/>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68" name="Text 98"/>
          <xdr:cNvSpPr txBox="1">
            <a:spLocks noChangeArrowheads="1"/>
          </xdr:cNvSpPr>
        </xdr:nvSpPr>
        <xdr:spPr bwMode="auto">
          <a:xfrm>
            <a:off x="3777" y="-40775"/>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69" name="Text 99"/>
          <xdr:cNvSpPr txBox="1">
            <a:spLocks noChangeArrowheads="1"/>
          </xdr:cNvSpPr>
        </xdr:nvSpPr>
        <xdr:spPr bwMode="auto">
          <a:xfrm>
            <a:off x="14380" y="-40775"/>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70" name="Text 100"/>
          <xdr:cNvSpPr txBox="1">
            <a:spLocks noChangeArrowheads="1"/>
          </xdr:cNvSpPr>
        </xdr:nvSpPr>
        <xdr:spPr bwMode="auto">
          <a:xfrm>
            <a:off x="8745" y="-40775"/>
            <a:ext cx="2875" cy="5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71" name="Text 101"/>
          <xdr:cNvSpPr txBox="1">
            <a:spLocks noChangeArrowheads="1"/>
          </xdr:cNvSpPr>
        </xdr:nvSpPr>
        <xdr:spPr bwMode="auto">
          <a:xfrm>
            <a:off x="11712" y="-40775"/>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72" name="Text 102"/>
          <xdr:cNvSpPr txBox="1">
            <a:spLocks noChangeArrowheads="1"/>
          </xdr:cNvSpPr>
        </xdr:nvSpPr>
        <xdr:spPr bwMode="auto">
          <a:xfrm>
            <a:off x="12862" y="-40775"/>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sp macro="" textlink="">
        <xdr:nvSpPr>
          <xdr:cNvPr id="1073" name="Line 49"/>
          <xdr:cNvSpPr>
            <a:spLocks noChangeShapeType="1"/>
          </xdr:cNvSpPr>
        </xdr:nvSpPr>
        <xdr:spPr bwMode="auto">
          <a:xfrm>
            <a:off x="-1145"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4" name="Line 50"/>
          <xdr:cNvSpPr>
            <a:spLocks noChangeShapeType="1"/>
          </xdr:cNvSpPr>
        </xdr:nvSpPr>
        <xdr:spPr bwMode="auto">
          <a:xfrm>
            <a:off x="3777" y="-40679"/>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5" name="Line 51"/>
          <xdr:cNvSpPr>
            <a:spLocks noChangeShapeType="1"/>
          </xdr:cNvSpPr>
        </xdr:nvSpPr>
        <xdr:spPr bwMode="auto">
          <a:xfrm>
            <a:off x="8722" y="-40679"/>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6" name="Line 52"/>
          <xdr:cNvSpPr>
            <a:spLocks noChangeShapeType="1"/>
          </xdr:cNvSpPr>
        </xdr:nvSpPr>
        <xdr:spPr bwMode="auto">
          <a:xfrm>
            <a:off x="14426"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7" name="Text 130"/>
          <xdr:cNvSpPr txBox="1">
            <a:spLocks noChangeArrowheads="1"/>
          </xdr:cNvSpPr>
        </xdr:nvSpPr>
        <xdr:spPr bwMode="auto">
          <a:xfrm>
            <a:off x="-1122" y="-40676"/>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78" name="Text 131"/>
          <xdr:cNvSpPr txBox="1">
            <a:spLocks noChangeArrowheads="1"/>
          </xdr:cNvSpPr>
        </xdr:nvSpPr>
        <xdr:spPr bwMode="auto">
          <a:xfrm>
            <a:off x="3777" y="-40673"/>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79" name="Text 132"/>
          <xdr:cNvSpPr txBox="1">
            <a:spLocks noChangeArrowheads="1"/>
          </xdr:cNvSpPr>
        </xdr:nvSpPr>
        <xdr:spPr bwMode="auto">
          <a:xfrm>
            <a:off x="14380" y="-40673"/>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80" name="Text 133"/>
          <xdr:cNvSpPr txBox="1">
            <a:spLocks noChangeArrowheads="1"/>
          </xdr:cNvSpPr>
        </xdr:nvSpPr>
        <xdr:spPr bwMode="auto">
          <a:xfrm>
            <a:off x="8745" y="-40673"/>
            <a:ext cx="2875"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81" name="Text 134"/>
          <xdr:cNvSpPr txBox="1">
            <a:spLocks noChangeArrowheads="1"/>
          </xdr:cNvSpPr>
        </xdr:nvSpPr>
        <xdr:spPr bwMode="auto">
          <a:xfrm>
            <a:off x="11712" y="-40673"/>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82" name="Text 135"/>
          <xdr:cNvSpPr txBox="1">
            <a:spLocks noChangeArrowheads="1"/>
          </xdr:cNvSpPr>
        </xdr:nvSpPr>
        <xdr:spPr bwMode="auto">
          <a:xfrm>
            <a:off x="12862" y="-40673"/>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grpSp>
    <xdr:clientData/>
  </xdr:twoCellAnchor>
  <xdr:twoCellAnchor>
    <xdr:from>
      <xdr:col>9</xdr:col>
      <xdr:colOff>609600</xdr:colOff>
      <xdr:row>37</xdr:row>
      <xdr:rowOff>114300</xdr:rowOff>
    </xdr:from>
    <xdr:to>
      <xdr:col>10</xdr:col>
      <xdr:colOff>472440</xdr:colOff>
      <xdr:row>38</xdr:row>
      <xdr:rowOff>91440</xdr:rowOff>
    </xdr:to>
    <xdr:sp macro="" textlink="" fLocksText="0">
      <xdr:nvSpPr>
        <xdr:cNvPr id="1083" name="Text 103"/>
        <xdr:cNvSpPr txBox="1">
          <a:spLocks noChangeArrowheads="1"/>
        </xdr:cNvSpPr>
      </xdr:nvSpPr>
      <xdr:spPr bwMode="auto">
        <a:xfrm>
          <a:off x="7566660" y="6035040"/>
          <a:ext cx="5181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37</xdr:row>
      <xdr:rowOff>114300</xdr:rowOff>
    </xdr:from>
    <xdr:to>
      <xdr:col>4</xdr:col>
      <xdr:colOff>1539240</xdr:colOff>
      <xdr:row>38</xdr:row>
      <xdr:rowOff>91440</xdr:rowOff>
    </xdr:to>
    <xdr:sp macro="" textlink="" fLocksText="0">
      <xdr:nvSpPr>
        <xdr:cNvPr id="1084" name="Text 104"/>
        <xdr:cNvSpPr txBox="1">
          <a:spLocks noChangeArrowheads="1"/>
        </xdr:cNvSpPr>
      </xdr:nvSpPr>
      <xdr:spPr bwMode="auto">
        <a:xfrm>
          <a:off x="952500" y="603504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37</xdr:row>
      <xdr:rowOff>114300</xdr:rowOff>
    </xdr:from>
    <xdr:to>
      <xdr:col>7</xdr:col>
      <xdr:colOff>434340</xdr:colOff>
      <xdr:row>38</xdr:row>
      <xdr:rowOff>91440</xdr:rowOff>
    </xdr:to>
    <xdr:sp macro="" textlink="" fLocksText="0">
      <xdr:nvSpPr>
        <xdr:cNvPr id="1085" name="Text 105"/>
        <xdr:cNvSpPr txBox="1">
          <a:spLocks noChangeArrowheads="1"/>
        </xdr:cNvSpPr>
      </xdr:nvSpPr>
      <xdr:spPr bwMode="auto">
        <a:xfrm>
          <a:off x="3070860" y="6035040"/>
          <a:ext cx="26974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37</xdr:row>
      <xdr:rowOff>114300</xdr:rowOff>
    </xdr:from>
    <xdr:to>
      <xdr:col>12</xdr:col>
      <xdr:colOff>1051560</xdr:colOff>
      <xdr:row>38</xdr:row>
      <xdr:rowOff>91440</xdr:rowOff>
    </xdr:to>
    <xdr:sp macro="" textlink="" fLocksText="0">
      <xdr:nvSpPr>
        <xdr:cNvPr id="1086" name="Text 106"/>
        <xdr:cNvSpPr txBox="1">
          <a:spLocks noChangeArrowheads="1"/>
        </xdr:cNvSpPr>
      </xdr:nvSpPr>
      <xdr:spPr bwMode="auto">
        <a:xfrm>
          <a:off x="8092440" y="6035040"/>
          <a:ext cx="23545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37</xdr:row>
      <xdr:rowOff>106680</xdr:rowOff>
    </xdr:from>
    <xdr:to>
      <xdr:col>9</xdr:col>
      <xdr:colOff>594360</xdr:colOff>
      <xdr:row>38</xdr:row>
      <xdr:rowOff>76200</xdr:rowOff>
    </xdr:to>
    <xdr:sp macro="" textlink="" fLocksText="0">
      <xdr:nvSpPr>
        <xdr:cNvPr id="1087" name="Text 107"/>
        <xdr:cNvSpPr txBox="1">
          <a:spLocks noChangeArrowheads="1"/>
        </xdr:cNvSpPr>
      </xdr:nvSpPr>
      <xdr:spPr bwMode="auto">
        <a:xfrm>
          <a:off x="7094220" y="6027420"/>
          <a:ext cx="45720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594360</xdr:colOff>
      <xdr:row>37</xdr:row>
      <xdr:rowOff>106680</xdr:rowOff>
    </xdr:from>
    <xdr:to>
      <xdr:col>9</xdr:col>
      <xdr:colOff>99060</xdr:colOff>
      <xdr:row>38</xdr:row>
      <xdr:rowOff>76200</xdr:rowOff>
    </xdr:to>
    <xdr:sp macro="" textlink="" fLocksText="0">
      <xdr:nvSpPr>
        <xdr:cNvPr id="1088" name="Text 108"/>
        <xdr:cNvSpPr txBox="1">
          <a:spLocks noChangeArrowheads="1"/>
        </xdr:cNvSpPr>
      </xdr:nvSpPr>
      <xdr:spPr bwMode="auto">
        <a:xfrm>
          <a:off x="5928360" y="6027420"/>
          <a:ext cx="112776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518160</xdr:colOff>
      <xdr:row>39</xdr:row>
      <xdr:rowOff>68580</xdr:rowOff>
    </xdr:from>
    <xdr:to>
      <xdr:col>10</xdr:col>
      <xdr:colOff>388620</xdr:colOff>
      <xdr:row>40</xdr:row>
      <xdr:rowOff>45720</xdr:rowOff>
    </xdr:to>
    <xdr:sp macro="" textlink="" fLocksText="0">
      <xdr:nvSpPr>
        <xdr:cNvPr id="1089" name="Text 136"/>
        <xdr:cNvSpPr txBox="1">
          <a:spLocks noChangeArrowheads="1"/>
        </xdr:cNvSpPr>
      </xdr:nvSpPr>
      <xdr:spPr bwMode="auto">
        <a:xfrm>
          <a:off x="7475220" y="6339840"/>
          <a:ext cx="5257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39</xdr:row>
      <xdr:rowOff>60960</xdr:rowOff>
    </xdr:from>
    <xdr:to>
      <xdr:col>4</xdr:col>
      <xdr:colOff>1539240</xdr:colOff>
      <xdr:row>40</xdr:row>
      <xdr:rowOff>38100</xdr:rowOff>
    </xdr:to>
    <xdr:sp macro="" textlink="" fLocksText="0">
      <xdr:nvSpPr>
        <xdr:cNvPr id="1090" name="Text 137"/>
        <xdr:cNvSpPr txBox="1">
          <a:spLocks noChangeArrowheads="1"/>
        </xdr:cNvSpPr>
      </xdr:nvSpPr>
      <xdr:spPr bwMode="auto">
        <a:xfrm>
          <a:off x="952500" y="633222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39</xdr:row>
      <xdr:rowOff>60960</xdr:rowOff>
    </xdr:from>
    <xdr:to>
      <xdr:col>7</xdr:col>
      <xdr:colOff>434340</xdr:colOff>
      <xdr:row>40</xdr:row>
      <xdr:rowOff>38100</xdr:rowOff>
    </xdr:to>
    <xdr:sp macro="" textlink="" fLocksText="0">
      <xdr:nvSpPr>
        <xdr:cNvPr id="1091" name="Text 138"/>
        <xdr:cNvSpPr txBox="1">
          <a:spLocks noChangeArrowheads="1"/>
        </xdr:cNvSpPr>
      </xdr:nvSpPr>
      <xdr:spPr bwMode="auto">
        <a:xfrm>
          <a:off x="3070860" y="6332220"/>
          <a:ext cx="26974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39</xdr:row>
      <xdr:rowOff>60960</xdr:rowOff>
    </xdr:from>
    <xdr:to>
      <xdr:col>12</xdr:col>
      <xdr:colOff>1051560</xdr:colOff>
      <xdr:row>40</xdr:row>
      <xdr:rowOff>38100</xdr:rowOff>
    </xdr:to>
    <xdr:sp macro="" textlink="" fLocksText="0">
      <xdr:nvSpPr>
        <xdr:cNvPr id="1092" name="Text 139"/>
        <xdr:cNvSpPr txBox="1">
          <a:spLocks noChangeArrowheads="1"/>
        </xdr:cNvSpPr>
      </xdr:nvSpPr>
      <xdr:spPr bwMode="auto">
        <a:xfrm>
          <a:off x="8092440" y="6332220"/>
          <a:ext cx="23545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39</xdr:row>
      <xdr:rowOff>129540</xdr:rowOff>
    </xdr:from>
    <xdr:to>
      <xdr:col>9</xdr:col>
      <xdr:colOff>594360</xdr:colOff>
      <xdr:row>40</xdr:row>
      <xdr:rowOff>22860</xdr:rowOff>
    </xdr:to>
    <xdr:sp macro="" textlink="" fLocksText="0">
      <xdr:nvSpPr>
        <xdr:cNvPr id="1093" name="Text 140"/>
        <xdr:cNvSpPr txBox="1">
          <a:spLocks noChangeArrowheads="1"/>
        </xdr:cNvSpPr>
      </xdr:nvSpPr>
      <xdr:spPr bwMode="auto">
        <a:xfrm>
          <a:off x="7094220" y="6400800"/>
          <a:ext cx="457200" cy="685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endParaRPr lang="en-US" sz="1100" b="0" i="0" u="none" strike="noStrike" baseline="0">
            <a:solidFill>
              <a:srgbClr val="000000"/>
            </a:solidFill>
            <a:latin typeface="Times New Roman"/>
            <a:cs typeface="Times New Roman"/>
          </a:endParaRPr>
        </a:p>
        <a:p>
          <a:pPr algn="ctr" rtl="0">
            <a:defRPr sz="1000"/>
          </a:pPr>
          <a:endParaRPr lang="en-US" sz="1100" b="0" i="0" u="none" strike="noStrike" baseline="0">
            <a:solidFill>
              <a:srgbClr val="000000"/>
            </a:solidFill>
            <a:latin typeface="Times New Roman"/>
            <a:cs typeface="Times New Roman"/>
          </a:endParaRPr>
        </a:p>
      </xdr:txBody>
    </xdr:sp>
    <xdr:clientData/>
  </xdr:twoCellAnchor>
  <xdr:twoCellAnchor>
    <xdr:from>
      <xdr:col>7</xdr:col>
      <xdr:colOff>586740</xdr:colOff>
      <xdr:row>39</xdr:row>
      <xdr:rowOff>53340</xdr:rowOff>
    </xdr:from>
    <xdr:to>
      <xdr:col>9</xdr:col>
      <xdr:colOff>99060</xdr:colOff>
      <xdr:row>40</xdr:row>
      <xdr:rowOff>22860</xdr:rowOff>
    </xdr:to>
    <xdr:sp macro="" textlink="" fLocksText="0">
      <xdr:nvSpPr>
        <xdr:cNvPr id="1094" name="Text 141"/>
        <xdr:cNvSpPr txBox="1">
          <a:spLocks noChangeArrowheads="1"/>
        </xdr:cNvSpPr>
      </xdr:nvSpPr>
      <xdr:spPr bwMode="auto">
        <a:xfrm>
          <a:off x="5920740" y="6324600"/>
          <a:ext cx="113538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mc:AlternateContent xmlns:mc="http://schemas.openxmlformats.org/markup-compatibility/2006">
    <mc:Choice xmlns:a14="http://schemas.microsoft.com/office/drawing/2010/main" Requires="a14">
      <xdr:twoCellAnchor editAs="oneCell">
        <xdr:from>
          <xdr:col>1</xdr:col>
          <xdr:colOff>45720</xdr:colOff>
          <xdr:row>35</xdr:row>
          <xdr:rowOff>129540</xdr:rowOff>
        </xdr:from>
        <xdr:to>
          <xdr:col>3</xdr:col>
          <xdr:colOff>495300</xdr:colOff>
          <xdr:row>36</xdr:row>
          <xdr:rowOff>152400</xdr:rowOff>
        </xdr:to>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Initial registration;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403860</xdr:colOff>
          <xdr:row>35</xdr:row>
          <xdr:rowOff>129540</xdr:rowOff>
        </xdr:from>
        <xdr:to>
          <xdr:col>4</xdr:col>
          <xdr:colOff>1638300</xdr:colOff>
          <xdr:row>36</xdr:row>
          <xdr:rowOff>152400</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Use previously registered;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1676400</xdr:colOff>
          <xdr:row>35</xdr:row>
          <xdr:rowOff>129540</xdr:rowOff>
        </xdr:from>
        <xdr:to>
          <xdr:col>5</xdr:col>
          <xdr:colOff>68580</xdr:colOff>
          <xdr:row>36</xdr:row>
          <xdr:rowOff>152400</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Add additional;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129540</xdr:rowOff>
        </xdr:from>
        <xdr:to>
          <xdr:col>8</xdr:col>
          <xdr:colOff>441960</xdr:colOff>
          <xdr:row>36</xdr:row>
          <xdr:rowOff>152400</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previously registered.</a:t>
              </a:r>
            </a:p>
          </xdr:txBody>
        </xdr:sp>
        <xdr:clientData/>
      </xdr:twoCellAnchor>
    </mc:Choice>
    <mc:Fallback/>
  </mc:AlternateContent>
  <xdr:twoCellAnchor>
    <xdr:from>
      <xdr:col>12</xdr:col>
      <xdr:colOff>327660</xdr:colOff>
      <xdr:row>48</xdr:row>
      <xdr:rowOff>15240</xdr:rowOff>
    </xdr:from>
    <xdr:to>
      <xdr:col>12</xdr:col>
      <xdr:colOff>533400</xdr:colOff>
      <xdr:row>49</xdr:row>
      <xdr:rowOff>0</xdr:rowOff>
    </xdr:to>
    <xdr:sp macro="" textlink="" fLocksText="0">
      <xdr:nvSpPr>
        <xdr:cNvPr id="1099" name="Text 150"/>
        <xdr:cNvSpPr txBox="1">
          <a:spLocks noChangeArrowheads="1"/>
        </xdr:cNvSpPr>
      </xdr:nvSpPr>
      <xdr:spPr bwMode="auto">
        <a:xfrm>
          <a:off x="9723120" y="8145780"/>
          <a:ext cx="20574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1100" name="Line 76"/>
        <xdr:cNvSpPr>
          <a:spLocks noChangeShapeType="1"/>
        </xdr:cNvSpPr>
      </xdr:nvSpPr>
      <xdr:spPr bwMode="auto">
        <a:xfrm>
          <a:off x="1004316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266700</xdr:colOff>
      <xdr:row>48</xdr:row>
      <xdr:rowOff>167640</xdr:rowOff>
    </xdr:from>
    <xdr:to>
      <xdr:col>12</xdr:col>
      <xdr:colOff>563880</xdr:colOff>
      <xdr:row>48</xdr:row>
      <xdr:rowOff>167640</xdr:rowOff>
    </xdr:to>
    <xdr:sp macro="" textlink="">
      <xdr:nvSpPr>
        <xdr:cNvPr id="1101" name="Line 77"/>
        <xdr:cNvSpPr>
          <a:spLocks noChangeShapeType="1"/>
        </xdr:cNvSpPr>
      </xdr:nvSpPr>
      <xdr:spPr bwMode="auto">
        <a:xfrm>
          <a:off x="9662160" y="82981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335280</xdr:colOff>
      <xdr:row>48</xdr:row>
      <xdr:rowOff>15240</xdr:rowOff>
    </xdr:from>
    <xdr:to>
      <xdr:col>12</xdr:col>
      <xdr:colOff>541020</xdr:colOff>
      <xdr:row>49</xdr:row>
      <xdr:rowOff>0</xdr:rowOff>
    </xdr:to>
    <xdr:sp macro="" textlink="" fLocksText="0">
      <xdr:nvSpPr>
        <xdr:cNvPr id="1102" name="Text 159"/>
        <xdr:cNvSpPr txBox="1">
          <a:spLocks noChangeArrowheads="1"/>
        </xdr:cNvSpPr>
      </xdr:nvSpPr>
      <xdr:spPr bwMode="auto">
        <a:xfrm>
          <a:off x="9730740" y="8145780"/>
          <a:ext cx="20574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12</xdr:col>
      <xdr:colOff>266700</xdr:colOff>
      <xdr:row>48</xdr:row>
      <xdr:rowOff>167640</xdr:rowOff>
    </xdr:from>
    <xdr:to>
      <xdr:col>12</xdr:col>
      <xdr:colOff>563880</xdr:colOff>
      <xdr:row>48</xdr:row>
      <xdr:rowOff>167640</xdr:rowOff>
    </xdr:to>
    <xdr:sp macro="" textlink="">
      <xdr:nvSpPr>
        <xdr:cNvPr id="1103" name="Line 79"/>
        <xdr:cNvSpPr>
          <a:spLocks noChangeShapeType="1"/>
        </xdr:cNvSpPr>
      </xdr:nvSpPr>
      <xdr:spPr bwMode="auto">
        <a:xfrm>
          <a:off x="9662160" y="82981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838200</xdr:colOff>
      <xdr:row>48</xdr:row>
      <xdr:rowOff>22860</xdr:rowOff>
    </xdr:from>
    <xdr:to>
      <xdr:col>12</xdr:col>
      <xdr:colOff>1043940</xdr:colOff>
      <xdr:row>49</xdr:row>
      <xdr:rowOff>0</xdr:rowOff>
    </xdr:to>
    <xdr:sp macro="" textlink="" fLocksText="0">
      <xdr:nvSpPr>
        <xdr:cNvPr id="1104" name="Text 161"/>
        <xdr:cNvSpPr txBox="1">
          <a:spLocks noChangeArrowheads="1"/>
        </xdr:cNvSpPr>
      </xdr:nvSpPr>
      <xdr:spPr bwMode="auto">
        <a:xfrm>
          <a:off x="10233660" y="8153400"/>
          <a:ext cx="2057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838200</xdr:colOff>
      <xdr:row>48</xdr:row>
      <xdr:rowOff>15240</xdr:rowOff>
    </xdr:from>
    <xdr:to>
      <xdr:col>12</xdr:col>
      <xdr:colOff>1043940</xdr:colOff>
      <xdr:row>49</xdr:row>
      <xdr:rowOff>0</xdr:rowOff>
    </xdr:to>
    <xdr:sp macro="" textlink="" fLocksText="0">
      <xdr:nvSpPr>
        <xdr:cNvPr id="1105" name="Text 163"/>
        <xdr:cNvSpPr txBox="1">
          <a:spLocks noChangeArrowheads="1"/>
        </xdr:cNvSpPr>
      </xdr:nvSpPr>
      <xdr:spPr bwMode="auto">
        <a:xfrm>
          <a:off x="10233660" y="8145780"/>
          <a:ext cx="20574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12</xdr:col>
      <xdr:colOff>769620</xdr:colOff>
      <xdr:row>48</xdr:row>
      <xdr:rowOff>167640</xdr:rowOff>
    </xdr:from>
    <xdr:to>
      <xdr:col>12</xdr:col>
      <xdr:colOff>1066800</xdr:colOff>
      <xdr:row>48</xdr:row>
      <xdr:rowOff>167640</xdr:rowOff>
    </xdr:to>
    <xdr:sp macro="" textlink="">
      <xdr:nvSpPr>
        <xdr:cNvPr id="1106" name="Line 82"/>
        <xdr:cNvSpPr>
          <a:spLocks noChangeShapeType="1"/>
        </xdr:cNvSpPr>
      </xdr:nvSpPr>
      <xdr:spPr bwMode="auto">
        <a:xfrm>
          <a:off x="10165080" y="82981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1107" name="Line 83"/>
        <xdr:cNvSpPr>
          <a:spLocks noChangeShapeType="1"/>
        </xdr:cNvSpPr>
      </xdr:nvSpPr>
      <xdr:spPr bwMode="auto">
        <a:xfrm>
          <a:off x="1004316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1108" name="Line 84"/>
        <xdr:cNvSpPr>
          <a:spLocks noChangeShapeType="1"/>
        </xdr:cNvSpPr>
      </xdr:nvSpPr>
      <xdr:spPr bwMode="auto">
        <a:xfrm>
          <a:off x="1004316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1109" name="Line 85"/>
        <xdr:cNvSpPr>
          <a:spLocks noChangeShapeType="1"/>
        </xdr:cNvSpPr>
      </xdr:nvSpPr>
      <xdr:spPr bwMode="auto">
        <a:xfrm>
          <a:off x="1004316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1110" name="Line 86"/>
        <xdr:cNvSpPr>
          <a:spLocks noChangeShapeType="1"/>
        </xdr:cNvSpPr>
      </xdr:nvSpPr>
      <xdr:spPr bwMode="auto">
        <a:xfrm>
          <a:off x="1004316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594360</xdr:colOff>
      <xdr:row>49</xdr:row>
      <xdr:rowOff>7620</xdr:rowOff>
    </xdr:from>
    <xdr:to>
      <xdr:col>12</xdr:col>
      <xdr:colOff>1112520</xdr:colOff>
      <xdr:row>50</xdr:row>
      <xdr:rowOff>0</xdr:rowOff>
    </xdr:to>
    <xdr:sp macro="" textlink="">
      <xdr:nvSpPr>
        <xdr:cNvPr id="2049" name="Text 152"/>
        <xdr:cNvSpPr txBox="1">
          <a:spLocks noChangeArrowheads="1"/>
        </xdr:cNvSpPr>
      </xdr:nvSpPr>
      <xdr:spPr bwMode="auto">
        <a:xfrm>
          <a:off x="9067800" y="8290560"/>
          <a:ext cx="1417320" cy="1676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1" u="none" strike="noStrike" baseline="0">
              <a:solidFill>
                <a:srgbClr val="000000"/>
              </a:solidFill>
              <a:latin typeface="Times New Roman"/>
              <a:cs typeface="Times New Roman"/>
            </a:rPr>
            <a:t>Page </a:t>
          </a:r>
          <a:r>
            <a:rPr lang="en-US" sz="1100" b="0" i="0" u="none" strike="noStrike" baseline="0">
              <a:solidFill>
                <a:srgbClr val="000000"/>
              </a:solidFill>
              <a:latin typeface="Times New Roman"/>
              <a:cs typeface="Times New Roman"/>
            </a:rPr>
            <a:t>        </a:t>
          </a:r>
          <a:r>
            <a:rPr lang="en-US" sz="1100" b="0" i="1" u="none" strike="noStrike" baseline="0">
              <a:solidFill>
                <a:srgbClr val="000000"/>
              </a:solidFill>
              <a:latin typeface="Times New Roman"/>
              <a:cs typeface="Times New Roman"/>
            </a:rPr>
            <a:t>of  </a:t>
          </a:r>
          <a:r>
            <a:rPr lang="en-US" sz="1100" b="0" i="0" u="none" strike="noStrike" baseline="0">
              <a:solidFill>
                <a:srgbClr val="000000"/>
              </a:solidFill>
              <a:latin typeface="Times New Roman"/>
              <a:cs typeface="Times New Roman"/>
            </a:rPr>
            <a:t>      </a:t>
          </a:r>
        </a:p>
      </xdr:txBody>
    </xdr:sp>
    <xdr:clientData/>
  </xdr:twoCellAnchor>
  <xdr:twoCellAnchor>
    <xdr:from>
      <xdr:col>2</xdr:col>
      <xdr:colOff>495300</xdr:colOff>
      <xdr:row>45</xdr:row>
      <xdr:rowOff>0</xdr:rowOff>
    </xdr:from>
    <xdr:to>
      <xdr:col>6</xdr:col>
      <xdr:colOff>7620</xdr:colOff>
      <xdr:row>45</xdr:row>
      <xdr:rowOff>0</xdr:rowOff>
    </xdr:to>
    <xdr:sp macro="" textlink="">
      <xdr:nvSpPr>
        <xdr:cNvPr id="2050" name="Line 2"/>
        <xdr:cNvSpPr>
          <a:spLocks noChangeShapeType="1"/>
        </xdr:cNvSpPr>
      </xdr:nvSpPr>
      <xdr:spPr bwMode="auto">
        <a:xfrm>
          <a:off x="838200" y="7399020"/>
          <a:ext cx="36576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495300</xdr:colOff>
      <xdr:row>46</xdr:row>
      <xdr:rowOff>0</xdr:rowOff>
    </xdr:from>
    <xdr:to>
      <xdr:col>6</xdr:col>
      <xdr:colOff>7620</xdr:colOff>
      <xdr:row>46</xdr:row>
      <xdr:rowOff>0</xdr:rowOff>
    </xdr:to>
    <xdr:sp macro="" textlink="">
      <xdr:nvSpPr>
        <xdr:cNvPr id="2051" name="Line 3"/>
        <xdr:cNvSpPr>
          <a:spLocks noChangeShapeType="1"/>
        </xdr:cNvSpPr>
      </xdr:nvSpPr>
      <xdr:spPr bwMode="auto">
        <a:xfrm>
          <a:off x="838200" y="7673340"/>
          <a:ext cx="36576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495300</xdr:colOff>
      <xdr:row>47</xdr:row>
      <xdr:rowOff>0</xdr:rowOff>
    </xdr:from>
    <xdr:to>
      <xdr:col>6</xdr:col>
      <xdr:colOff>7620</xdr:colOff>
      <xdr:row>47</xdr:row>
      <xdr:rowOff>0</xdr:rowOff>
    </xdr:to>
    <xdr:sp macro="" textlink="">
      <xdr:nvSpPr>
        <xdr:cNvPr id="2052" name="Line 4"/>
        <xdr:cNvSpPr>
          <a:spLocks noChangeShapeType="1"/>
        </xdr:cNvSpPr>
      </xdr:nvSpPr>
      <xdr:spPr bwMode="auto">
        <a:xfrm>
          <a:off x="838200" y="7947660"/>
          <a:ext cx="36576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502920</xdr:colOff>
      <xdr:row>48</xdr:row>
      <xdr:rowOff>0</xdr:rowOff>
    </xdr:from>
    <xdr:to>
      <xdr:col>6</xdr:col>
      <xdr:colOff>22860</xdr:colOff>
      <xdr:row>48</xdr:row>
      <xdr:rowOff>0</xdr:rowOff>
    </xdr:to>
    <xdr:sp macro="" textlink="">
      <xdr:nvSpPr>
        <xdr:cNvPr id="2053" name="Line 5"/>
        <xdr:cNvSpPr>
          <a:spLocks noChangeShapeType="1"/>
        </xdr:cNvSpPr>
      </xdr:nvSpPr>
      <xdr:spPr bwMode="auto">
        <a:xfrm>
          <a:off x="838200" y="8221980"/>
          <a:ext cx="367284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45</xdr:row>
      <xdr:rowOff>0</xdr:rowOff>
    </xdr:from>
    <xdr:to>
      <xdr:col>12</xdr:col>
      <xdr:colOff>647700</xdr:colOff>
      <xdr:row>45</xdr:row>
      <xdr:rowOff>0</xdr:rowOff>
    </xdr:to>
    <xdr:sp macro="" textlink="">
      <xdr:nvSpPr>
        <xdr:cNvPr id="2054" name="Line 6"/>
        <xdr:cNvSpPr>
          <a:spLocks noChangeShapeType="1"/>
        </xdr:cNvSpPr>
      </xdr:nvSpPr>
      <xdr:spPr bwMode="auto">
        <a:xfrm>
          <a:off x="5882640" y="7399020"/>
          <a:ext cx="413766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46</xdr:row>
      <xdr:rowOff>0</xdr:rowOff>
    </xdr:from>
    <xdr:to>
      <xdr:col>12</xdr:col>
      <xdr:colOff>647700</xdr:colOff>
      <xdr:row>46</xdr:row>
      <xdr:rowOff>0</xdr:rowOff>
    </xdr:to>
    <xdr:sp macro="" textlink="">
      <xdr:nvSpPr>
        <xdr:cNvPr id="2055" name="Line 7"/>
        <xdr:cNvSpPr>
          <a:spLocks noChangeShapeType="1"/>
        </xdr:cNvSpPr>
      </xdr:nvSpPr>
      <xdr:spPr bwMode="auto">
        <a:xfrm>
          <a:off x="5882640" y="7673340"/>
          <a:ext cx="413766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47</xdr:row>
      <xdr:rowOff>0</xdr:rowOff>
    </xdr:from>
    <xdr:to>
      <xdr:col>12</xdr:col>
      <xdr:colOff>647700</xdr:colOff>
      <xdr:row>47</xdr:row>
      <xdr:rowOff>0</xdr:rowOff>
    </xdr:to>
    <xdr:sp macro="" textlink="">
      <xdr:nvSpPr>
        <xdr:cNvPr id="2056" name="Line 8"/>
        <xdr:cNvSpPr>
          <a:spLocks noChangeShapeType="1"/>
        </xdr:cNvSpPr>
      </xdr:nvSpPr>
      <xdr:spPr bwMode="auto">
        <a:xfrm>
          <a:off x="5882640" y="7947660"/>
          <a:ext cx="413766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48</xdr:row>
      <xdr:rowOff>0</xdr:rowOff>
    </xdr:from>
    <xdr:to>
      <xdr:col>12</xdr:col>
      <xdr:colOff>647700</xdr:colOff>
      <xdr:row>48</xdr:row>
      <xdr:rowOff>0</xdr:rowOff>
    </xdr:to>
    <xdr:sp macro="" textlink="">
      <xdr:nvSpPr>
        <xdr:cNvPr id="2057" name="Line 9"/>
        <xdr:cNvSpPr>
          <a:spLocks noChangeShapeType="1"/>
        </xdr:cNvSpPr>
      </xdr:nvSpPr>
      <xdr:spPr bwMode="auto">
        <a:xfrm>
          <a:off x="5882640" y="8221980"/>
          <a:ext cx="413766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7620</xdr:colOff>
      <xdr:row>1</xdr:row>
      <xdr:rowOff>0</xdr:rowOff>
    </xdr:from>
    <xdr:to>
      <xdr:col>13</xdr:col>
      <xdr:colOff>0</xdr:colOff>
      <xdr:row>2</xdr:row>
      <xdr:rowOff>137160</xdr:rowOff>
    </xdr:to>
    <xdr:sp macro="" textlink="">
      <xdr:nvSpPr>
        <xdr:cNvPr id="2058" name="Text 12"/>
        <xdr:cNvSpPr txBox="1">
          <a:spLocks noChangeArrowheads="1"/>
        </xdr:cNvSpPr>
      </xdr:nvSpPr>
      <xdr:spPr bwMode="auto">
        <a:xfrm>
          <a:off x="30480" y="312420"/>
          <a:ext cx="10530840" cy="28956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just" rtl="0">
            <a:defRPr sz="1000"/>
          </a:pPr>
          <a:r>
            <a:rPr lang="en-US" sz="850" b="0" i="0" u="none" strike="noStrike" baseline="0">
              <a:solidFill>
                <a:srgbClr val="000000"/>
              </a:solidFill>
              <a:latin typeface="Arial"/>
              <a:cs typeface="Arial"/>
            </a:rPr>
            <a:t>In accordance with the terms and conditions of the Software License Agreement, designated by the SLA number referenced below, Licensor by its acceptance of this Product Order Form, agrees to furnish to the Licensee the Perpetual license(s) of the Product(s) listed below.</a:t>
          </a:r>
        </a:p>
      </xdr:txBody>
    </xdr:sp>
    <xdr:clientData/>
  </xdr:twoCellAnchor>
  <xdr:twoCellAnchor>
    <xdr:from>
      <xdr:col>1</xdr:col>
      <xdr:colOff>0</xdr:colOff>
      <xdr:row>0</xdr:row>
      <xdr:rowOff>30480</xdr:rowOff>
    </xdr:from>
    <xdr:to>
      <xdr:col>4</xdr:col>
      <xdr:colOff>1577340</xdr:colOff>
      <xdr:row>1</xdr:row>
      <xdr:rowOff>0</xdr:rowOff>
    </xdr:to>
    <xdr:sp macro="" textlink="">
      <xdr:nvSpPr>
        <xdr:cNvPr id="2059" name="Text 14"/>
        <xdr:cNvSpPr txBox="1">
          <a:spLocks noChangeArrowheads="1"/>
        </xdr:cNvSpPr>
      </xdr:nvSpPr>
      <xdr:spPr bwMode="auto">
        <a:xfrm>
          <a:off x="22860" y="30480"/>
          <a:ext cx="2895600" cy="2819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45720" tIns="41148" rIns="0" bIns="0" anchor="t" upright="1"/>
        <a:lstStyle/>
        <a:p>
          <a:pPr algn="l" rtl="0">
            <a:defRPr sz="1000"/>
          </a:pPr>
          <a:r>
            <a:rPr lang="en-US" sz="1800" b="1" i="0" u="none" strike="noStrike" baseline="0">
              <a:solidFill>
                <a:srgbClr val="000000"/>
              </a:solidFill>
              <a:latin typeface="Times New Roman"/>
              <a:cs typeface="Times New Roman"/>
            </a:rPr>
            <a:t>BMC SOFTWARE</a:t>
          </a:r>
        </a:p>
      </xdr:txBody>
    </xdr:sp>
    <xdr:clientData/>
  </xdr:twoCellAnchor>
  <xdr:twoCellAnchor>
    <xdr:from>
      <xdr:col>12</xdr:col>
      <xdr:colOff>396240</xdr:colOff>
      <xdr:row>1</xdr:row>
      <xdr:rowOff>0</xdr:rowOff>
    </xdr:from>
    <xdr:to>
      <xdr:col>12</xdr:col>
      <xdr:colOff>670560</xdr:colOff>
      <xdr:row>1</xdr:row>
      <xdr:rowOff>0</xdr:rowOff>
    </xdr:to>
    <xdr:sp macro="" textlink="" fLocksText="0">
      <xdr:nvSpPr>
        <xdr:cNvPr id="2060" name="Text 17"/>
        <xdr:cNvSpPr txBox="1">
          <a:spLocks noChangeArrowheads="1"/>
        </xdr:cNvSpPr>
      </xdr:nvSpPr>
      <xdr:spPr bwMode="auto">
        <a:xfrm>
          <a:off x="9768840" y="312420"/>
          <a:ext cx="27432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12</xdr:col>
      <xdr:colOff>960120</xdr:colOff>
      <xdr:row>1</xdr:row>
      <xdr:rowOff>0</xdr:rowOff>
    </xdr:from>
    <xdr:to>
      <xdr:col>12</xdr:col>
      <xdr:colOff>1104900</xdr:colOff>
      <xdr:row>1</xdr:row>
      <xdr:rowOff>0</xdr:rowOff>
    </xdr:to>
    <xdr:sp macro="" textlink="" fLocksText="0">
      <xdr:nvSpPr>
        <xdr:cNvPr id="2061" name="Text 18"/>
        <xdr:cNvSpPr txBox="1">
          <a:spLocks noChangeArrowheads="1"/>
        </xdr:cNvSpPr>
      </xdr:nvSpPr>
      <xdr:spPr bwMode="auto">
        <a:xfrm>
          <a:off x="10332720" y="312420"/>
          <a:ext cx="14478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45</xdr:row>
      <xdr:rowOff>38100</xdr:rowOff>
    </xdr:from>
    <xdr:to>
      <xdr:col>6</xdr:col>
      <xdr:colOff>0</xdr:colOff>
      <xdr:row>45</xdr:row>
      <xdr:rowOff>236220</xdr:rowOff>
    </xdr:to>
    <xdr:sp macro="" textlink="" fLocksText="0">
      <xdr:nvSpPr>
        <xdr:cNvPr id="2062" name="Text 28"/>
        <xdr:cNvSpPr txBox="1">
          <a:spLocks noChangeArrowheads="1"/>
        </xdr:cNvSpPr>
      </xdr:nvSpPr>
      <xdr:spPr bwMode="auto">
        <a:xfrm>
          <a:off x="838200" y="7437120"/>
          <a:ext cx="364998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46</xdr:row>
      <xdr:rowOff>38100</xdr:rowOff>
    </xdr:from>
    <xdr:to>
      <xdr:col>6</xdr:col>
      <xdr:colOff>0</xdr:colOff>
      <xdr:row>46</xdr:row>
      <xdr:rowOff>236220</xdr:rowOff>
    </xdr:to>
    <xdr:sp macro="" textlink="" fLocksText="0">
      <xdr:nvSpPr>
        <xdr:cNvPr id="2063" name="Text 29"/>
        <xdr:cNvSpPr txBox="1">
          <a:spLocks noChangeArrowheads="1"/>
        </xdr:cNvSpPr>
      </xdr:nvSpPr>
      <xdr:spPr bwMode="auto">
        <a:xfrm>
          <a:off x="838200" y="7711440"/>
          <a:ext cx="364998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47</xdr:row>
      <xdr:rowOff>38100</xdr:rowOff>
    </xdr:from>
    <xdr:to>
      <xdr:col>6</xdr:col>
      <xdr:colOff>0</xdr:colOff>
      <xdr:row>47</xdr:row>
      <xdr:rowOff>236220</xdr:rowOff>
    </xdr:to>
    <xdr:sp macro="" textlink="" fLocksText="0">
      <xdr:nvSpPr>
        <xdr:cNvPr id="2064" name="Text 30"/>
        <xdr:cNvSpPr txBox="1">
          <a:spLocks noChangeArrowheads="1"/>
        </xdr:cNvSpPr>
      </xdr:nvSpPr>
      <xdr:spPr bwMode="auto">
        <a:xfrm>
          <a:off x="838200" y="7985760"/>
          <a:ext cx="364998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800100</xdr:colOff>
      <xdr:row>45</xdr:row>
      <xdr:rowOff>38100</xdr:rowOff>
    </xdr:from>
    <xdr:to>
      <xdr:col>12</xdr:col>
      <xdr:colOff>632460</xdr:colOff>
      <xdr:row>45</xdr:row>
      <xdr:rowOff>236220</xdr:rowOff>
    </xdr:to>
    <xdr:sp macro="" textlink="" fLocksText="0">
      <xdr:nvSpPr>
        <xdr:cNvPr id="2065" name="Text 32"/>
        <xdr:cNvSpPr txBox="1">
          <a:spLocks noChangeArrowheads="1"/>
        </xdr:cNvSpPr>
      </xdr:nvSpPr>
      <xdr:spPr bwMode="auto">
        <a:xfrm>
          <a:off x="5897880" y="7437120"/>
          <a:ext cx="410718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792480</xdr:colOff>
      <xdr:row>46</xdr:row>
      <xdr:rowOff>30480</xdr:rowOff>
    </xdr:from>
    <xdr:to>
      <xdr:col>12</xdr:col>
      <xdr:colOff>617220</xdr:colOff>
      <xdr:row>46</xdr:row>
      <xdr:rowOff>228600</xdr:rowOff>
    </xdr:to>
    <xdr:sp macro="" textlink="" fLocksText="0">
      <xdr:nvSpPr>
        <xdr:cNvPr id="2066" name="Text 33"/>
        <xdr:cNvSpPr txBox="1">
          <a:spLocks noChangeArrowheads="1"/>
        </xdr:cNvSpPr>
      </xdr:nvSpPr>
      <xdr:spPr bwMode="auto">
        <a:xfrm>
          <a:off x="5890260" y="7703820"/>
          <a:ext cx="409956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792480</xdr:colOff>
      <xdr:row>47</xdr:row>
      <xdr:rowOff>38100</xdr:rowOff>
    </xdr:from>
    <xdr:to>
      <xdr:col>12</xdr:col>
      <xdr:colOff>617220</xdr:colOff>
      <xdr:row>47</xdr:row>
      <xdr:rowOff>236220</xdr:rowOff>
    </xdr:to>
    <xdr:sp macro="" textlink="" fLocksText="0">
      <xdr:nvSpPr>
        <xdr:cNvPr id="2067" name="Text 34"/>
        <xdr:cNvSpPr txBox="1">
          <a:spLocks noChangeArrowheads="1"/>
        </xdr:cNvSpPr>
      </xdr:nvSpPr>
      <xdr:spPr bwMode="auto">
        <a:xfrm>
          <a:off x="5890260" y="7985760"/>
          <a:ext cx="409956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xdr:col>
      <xdr:colOff>7620</xdr:colOff>
      <xdr:row>33</xdr:row>
      <xdr:rowOff>38100</xdr:rowOff>
    </xdr:from>
    <xdr:to>
      <xdr:col>13</xdr:col>
      <xdr:colOff>7620</xdr:colOff>
      <xdr:row>42</xdr:row>
      <xdr:rowOff>137160</xdr:rowOff>
    </xdr:to>
    <xdr:sp macro="" textlink="">
      <xdr:nvSpPr>
        <xdr:cNvPr id="2068" name="Text 37"/>
        <xdr:cNvSpPr txBox="1">
          <a:spLocks noChangeArrowheads="1"/>
        </xdr:cNvSpPr>
      </xdr:nvSpPr>
      <xdr:spPr bwMode="auto">
        <a:xfrm>
          <a:off x="30480" y="5234940"/>
          <a:ext cx="10538460" cy="1676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imes New Roman"/>
              <a:cs typeface="Times New Roman"/>
            </a:rPr>
            <a:t>Support Options:</a:t>
          </a:r>
          <a:r>
            <a:rPr lang="en-US" sz="900" b="0" i="0" u="none" strike="noStrike" baseline="0">
              <a:solidFill>
                <a:srgbClr val="000000"/>
              </a:solidFill>
              <a:latin typeface="Times New Roman"/>
              <a:cs typeface="Times New Roman"/>
            </a:rPr>
            <a:t>  In accordance with  Licensor’s current Support options, Licensee is entitled to Base Support (B) (12 hours x 5 days per week) or Extended Support (E) (24 hours x 7 days per week) (“Support”) and Licensee elects the Support as indicated above on the Product(s) licensed herein.</a:t>
          </a:r>
        </a:p>
        <a:p>
          <a:pPr algn="l" rtl="0">
            <a:defRPr sz="1000"/>
          </a:pPr>
          <a:r>
            <a:rPr lang="en-US" sz="900" b="1" i="0" u="none" strike="noStrike" baseline="0">
              <a:solidFill>
                <a:srgbClr val="000000"/>
              </a:solidFill>
              <a:latin typeface="Times New Roman"/>
              <a:cs typeface="Times New Roman"/>
            </a:rPr>
            <a:t>Authorized Support Contacts</a:t>
          </a:r>
          <a:r>
            <a:rPr lang="en-US" sz="900" b="0" i="0" u="none" strike="noStrike" baseline="0">
              <a:solidFill>
                <a:srgbClr val="000000"/>
              </a:solidFill>
              <a:latin typeface="Times New Roman"/>
              <a:cs typeface="Times New Roman"/>
            </a:rPr>
            <a:t>: In accordance with Licensor’s current Support options, Licensee is entitled to two (2) Authorized Support Contacts per Product Line at no charge.  If initiating, adding or changing Authorized Support Contacts, indicate and complete as follows:</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 </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Support Contact 1:        </a:t>
          </a:r>
        </a:p>
        <a:p>
          <a:pPr algn="l" rtl="0">
            <a:defRPr sz="1000"/>
          </a:pPr>
          <a:r>
            <a:rPr lang="en-US" sz="900" b="0" i="0" u="none" strike="noStrike" baseline="0">
              <a:solidFill>
                <a:srgbClr val="000000"/>
              </a:solidFill>
              <a:latin typeface="Times New Roman"/>
              <a:cs typeface="Times New Roman"/>
            </a:rPr>
            <a:t>                                                                               </a:t>
          </a:r>
        </a:p>
        <a:p>
          <a:pPr algn="l" rtl="0">
            <a:defRPr sz="1000"/>
          </a:pPr>
          <a:r>
            <a:rPr lang="en-US" sz="900" b="0" i="0" u="none" strike="noStrike" baseline="0">
              <a:solidFill>
                <a:srgbClr val="000000"/>
              </a:solidFill>
              <a:latin typeface="Times New Roman"/>
              <a:cs typeface="Times New Roman"/>
            </a:rPr>
            <a:t>Support Contact 2:</a:t>
          </a:r>
        </a:p>
      </xdr:txBody>
    </xdr:sp>
    <xdr:clientData/>
  </xdr:twoCellAnchor>
  <xdr:twoCellAnchor>
    <xdr:from>
      <xdr:col>3</xdr:col>
      <xdr:colOff>38100</xdr:colOff>
      <xdr:row>39</xdr:row>
      <xdr:rowOff>106680</xdr:rowOff>
    </xdr:from>
    <xdr:to>
      <xdr:col>4</xdr:col>
      <xdr:colOff>1600200</xdr:colOff>
      <xdr:row>39</xdr:row>
      <xdr:rowOff>106680</xdr:rowOff>
    </xdr:to>
    <xdr:sp macro="" textlink="">
      <xdr:nvSpPr>
        <xdr:cNvPr id="2069" name="Line 21"/>
        <xdr:cNvSpPr>
          <a:spLocks noChangeShapeType="1"/>
        </xdr:cNvSpPr>
      </xdr:nvSpPr>
      <xdr:spPr bwMode="auto">
        <a:xfrm>
          <a:off x="876300" y="6355080"/>
          <a:ext cx="20650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1668780</xdr:colOff>
      <xdr:row>39</xdr:row>
      <xdr:rowOff>106680</xdr:rowOff>
    </xdr:from>
    <xdr:to>
      <xdr:col>7</xdr:col>
      <xdr:colOff>480060</xdr:colOff>
      <xdr:row>39</xdr:row>
      <xdr:rowOff>106680</xdr:rowOff>
    </xdr:to>
    <xdr:sp macro="" textlink="">
      <xdr:nvSpPr>
        <xdr:cNvPr id="2070" name="Line 22"/>
        <xdr:cNvSpPr>
          <a:spLocks noChangeShapeType="1"/>
        </xdr:cNvSpPr>
      </xdr:nvSpPr>
      <xdr:spPr bwMode="auto">
        <a:xfrm>
          <a:off x="3009900" y="6355080"/>
          <a:ext cx="25679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579120</xdr:colOff>
      <xdr:row>39</xdr:row>
      <xdr:rowOff>106680</xdr:rowOff>
    </xdr:from>
    <xdr:to>
      <xdr:col>10</xdr:col>
      <xdr:colOff>388620</xdr:colOff>
      <xdr:row>39</xdr:row>
      <xdr:rowOff>106680</xdr:rowOff>
    </xdr:to>
    <xdr:sp macro="" textlink="">
      <xdr:nvSpPr>
        <xdr:cNvPr id="2071" name="Line 23"/>
        <xdr:cNvSpPr>
          <a:spLocks noChangeShapeType="1"/>
        </xdr:cNvSpPr>
      </xdr:nvSpPr>
      <xdr:spPr bwMode="auto">
        <a:xfrm>
          <a:off x="5676900" y="6355080"/>
          <a:ext cx="22936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518160</xdr:colOff>
      <xdr:row>39</xdr:row>
      <xdr:rowOff>106680</xdr:rowOff>
    </xdr:from>
    <xdr:to>
      <xdr:col>12</xdr:col>
      <xdr:colOff>1120140</xdr:colOff>
      <xdr:row>39</xdr:row>
      <xdr:rowOff>106680</xdr:rowOff>
    </xdr:to>
    <xdr:sp macro="" textlink="">
      <xdr:nvSpPr>
        <xdr:cNvPr id="2072" name="Line 24"/>
        <xdr:cNvSpPr>
          <a:spLocks noChangeShapeType="1"/>
        </xdr:cNvSpPr>
      </xdr:nvSpPr>
      <xdr:spPr bwMode="auto">
        <a:xfrm>
          <a:off x="8100060" y="6355080"/>
          <a:ext cx="2392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xdr:colOff>
      <xdr:row>39</xdr:row>
      <xdr:rowOff>114300</xdr:rowOff>
    </xdr:from>
    <xdr:to>
      <xdr:col>4</xdr:col>
      <xdr:colOff>1546860</xdr:colOff>
      <xdr:row>40</xdr:row>
      <xdr:rowOff>91440</xdr:rowOff>
    </xdr:to>
    <xdr:sp macro="" textlink="">
      <xdr:nvSpPr>
        <xdr:cNvPr id="2073" name="Text 42"/>
        <xdr:cNvSpPr txBox="1">
          <a:spLocks noChangeArrowheads="1"/>
        </xdr:cNvSpPr>
      </xdr:nvSpPr>
      <xdr:spPr bwMode="auto">
        <a:xfrm>
          <a:off x="883920" y="6362700"/>
          <a:ext cx="20040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Times New Roman"/>
              <a:cs typeface="Times New Roman"/>
            </a:rPr>
            <a:t>Name (Type or Print)</a:t>
          </a:r>
        </a:p>
      </xdr:txBody>
    </xdr:sp>
    <xdr:clientData/>
  </xdr:twoCellAnchor>
  <xdr:twoCellAnchor>
    <xdr:from>
      <xdr:col>4</xdr:col>
      <xdr:colOff>1668780</xdr:colOff>
      <xdr:row>39</xdr:row>
      <xdr:rowOff>121920</xdr:rowOff>
    </xdr:from>
    <xdr:to>
      <xdr:col>7</xdr:col>
      <xdr:colOff>434340</xdr:colOff>
      <xdr:row>40</xdr:row>
      <xdr:rowOff>99060</xdr:rowOff>
    </xdr:to>
    <xdr:sp macro="" textlink="">
      <xdr:nvSpPr>
        <xdr:cNvPr id="2074" name="Text 43"/>
        <xdr:cNvSpPr txBox="1">
          <a:spLocks noChangeArrowheads="1"/>
        </xdr:cNvSpPr>
      </xdr:nvSpPr>
      <xdr:spPr bwMode="auto">
        <a:xfrm>
          <a:off x="3009900" y="6370320"/>
          <a:ext cx="252222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Times New Roman"/>
              <a:cs typeface="Times New Roman"/>
            </a:rPr>
            <a:t>Address</a:t>
          </a:r>
        </a:p>
      </xdr:txBody>
    </xdr:sp>
    <xdr:clientData/>
  </xdr:twoCellAnchor>
  <xdr:twoCellAnchor>
    <xdr:from>
      <xdr:col>10</xdr:col>
      <xdr:colOff>502920</xdr:colOff>
      <xdr:row>39</xdr:row>
      <xdr:rowOff>121920</xdr:rowOff>
    </xdr:from>
    <xdr:to>
      <xdr:col>12</xdr:col>
      <xdr:colOff>1066800</xdr:colOff>
      <xdr:row>40</xdr:row>
      <xdr:rowOff>99060</xdr:rowOff>
    </xdr:to>
    <xdr:sp macro="" textlink="">
      <xdr:nvSpPr>
        <xdr:cNvPr id="2075" name="Text 48"/>
        <xdr:cNvSpPr txBox="1">
          <a:spLocks noChangeArrowheads="1"/>
        </xdr:cNvSpPr>
      </xdr:nvSpPr>
      <xdr:spPr bwMode="auto">
        <a:xfrm>
          <a:off x="8084820" y="6370320"/>
          <a:ext cx="23545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Times New Roman"/>
              <a:cs typeface="Times New Roman"/>
            </a:rPr>
            <a:t>Previous Name if Change</a:t>
          </a:r>
        </a:p>
      </xdr:txBody>
    </xdr:sp>
    <xdr:clientData/>
  </xdr:twoCellAnchor>
  <xdr:twoCellAnchor>
    <xdr:from>
      <xdr:col>7</xdr:col>
      <xdr:colOff>586740</xdr:colOff>
      <xdr:row>39</xdr:row>
      <xdr:rowOff>121920</xdr:rowOff>
    </xdr:from>
    <xdr:to>
      <xdr:col>9</xdr:col>
      <xdr:colOff>99060</xdr:colOff>
      <xdr:row>40</xdr:row>
      <xdr:rowOff>99060</xdr:rowOff>
    </xdr:to>
    <xdr:sp macro="" textlink="">
      <xdr:nvSpPr>
        <xdr:cNvPr id="2076" name="Text 49"/>
        <xdr:cNvSpPr txBox="1">
          <a:spLocks noChangeArrowheads="1"/>
        </xdr:cNvSpPr>
      </xdr:nvSpPr>
      <xdr:spPr bwMode="auto">
        <a:xfrm>
          <a:off x="5684520" y="6370320"/>
          <a:ext cx="12344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Times New Roman"/>
              <a:cs typeface="Times New Roman"/>
            </a:rPr>
            <a:t>City</a:t>
          </a:r>
        </a:p>
      </xdr:txBody>
    </xdr:sp>
    <xdr:clientData/>
  </xdr:twoCellAnchor>
  <xdr:twoCellAnchor>
    <xdr:from>
      <xdr:col>9</xdr:col>
      <xdr:colOff>137160</xdr:colOff>
      <xdr:row>39</xdr:row>
      <xdr:rowOff>121920</xdr:rowOff>
    </xdr:from>
    <xdr:to>
      <xdr:col>9</xdr:col>
      <xdr:colOff>594360</xdr:colOff>
      <xdr:row>40</xdr:row>
      <xdr:rowOff>99060</xdr:rowOff>
    </xdr:to>
    <xdr:sp macro="" textlink="">
      <xdr:nvSpPr>
        <xdr:cNvPr id="2077" name="Text 50"/>
        <xdr:cNvSpPr txBox="1">
          <a:spLocks noChangeArrowheads="1"/>
        </xdr:cNvSpPr>
      </xdr:nvSpPr>
      <xdr:spPr bwMode="auto">
        <a:xfrm>
          <a:off x="6957060" y="6370320"/>
          <a:ext cx="457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Times New Roman"/>
              <a:cs typeface="Times New Roman"/>
            </a:rPr>
            <a:t>State</a:t>
          </a:r>
        </a:p>
      </xdr:txBody>
    </xdr:sp>
    <xdr:clientData/>
  </xdr:twoCellAnchor>
  <xdr:twoCellAnchor>
    <xdr:from>
      <xdr:col>9</xdr:col>
      <xdr:colOff>632460</xdr:colOff>
      <xdr:row>39</xdr:row>
      <xdr:rowOff>121920</xdr:rowOff>
    </xdr:from>
    <xdr:to>
      <xdr:col>10</xdr:col>
      <xdr:colOff>335280</xdr:colOff>
      <xdr:row>40</xdr:row>
      <xdr:rowOff>99060</xdr:rowOff>
    </xdr:to>
    <xdr:sp macro="" textlink="">
      <xdr:nvSpPr>
        <xdr:cNvPr id="2078" name="Text 52"/>
        <xdr:cNvSpPr txBox="1">
          <a:spLocks noChangeArrowheads="1"/>
        </xdr:cNvSpPr>
      </xdr:nvSpPr>
      <xdr:spPr bwMode="auto">
        <a:xfrm>
          <a:off x="7452360" y="6370320"/>
          <a:ext cx="46482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Times New Roman"/>
              <a:cs typeface="Times New Roman"/>
            </a:rPr>
            <a:t>Zip Code</a:t>
          </a:r>
        </a:p>
      </xdr:txBody>
    </xdr:sp>
    <xdr:clientData/>
  </xdr:twoCellAnchor>
  <xdr:twoCellAnchor>
    <xdr:from>
      <xdr:col>9</xdr:col>
      <xdr:colOff>632460</xdr:colOff>
      <xdr:row>38</xdr:row>
      <xdr:rowOff>114300</xdr:rowOff>
    </xdr:from>
    <xdr:to>
      <xdr:col>10</xdr:col>
      <xdr:colOff>335280</xdr:colOff>
      <xdr:row>39</xdr:row>
      <xdr:rowOff>91440</xdr:rowOff>
    </xdr:to>
    <xdr:sp macro="" textlink="">
      <xdr:nvSpPr>
        <xdr:cNvPr id="2079" name="Text 58"/>
        <xdr:cNvSpPr txBox="1">
          <a:spLocks noChangeArrowheads="1"/>
        </xdr:cNvSpPr>
      </xdr:nvSpPr>
      <xdr:spPr bwMode="auto">
        <a:xfrm>
          <a:off x="7452360" y="6187440"/>
          <a:ext cx="46482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38</xdr:row>
      <xdr:rowOff>114300</xdr:rowOff>
    </xdr:from>
    <xdr:to>
      <xdr:col>4</xdr:col>
      <xdr:colOff>1539240</xdr:colOff>
      <xdr:row>39</xdr:row>
      <xdr:rowOff>91440</xdr:rowOff>
    </xdr:to>
    <xdr:sp macro="" textlink="">
      <xdr:nvSpPr>
        <xdr:cNvPr id="2080" name="Text 65"/>
        <xdr:cNvSpPr txBox="1">
          <a:spLocks noChangeArrowheads="1"/>
        </xdr:cNvSpPr>
      </xdr:nvSpPr>
      <xdr:spPr bwMode="auto">
        <a:xfrm>
          <a:off x="899160" y="618744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38</xdr:row>
      <xdr:rowOff>114300</xdr:rowOff>
    </xdr:from>
    <xdr:to>
      <xdr:col>7</xdr:col>
      <xdr:colOff>434340</xdr:colOff>
      <xdr:row>39</xdr:row>
      <xdr:rowOff>91440</xdr:rowOff>
    </xdr:to>
    <xdr:sp macro="" textlink="">
      <xdr:nvSpPr>
        <xdr:cNvPr id="2081" name="Text 66"/>
        <xdr:cNvSpPr txBox="1">
          <a:spLocks noChangeArrowheads="1"/>
        </xdr:cNvSpPr>
      </xdr:nvSpPr>
      <xdr:spPr bwMode="auto">
        <a:xfrm>
          <a:off x="3017520" y="6187440"/>
          <a:ext cx="25146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38</xdr:row>
      <xdr:rowOff>114300</xdr:rowOff>
    </xdr:from>
    <xdr:to>
      <xdr:col>12</xdr:col>
      <xdr:colOff>1051560</xdr:colOff>
      <xdr:row>39</xdr:row>
      <xdr:rowOff>91440</xdr:rowOff>
    </xdr:to>
    <xdr:sp macro="" textlink="">
      <xdr:nvSpPr>
        <xdr:cNvPr id="2082" name="Text 87"/>
        <xdr:cNvSpPr txBox="1">
          <a:spLocks noChangeArrowheads="1"/>
        </xdr:cNvSpPr>
      </xdr:nvSpPr>
      <xdr:spPr bwMode="auto">
        <a:xfrm>
          <a:off x="8061960" y="6187440"/>
          <a:ext cx="2362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38</xdr:row>
      <xdr:rowOff>106680</xdr:rowOff>
    </xdr:from>
    <xdr:to>
      <xdr:col>9</xdr:col>
      <xdr:colOff>594360</xdr:colOff>
      <xdr:row>39</xdr:row>
      <xdr:rowOff>76200</xdr:rowOff>
    </xdr:to>
    <xdr:sp macro="" textlink="">
      <xdr:nvSpPr>
        <xdr:cNvPr id="2083" name="Text 90"/>
        <xdr:cNvSpPr txBox="1">
          <a:spLocks noChangeArrowheads="1"/>
        </xdr:cNvSpPr>
      </xdr:nvSpPr>
      <xdr:spPr bwMode="auto">
        <a:xfrm>
          <a:off x="6957060" y="6179820"/>
          <a:ext cx="45720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586740</xdr:colOff>
      <xdr:row>38</xdr:row>
      <xdr:rowOff>106680</xdr:rowOff>
    </xdr:from>
    <xdr:to>
      <xdr:col>9</xdr:col>
      <xdr:colOff>99060</xdr:colOff>
      <xdr:row>39</xdr:row>
      <xdr:rowOff>76200</xdr:rowOff>
    </xdr:to>
    <xdr:sp macro="" textlink="">
      <xdr:nvSpPr>
        <xdr:cNvPr id="2084" name="Text 91"/>
        <xdr:cNvSpPr txBox="1">
          <a:spLocks noChangeArrowheads="1"/>
        </xdr:cNvSpPr>
      </xdr:nvSpPr>
      <xdr:spPr bwMode="auto">
        <a:xfrm>
          <a:off x="5684520" y="6179820"/>
          <a:ext cx="123444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38100</xdr:colOff>
      <xdr:row>39</xdr:row>
      <xdr:rowOff>106680</xdr:rowOff>
    </xdr:from>
    <xdr:to>
      <xdr:col>12</xdr:col>
      <xdr:colOff>1120140</xdr:colOff>
      <xdr:row>42</xdr:row>
      <xdr:rowOff>45720</xdr:rowOff>
    </xdr:to>
    <xdr:grpSp>
      <xdr:nvGrpSpPr>
        <xdr:cNvPr id="2085" name="Group 37"/>
        <xdr:cNvGrpSpPr>
          <a:grpSpLocks/>
        </xdr:cNvGrpSpPr>
      </xdr:nvGrpSpPr>
      <xdr:grpSpPr bwMode="auto">
        <a:xfrm>
          <a:off x="876300" y="6355080"/>
          <a:ext cx="9616440" cy="464820"/>
          <a:chOff x="-1145" y="-40781"/>
          <a:chExt cx="20332" cy="159"/>
        </a:xfrm>
      </xdr:grpSpPr>
      <xdr:sp macro="" textlink="">
        <xdr:nvSpPr>
          <xdr:cNvPr id="2086" name="Line 38"/>
          <xdr:cNvSpPr>
            <a:spLocks noChangeShapeType="1"/>
          </xdr:cNvSpPr>
        </xdr:nvSpPr>
        <xdr:spPr bwMode="auto">
          <a:xfrm>
            <a:off x="-1145"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87" name="Line 39"/>
          <xdr:cNvSpPr>
            <a:spLocks noChangeShapeType="1"/>
          </xdr:cNvSpPr>
        </xdr:nvSpPr>
        <xdr:spPr bwMode="auto">
          <a:xfrm>
            <a:off x="3777" y="-40781"/>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88" name="Line 40"/>
          <xdr:cNvSpPr>
            <a:spLocks noChangeShapeType="1"/>
          </xdr:cNvSpPr>
        </xdr:nvSpPr>
        <xdr:spPr bwMode="auto">
          <a:xfrm>
            <a:off x="8722" y="-40781"/>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89" name="Line 41"/>
          <xdr:cNvSpPr>
            <a:spLocks noChangeShapeType="1"/>
          </xdr:cNvSpPr>
        </xdr:nvSpPr>
        <xdr:spPr bwMode="auto">
          <a:xfrm>
            <a:off x="14426"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90" name="Text 97"/>
          <xdr:cNvSpPr txBox="1">
            <a:spLocks noChangeArrowheads="1"/>
          </xdr:cNvSpPr>
        </xdr:nvSpPr>
        <xdr:spPr bwMode="auto">
          <a:xfrm>
            <a:off x="-1122" y="-40778"/>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2091" name="Text 98"/>
          <xdr:cNvSpPr txBox="1">
            <a:spLocks noChangeArrowheads="1"/>
          </xdr:cNvSpPr>
        </xdr:nvSpPr>
        <xdr:spPr bwMode="auto">
          <a:xfrm>
            <a:off x="3777" y="-40775"/>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2092" name="Text 99"/>
          <xdr:cNvSpPr txBox="1">
            <a:spLocks noChangeArrowheads="1"/>
          </xdr:cNvSpPr>
        </xdr:nvSpPr>
        <xdr:spPr bwMode="auto">
          <a:xfrm>
            <a:off x="14380" y="-40775"/>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2093" name="Text 100"/>
          <xdr:cNvSpPr txBox="1">
            <a:spLocks noChangeArrowheads="1"/>
          </xdr:cNvSpPr>
        </xdr:nvSpPr>
        <xdr:spPr bwMode="auto">
          <a:xfrm>
            <a:off x="8745" y="-40775"/>
            <a:ext cx="2875" cy="5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2094" name="Text 101"/>
          <xdr:cNvSpPr txBox="1">
            <a:spLocks noChangeArrowheads="1"/>
          </xdr:cNvSpPr>
        </xdr:nvSpPr>
        <xdr:spPr bwMode="auto">
          <a:xfrm>
            <a:off x="11712" y="-40775"/>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2095" name="Text 102"/>
          <xdr:cNvSpPr txBox="1">
            <a:spLocks noChangeArrowheads="1"/>
          </xdr:cNvSpPr>
        </xdr:nvSpPr>
        <xdr:spPr bwMode="auto">
          <a:xfrm>
            <a:off x="12862" y="-40775"/>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sp macro="" textlink="">
        <xdr:nvSpPr>
          <xdr:cNvPr id="2096" name="Line 48"/>
          <xdr:cNvSpPr>
            <a:spLocks noChangeShapeType="1"/>
          </xdr:cNvSpPr>
        </xdr:nvSpPr>
        <xdr:spPr bwMode="auto">
          <a:xfrm>
            <a:off x="-1145"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97" name="Line 49"/>
          <xdr:cNvSpPr>
            <a:spLocks noChangeShapeType="1"/>
          </xdr:cNvSpPr>
        </xdr:nvSpPr>
        <xdr:spPr bwMode="auto">
          <a:xfrm>
            <a:off x="3777" y="-40679"/>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98" name="Line 50"/>
          <xdr:cNvSpPr>
            <a:spLocks noChangeShapeType="1"/>
          </xdr:cNvSpPr>
        </xdr:nvSpPr>
        <xdr:spPr bwMode="auto">
          <a:xfrm>
            <a:off x="8722" y="-40679"/>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99" name="Line 51"/>
          <xdr:cNvSpPr>
            <a:spLocks noChangeShapeType="1"/>
          </xdr:cNvSpPr>
        </xdr:nvSpPr>
        <xdr:spPr bwMode="auto">
          <a:xfrm>
            <a:off x="14426"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100" name="Text 130"/>
          <xdr:cNvSpPr txBox="1">
            <a:spLocks noChangeArrowheads="1"/>
          </xdr:cNvSpPr>
        </xdr:nvSpPr>
        <xdr:spPr bwMode="auto">
          <a:xfrm>
            <a:off x="-1122" y="-40676"/>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2101" name="Text 131"/>
          <xdr:cNvSpPr txBox="1">
            <a:spLocks noChangeArrowheads="1"/>
          </xdr:cNvSpPr>
        </xdr:nvSpPr>
        <xdr:spPr bwMode="auto">
          <a:xfrm>
            <a:off x="3777" y="-40673"/>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2102" name="Text 132"/>
          <xdr:cNvSpPr txBox="1">
            <a:spLocks noChangeArrowheads="1"/>
          </xdr:cNvSpPr>
        </xdr:nvSpPr>
        <xdr:spPr bwMode="auto">
          <a:xfrm>
            <a:off x="14380" y="-40673"/>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2103" name="Text 133"/>
          <xdr:cNvSpPr txBox="1">
            <a:spLocks noChangeArrowheads="1"/>
          </xdr:cNvSpPr>
        </xdr:nvSpPr>
        <xdr:spPr bwMode="auto">
          <a:xfrm>
            <a:off x="8745" y="-40673"/>
            <a:ext cx="2875"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2104" name="Text 134"/>
          <xdr:cNvSpPr txBox="1">
            <a:spLocks noChangeArrowheads="1"/>
          </xdr:cNvSpPr>
        </xdr:nvSpPr>
        <xdr:spPr bwMode="auto">
          <a:xfrm>
            <a:off x="11712" y="-40673"/>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2105" name="Text 135"/>
          <xdr:cNvSpPr txBox="1">
            <a:spLocks noChangeArrowheads="1"/>
          </xdr:cNvSpPr>
        </xdr:nvSpPr>
        <xdr:spPr bwMode="auto">
          <a:xfrm>
            <a:off x="12862" y="-40673"/>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grpSp>
    <xdr:clientData/>
  </xdr:twoCellAnchor>
  <xdr:twoCellAnchor>
    <xdr:from>
      <xdr:col>9</xdr:col>
      <xdr:colOff>601980</xdr:colOff>
      <xdr:row>38</xdr:row>
      <xdr:rowOff>114300</xdr:rowOff>
    </xdr:from>
    <xdr:to>
      <xdr:col>10</xdr:col>
      <xdr:colOff>472440</xdr:colOff>
      <xdr:row>39</xdr:row>
      <xdr:rowOff>91440</xdr:rowOff>
    </xdr:to>
    <xdr:sp macro="" textlink="" fLocksText="0">
      <xdr:nvSpPr>
        <xdr:cNvPr id="2106" name="Text 103"/>
        <xdr:cNvSpPr txBox="1">
          <a:spLocks noChangeArrowheads="1"/>
        </xdr:cNvSpPr>
      </xdr:nvSpPr>
      <xdr:spPr bwMode="auto">
        <a:xfrm>
          <a:off x="7421880" y="6187440"/>
          <a:ext cx="6324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38</xdr:row>
      <xdr:rowOff>114300</xdr:rowOff>
    </xdr:from>
    <xdr:to>
      <xdr:col>4</xdr:col>
      <xdr:colOff>1539240</xdr:colOff>
      <xdr:row>39</xdr:row>
      <xdr:rowOff>91440</xdr:rowOff>
    </xdr:to>
    <xdr:sp macro="" textlink="" fLocksText="0">
      <xdr:nvSpPr>
        <xdr:cNvPr id="2107" name="Text 104"/>
        <xdr:cNvSpPr txBox="1">
          <a:spLocks noChangeArrowheads="1"/>
        </xdr:cNvSpPr>
      </xdr:nvSpPr>
      <xdr:spPr bwMode="auto">
        <a:xfrm>
          <a:off x="899160" y="618744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38</xdr:row>
      <xdr:rowOff>114300</xdr:rowOff>
    </xdr:from>
    <xdr:to>
      <xdr:col>7</xdr:col>
      <xdr:colOff>434340</xdr:colOff>
      <xdr:row>39</xdr:row>
      <xdr:rowOff>91440</xdr:rowOff>
    </xdr:to>
    <xdr:sp macro="" textlink="" fLocksText="0">
      <xdr:nvSpPr>
        <xdr:cNvPr id="2108" name="Text 105"/>
        <xdr:cNvSpPr txBox="1">
          <a:spLocks noChangeArrowheads="1"/>
        </xdr:cNvSpPr>
      </xdr:nvSpPr>
      <xdr:spPr bwMode="auto">
        <a:xfrm>
          <a:off x="3017520" y="6187440"/>
          <a:ext cx="25146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38</xdr:row>
      <xdr:rowOff>114300</xdr:rowOff>
    </xdr:from>
    <xdr:to>
      <xdr:col>12</xdr:col>
      <xdr:colOff>1051560</xdr:colOff>
      <xdr:row>39</xdr:row>
      <xdr:rowOff>91440</xdr:rowOff>
    </xdr:to>
    <xdr:sp macro="" textlink="" fLocksText="0">
      <xdr:nvSpPr>
        <xdr:cNvPr id="2109" name="Text 106"/>
        <xdr:cNvSpPr txBox="1">
          <a:spLocks noChangeArrowheads="1"/>
        </xdr:cNvSpPr>
      </xdr:nvSpPr>
      <xdr:spPr bwMode="auto">
        <a:xfrm>
          <a:off x="8061960" y="6187440"/>
          <a:ext cx="2362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38</xdr:row>
      <xdr:rowOff>106680</xdr:rowOff>
    </xdr:from>
    <xdr:to>
      <xdr:col>9</xdr:col>
      <xdr:colOff>594360</xdr:colOff>
      <xdr:row>39</xdr:row>
      <xdr:rowOff>76200</xdr:rowOff>
    </xdr:to>
    <xdr:sp macro="" textlink="" fLocksText="0">
      <xdr:nvSpPr>
        <xdr:cNvPr id="2110" name="Text 107"/>
        <xdr:cNvSpPr txBox="1">
          <a:spLocks noChangeArrowheads="1"/>
        </xdr:cNvSpPr>
      </xdr:nvSpPr>
      <xdr:spPr bwMode="auto">
        <a:xfrm>
          <a:off x="6957060" y="6179820"/>
          <a:ext cx="45720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594360</xdr:colOff>
      <xdr:row>38</xdr:row>
      <xdr:rowOff>106680</xdr:rowOff>
    </xdr:from>
    <xdr:to>
      <xdr:col>9</xdr:col>
      <xdr:colOff>99060</xdr:colOff>
      <xdr:row>39</xdr:row>
      <xdr:rowOff>76200</xdr:rowOff>
    </xdr:to>
    <xdr:sp macro="" textlink="" fLocksText="0">
      <xdr:nvSpPr>
        <xdr:cNvPr id="2111" name="Text 108"/>
        <xdr:cNvSpPr txBox="1">
          <a:spLocks noChangeArrowheads="1"/>
        </xdr:cNvSpPr>
      </xdr:nvSpPr>
      <xdr:spPr bwMode="auto">
        <a:xfrm>
          <a:off x="5692140" y="6179820"/>
          <a:ext cx="122682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586740</xdr:colOff>
      <xdr:row>40</xdr:row>
      <xdr:rowOff>60960</xdr:rowOff>
    </xdr:from>
    <xdr:to>
      <xdr:col>10</xdr:col>
      <xdr:colOff>457200</xdr:colOff>
      <xdr:row>41</xdr:row>
      <xdr:rowOff>38100</xdr:rowOff>
    </xdr:to>
    <xdr:sp macro="" textlink="" fLocksText="0">
      <xdr:nvSpPr>
        <xdr:cNvPr id="2112" name="Text 136"/>
        <xdr:cNvSpPr txBox="1">
          <a:spLocks noChangeArrowheads="1"/>
        </xdr:cNvSpPr>
      </xdr:nvSpPr>
      <xdr:spPr bwMode="auto">
        <a:xfrm>
          <a:off x="7406640" y="6484620"/>
          <a:ext cx="6324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40</xdr:row>
      <xdr:rowOff>60960</xdr:rowOff>
    </xdr:from>
    <xdr:to>
      <xdr:col>4</xdr:col>
      <xdr:colOff>1539240</xdr:colOff>
      <xdr:row>41</xdr:row>
      <xdr:rowOff>38100</xdr:rowOff>
    </xdr:to>
    <xdr:sp macro="" textlink="" fLocksText="0">
      <xdr:nvSpPr>
        <xdr:cNvPr id="2113" name="Text 137"/>
        <xdr:cNvSpPr txBox="1">
          <a:spLocks noChangeArrowheads="1"/>
        </xdr:cNvSpPr>
      </xdr:nvSpPr>
      <xdr:spPr bwMode="auto">
        <a:xfrm>
          <a:off x="899160" y="648462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40</xdr:row>
      <xdr:rowOff>60960</xdr:rowOff>
    </xdr:from>
    <xdr:to>
      <xdr:col>7</xdr:col>
      <xdr:colOff>434340</xdr:colOff>
      <xdr:row>41</xdr:row>
      <xdr:rowOff>38100</xdr:rowOff>
    </xdr:to>
    <xdr:sp macro="" textlink="" fLocksText="0">
      <xdr:nvSpPr>
        <xdr:cNvPr id="2114" name="Text 138"/>
        <xdr:cNvSpPr txBox="1">
          <a:spLocks noChangeArrowheads="1"/>
        </xdr:cNvSpPr>
      </xdr:nvSpPr>
      <xdr:spPr bwMode="auto">
        <a:xfrm>
          <a:off x="3017520" y="6484620"/>
          <a:ext cx="25146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40</xdr:row>
      <xdr:rowOff>60960</xdr:rowOff>
    </xdr:from>
    <xdr:to>
      <xdr:col>12</xdr:col>
      <xdr:colOff>1051560</xdr:colOff>
      <xdr:row>41</xdr:row>
      <xdr:rowOff>38100</xdr:rowOff>
    </xdr:to>
    <xdr:sp macro="" textlink="" fLocksText="0">
      <xdr:nvSpPr>
        <xdr:cNvPr id="2115" name="Text 139"/>
        <xdr:cNvSpPr txBox="1">
          <a:spLocks noChangeArrowheads="1"/>
        </xdr:cNvSpPr>
      </xdr:nvSpPr>
      <xdr:spPr bwMode="auto">
        <a:xfrm>
          <a:off x="8061960" y="6484620"/>
          <a:ext cx="2362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40</xdr:row>
      <xdr:rowOff>53340</xdr:rowOff>
    </xdr:from>
    <xdr:to>
      <xdr:col>9</xdr:col>
      <xdr:colOff>594360</xdr:colOff>
      <xdr:row>41</xdr:row>
      <xdr:rowOff>22860</xdr:rowOff>
    </xdr:to>
    <xdr:sp macro="" textlink="" fLocksText="0">
      <xdr:nvSpPr>
        <xdr:cNvPr id="2116" name="Text 140"/>
        <xdr:cNvSpPr txBox="1">
          <a:spLocks noChangeArrowheads="1"/>
        </xdr:cNvSpPr>
      </xdr:nvSpPr>
      <xdr:spPr bwMode="auto">
        <a:xfrm>
          <a:off x="6957060" y="6477000"/>
          <a:ext cx="45720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586740</xdr:colOff>
      <xdr:row>40</xdr:row>
      <xdr:rowOff>53340</xdr:rowOff>
    </xdr:from>
    <xdr:to>
      <xdr:col>9</xdr:col>
      <xdr:colOff>99060</xdr:colOff>
      <xdr:row>41</xdr:row>
      <xdr:rowOff>22860</xdr:rowOff>
    </xdr:to>
    <xdr:sp macro="" textlink="" fLocksText="0">
      <xdr:nvSpPr>
        <xdr:cNvPr id="2117" name="Text 141"/>
        <xdr:cNvSpPr txBox="1">
          <a:spLocks noChangeArrowheads="1"/>
        </xdr:cNvSpPr>
      </xdr:nvSpPr>
      <xdr:spPr bwMode="auto">
        <a:xfrm>
          <a:off x="5684520" y="6477000"/>
          <a:ext cx="123444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mc:AlternateContent xmlns:mc="http://schemas.openxmlformats.org/markup-compatibility/2006">
    <mc:Choice xmlns:a14="http://schemas.microsoft.com/office/drawing/2010/main" Requires="a14">
      <xdr:twoCellAnchor editAs="oneCell">
        <xdr:from>
          <xdr:col>1</xdr:col>
          <xdr:colOff>45720</xdr:colOff>
          <xdr:row>36</xdr:row>
          <xdr:rowOff>129540</xdr:rowOff>
        </xdr:from>
        <xdr:to>
          <xdr:col>4</xdr:col>
          <xdr:colOff>38100</xdr:colOff>
          <xdr:row>37</xdr:row>
          <xdr:rowOff>152400</xdr:rowOff>
        </xdr:to>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Initial registration;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403860</xdr:colOff>
          <xdr:row>36</xdr:row>
          <xdr:rowOff>129540</xdr:rowOff>
        </xdr:from>
        <xdr:to>
          <xdr:col>4</xdr:col>
          <xdr:colOff>1638300</xdr:colOff>
          <xdr:row>37</xdr:row>
          <xdr:rowOff>152400</xdr:rowOff>
        </xdr:to>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Use previously registered;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1676400</xdr:colOff>
          <xdr:row>36</xdr:row>
          <xdr:rowOff>129540</xdr:rowOff>
        </xdr:from>
        <xdr:to>
          <xdr:col>5</xdr:col>
          <xdr:colOff>251460</xdr:colOff>
          <xdr:row>37</xdr:row>
          <xdr:rowOff>152400</xdr:rowOff>
        </xdr:to>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Add additional;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36</xdr:row>
          <xdr:rowOff>129540</xdr:rowOff>
        </xdr:from>
        <xdr:to>
          <xdr:col>8</xdr:col>
          <xdr:colOff>342900</xdr:colOff>
          <xdr:row>37</xdr:row>
          <xdr:rowOff>152400</xdr:rowOff>
        </xdr:to>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previously registered.</a:t>
              </a:r>
            </a:p>
          </xdr:txBody>
        </xdr:sp>
        <xdr:clientData/>
      </xdr:twoCellAnchor>
    </mc:Choice>
    <mc:Fallback/>
  </mc:AlternateContent>
  <xdr:twoCellAnchor>
    <xdr:from>
      <xdr:col>12</xdr:col>
      <xdr:colOff>327660</xdr:colOff>
      <xdr:row>49</xdr:row>
      <xdr:rowOff>15240</xdr:rowOff>
    </xdr:from>
    <xdr:to>
      <xdr:col>12</xdr:col>
      <xdr:colOff>533400</xdr:colOff>
      <xdr:row>50</xdr:row>
      <xdr:rowOff>0</xdr:rowOff>
    </xdr:to>
    <xdr:sp macro="" textlink="" fLocksText="0">
      <xdr:nvSpPr>
        <xdr:cNvPr id="2122" name="Text 150"/>
        <xdr:cNvSpPr txBox="1">
          <a:spLocks noChangeArrowheads="1"/>
        </xdr:cNvSpPr>
      </xdr:nvSpPr>
      <xdr:spPr bwMode="auto">
        <a:xfrm>
          <a:off x="9700260" y="8298180"/>
          <a:ext cx="20574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2123" name="Line 75"/>
        <xdr:cNvSpPr>
          <a:spLocks noChangeShapeType="1"/>
        </xdr:cNvSpPr>
      </xdr:nvSpPr>
      <xdr:spPr bwMode="auto">
        <a:xfrm>
          <a:off x="1002030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266700</xdr:colOff>
      <xdr:row>49</xdr:row>
      <xdr:rowOff>167640</xdr:rowOff>
    </xdr:from>
    <xdr:to>
      <xdr:col>12</xdr:col>
      <xdr:colOff>563880</xdr:colOff>
      <xdr:row>49</xdr:row>
      <xdr:rowOff>167640</xdr:rowOff>
    </xdr:to>
    <xdr:sp macro="" textlink="">
      <xdr:nvSpPr>
        <xdr:cNvPr id="2124" name="Line 76"/>
        <xdr:cNvSpPr>
          <a:spLocks noChangeShapeType="1"/>
        </xdr:cNvSpPr>
      </xdr:nvSpPr>
      <xdr:spPr bwMode="auto">
        <a:xfrm>
          <a:off x="9639300" y="84505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335280</xdr:colOff>
      <xdr:row>49</xdr:row>
      <xdr:rowOff>15240</xdr:rowOff>
    </xdr:from>
    <xdr:to>
      <xdr:col>12</xdr:col>
      <xdr:colOff>541020</xdr:colOff>
      <xdr:row>50</xdr:row>
      <xdr:rowOff>0</xdr:rowOff>
    </xdr:to>
    <xdr:sp macro="" textlink="" fLocksText="0">
      <xdr:nvSpPr>
        <xdr:cNvPr id="2125" name="Text 159"/>
        <xdr:cNvSpPr txBox="1">
          <a:spLocks noChangeArrowheads="1"/>
        </xdr:cNvSpPr>
      </xdr:nvSpPr>
      <xdr:spPr bwMode="auto">
        <a:xfrm>
          <a:off x="9707880" y="8298180"/>
          <a:ext cx="20574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12</xdr:col>
      <xdr:colOff>266700</xdr:colOff>
      <xdr:row>49</xdr:row>
      <xdr:rowOff>167640</xdr:rowOff>
    </xdr:from>
    <xdr:to>
      <xdr:col>12</xdr:col>
      <xdr:colOff>563880</xdr:colOff>
      <xdr:row>49</xdr:row>
      <xdr:rowOff>167640</xdr:rowOff>
    </xdr:to>
    <xdr:sp macro="" textlink="">
      <xdr:nvSpPr>
        <xdr:cNvPr id="2126" name="Line 78"/>
        <xdr:cNvSpPr>
          <a:spLocks noChangeShapeType="1"/>
        </xdr:cNvSpPr>
      </xdr:nvSpPr>
      <xdr:spPr bwMode="auto">
        <a:xfrm>
          <a:off x="9639300" y="84505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838200</xdr:colOff>
      <xdr:row>49</xdr:row>
      <xdr:rowOff>22860</xdr:rowOff>
    </xdr:from>
    <xdr:to>
      <xdr:col>12</xdr:col>
      <xdr:colOff>1043940</xdr:colOff>
      <xdr:row>50</xdr:row>
      <xdr:rowOff>0</xdr:rowOff>
    </xdr:to>
    <xdr:sp macro="" textlink="" fLocksText="0">
      <xdr:nvSpPr>
        <xdr:cNvPr id="2127" name="Text 161"/>
        <xdr:cNvSpPr txBox="1">
          <a:spLocks noChangeArrowheads="1"/>
        </xdr:cNvSpPr>
      </xdr:nvSpPr>
      <xdr:spPr bwMode="auto">
        <a:xfrm>
          <a:off x="10210800" y="8305800"/>
          <a:ext cx="2057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12</xdr:col>
      <xdr:colOff>769620</xdr:colOff>
      <xdr:row>49</xdr:row>
      <xdr:rowOff>167640</xdr:rowOff>
    </xdr:from>
    <xdr:to>
      <xdr:col>12</xdr:col>
      <xdr:colOff>1066800</xdr:colOff>
      <xdr:row>49</xdr:row>
      <xdr:rowOff>167640</xdr:rowOff>
    </xdr:to>
    <xdr:sp macro="" textlink="">
      <xdr:nvSpPr>
        <xdr:cNvPr id="2129" name="Line 81"/>
        <xdr:cNvSpPr>
          <a:spLocks noChangeShapeType="1"/>
        </xdr:cNvSpPr>
      </xdr:nvSpPr>
      <xdr:spPr bwMode="auto">
        <a:xfrm>
          <a:off x="10142220" y="84505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2130" name="Line 82"/>
        <xdr:cNvSpPr>
          <a:spLocks noChangeShapeType="1"/>
        </xdr:cNvSpPr>
      </xdr:nvSpPr>
      <xdr:spPr bwMode="auto">
        <a:xfrm>
          <a:off x="1002030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2131" name="Line 83"/>
        <xdr:cNvSpPr>
          <a:spLocks noChangeShapeType="1"/>
        </xdr:cNvSpPr>
      </xdr:nvSpPr>
      <xdr:spPr bwMode="auto">
        <a:xfrm>
          <a:off x="1002030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2132" name="Line 84"/>
        <xdr:cNvSpPr>
          <a:spLocks noChangeShapeType="1"/>
        </xdr:cNvSpPr>
      </xdr:nvSpPr>
      <xdr:spPr bwMode="auto">
        <a:xfrm>
          <a:off x="1002030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1135380</xdr:colOff>
      <xdr:row>0</xdr:row>
      <xdr:rowOff>266700</xdr:rowOff>
    </xdr:to>
    <xdr:sp macro="" textlink="">
      <xdr:nvSpPr>
        <xdr:cNvPr id="2133" name="Line 85"/>
        <xdr:cNvSpPr>
          <a:spLocks noChangeShapeType="1"/>
        </xdr:cNvSpPr>
      </xdr:nvSpPr>
      <xdr:spPr bwMode="auto">
        <a:xfrm>
          <a:off x="10020300" y="266700"/>
          <a:ext cx="4876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50"/>
  <sheetViews>
    <sheetView showGridLines="0" topLeftCell="A3" zoomScale="75" workbookViewId="0">
      <selection activeCell="C30" sqref="C30"/>
    </sheetView>
  </sheetViews>
  <sheetFormatPr defaultColWidth="9.109375" defaultRowHeight="13.8" x14ac:dyDescent="0.25"/>
  <cols>
    <col min="1" max="1" width="0.33203125" style="34" customWidth="1"/>
    <col min="2" max="2" width="7.33203125" style="34" customWidth="1"/>
    <col min="3" max="3" width="5.33203125" style="34" customWidth="1"/>
    <col min="4" max="4" width="7.33203125" style="34" customWidth="1"/>
    <col min="5" max="5" width="39.5546875" style="34" customWidth="1"/>
    <col min="6" max="6" width="9" style="34" customWidth="1"/>
    <col min="7" max="7" width="8.88671875" style="34" customWidth="1"/>
    <col min="8" max="8" width="13" style="34" customWidth="1"/>
    <col min="9" max="9" width="10.6640625" style="34" customWidth="1"/>
    <col min="10" max="10" width="9.5546875" style="34" customWidth="1"/>
    <col min="11" max="12" width="13" style="34" customWidth="1"/>
    <col min="13" max="13" width="17.33203125" style="34" customWidth="1"/>
    <col min="14" max="14" width="0.88671875" style="34" customWidth="1"/>
    <col min="15" max="16384" width="9.109375" style="34"/>
  </cols>
  <sheetData>
    <row r="1" spans="1:13" s="1" customFormat="1" ht="24.9" customHeight="1" x14ac:dyDescent="0.4">
      <c r="B1" s="2"/>
      <c r="H1" s="3" t="s">
        <v>30</v>
      </c>
      <c r="M1" s="4" t="s">
        <v>0</v>
      </c>
    </row>
    <row r="2" spans="1:13" s="5" customFormat="1" ht="12" x14ac:dyDescent="0.25">
      <c r="B2" s="6"/>
      <c r="C2" s="7"/>
      <c r="D2" s="7"/>
      <c r="E2" s="7"/>
      <c r="F2" s="7"/>
      <c r="G2" s="7"/>
      <c r="H2" s="7"/>
      <c r="I2" s="7"/>
      <c r="J2" s="7"/>
      <c r="K2" s="7"/>
      <c r="L2" s="7"/>
      <c r="M2" s="7"/>
    </row>
    <row r="3" spans="1:13" s="5" customFormat="1" ht="12" customHeight="1" x14ac:dyDescent="0.25">
      <c r="B3" s="8"/>
      <c r="C3" s="9"/>
      <c r="D3" s="9"/>
      <c r="E3" s="9"/>
      <c r="F3" s="9"/>
      <c r="G3" s="9"/>
      <c r="H3" s="9"/>
      <c r="I3" s="9"/>
      <c r="J3" s="9"/>
      <c r="K3" s="9"/>
      <c r="L3" s="9"/>
      <c r="M3" s="10"/>
    </row>
    <row r="4" spans="1:13" s="11" customFormat="1" ht="3" customHeight="1" x14ac:dyDescent="0.15">
      <c r="A4" s="11">
        <v>6</v>
      </c>
      <c r="B4" s="12"/>
      <c r="C4" s="13"/>
      <c r="D4" s="13"/>
      <c r="E4" s="13"/>
      <c r="F4" s="13"/>
      <c r="G4" s="13"/>
      <c r="H4" s="14"/>
      <c r="I4" s="13"/>
      <c r="J4" s="13"/>
      <c r="K4" s="14"/>
      <c r="L4" s="13"/>
      <c r="M4" s="13"/>
    </row>
    <row r="5" spans="1:13" s="11" customFormat="1" ht="7.5" customHeight="1" x14ac:dyDescent="0.15">
      <c r="B5" s="15"/>
      <c r="C5" s="15"/>
      <c r="D5" s="15"/>
      <c r="E5" s="16"/>
      <c r="F5" s="16" t="s">
        <v>1</v>
      </c>
      <c r="G5" s="16"/>
      <c r="H5" s="17" t="s">
        <v>2</v>
      </c>
      <c r="I5" s="18"/>
      <c r="J5" s="16" t="s">
        <v>3</v>
      </c>
      <c r="K5" s="17" t="s">
        <v>4</v>
      </c>
      <c r="L5" s="18"/>
      <c r="M5" s="16"/>
    </row>
    <row r="6" spans="1:13" s="11" customFormat="1" ht="8.4" customHeight="1" x14ac:dyDescent="0.15">
      <c r="B6" s="15" t="s">
        <v>5</v>
      </c>
      <c r="C6" s="15" t="s">
        <v>6</v>
      </c>
      <c r="D6" s="15" t="s">
        <v>7</v>
      </c>
      <c r="E6" s="16" t="s">
        <v>8</v>
      </c>
      <c r="F6" s="16" t="s">
        <v>9</v>
      </c>
      <c r="G6" s="16" t="s">
        <v>10</v>
      </c>
      <c r="H6" s="16" t="s">
        <v>11</v>
      </c>
      <c r="I6" s="16" t="s">
        <v>12</v>
      </c>
      <c r="J6" s="16" t="s">
        <v>13</v>
      </c>
      <c r="K6" s="16" t="s">
        <v>14</v>
      </c>
      <c r="L6" s="16" t="s">
        <v>15</v>
      </c>
      <c r="M6" s="16" t="s">
        <v>16</v>
      </c>
    </row>
    <row r="7" spans="1:13" s="11" customFormat="1" ht="8.4" customHeight="1" x14ac:dyDescent="0.15">
      <c r="B7" s="19"/>
      <c r="C7" s="20"/>
      <c r="D7" s="20"/>
      <c r="E7" s="20"/>
      <c r="F7" s="20" t="s">
        <v>17</v>
      </c>
      <c r="G7" s="20"/>
      <c r="H7" s="20" t="s">
        <v>18</v>
      </c>
      <c r="I7" s="20" t="s">
        <v>19</v>
      </c>
      <c r="J7" s="20" t="s">
        <v>20</v>
      </c>
      <c r="K7" s="20"/>
      <c r="L7" s="20"/>
      <c r="M7" s="20"/>
    </row>
    <row r="8" spans="1:13" s="21" customFormat="1" ht="12.75" customHeight="1" x14ac:dyDescent="0.25">
      <c r="B8" s="22">
        <v>5839</v>
      </c>
      <c r="C8" s="45">
        <v>1</v>
      </c>
      <c r="D8" s="50">
        <v>2</v>
      </c>
      <c r="E8" s="52" t="s">
        <v>36</v>
      </c>
      <c r="F8" s="36" t="s">
        <v>32</v>
      </c>
      <c r="G8" s="39" t="s">
        <v>35</v>
      </c>
      <c r="H8" s="42"/>
      <c r="I8" s="42"/>
      <c r="J8" s="55">
        <v>36860</v>
      </c>
      <c r="K8" s="61">
        <v>20055</v>
      </c>
      <c r="L8" s="88">
        <f t="shared" ref="L8:L24" si="0">K8*D8</f>
        <v>40110</v>
      </c>
      <c r="M8" s="64"/>
    </row>
    <row r="9" spans="1:13" s="21" customFormat="1" ht="13.2" x14ac:dyDescent="0.25">
      <c r="B9" s="22"/>
      <c r="C9" s="46">
        <v>2</v>
      </c>
      <c r="D9" s="44">
        <v>13</v>
      </c>
      <c r="E9" s="53" t="s">
        <v>37</v>
      </c>
      <c r="F9" s="36" t="s">
        <v>32</v>
      </c>
      <c r="G9" s="40" t="s">
        <v>38</v>
      </c>
      <c r="H9" s="43"/>
      <c r="I9" s="43"/>
      <c r="J9" s="56">
        <v>36860</v>
      </c>
      <c r="K9" s="47">
        <v>3500</v>
      </c>
      <c r="L9" s="89">
        <f t="shared" si="0"/>
        <v>45500</v>
      </c>
      <c r="M9" s="65"/>
    </row>
    <row r="10" spans="1:13" s="21" customFormat="1" ht="13.2" x14ac:dyDescent="0.25">
      <c r="B10" s="22"/>
      <c r="C10" s="46">
        <v>3</v>
      </c>
      <c r="D10" s="44">
        <v>21</v>
      </c>
      <c r="E10" s="53" t="s">
        <v>56</v>
      </c>
      <c r="F10" s="36" t="s">
        <v>32</v>
      </c>
      <c r="G10" s="40" t="s">
        <v>39</v>
      </c>
      <c r="H10" s="43"/>
      <c r="I10" s="43"/>
      <c r="J10" s="56">
        <v>36860</v>
      </c>
      <c r="K10" s="47">
        <v>2385</v>
      </c>
      <c r="L10" s="89">
        <f t="shared" si="0"/>
        <v>50085</v>
      </c>
      <c r="M10" s="65"/>
    </row>
    <row r="11" spans="1:13" s="21" customFormat="1" ht="13.2" x14ac:dyDescent="0.25">
      <c r="B11" s="22"/>
      <c r="C11" s="46">
        <v>4</v>
      </c>
      <c r="D11" s="44">
        <v>8</v>
      </c>
      <c r="E11" s="53" t="s">
        <v>40</v>
      </c>
      <c r="F11" s="36" t="s">
        <v>32</v>
      </c>
      <c r="G11" s="40" t="s">
        <v>39</v>
      </c>
      <c r="H11" s="43"/>
      <c r="I11" s="43"/>
      <c r="J11" s="56">
        <v>36860</v>
      </c>
      <c r="K11" s="47">
        <v>4575</v>
      </c>
      <c r="L11" s="89">
        <f t="shared" si="0"/>
        <v>36600</v>
      </c>
      <c r="M11" s="65"/>
    </row>
    <row r="12" spans="1:13" s="21" customFormat="1" ht="13.2" x14ac:dyDescent="0.25">
      <c r="B12" s="22"/>
      <c r="C12" s="46">
        <v>5</v>
      </c>
      <c r="D12" s="44">
        <v>4</v>
      </c>
      <c r="E12" s="53" t="s">
        <v>41</v>
      </c>
      <c r="F12" s="36" t="s">
        <v>32</v>
      </c>
      <c r="G12" s="40" t="s">
        <v>42</v>
      </c>
      <c r="H12" s="43"/>
      <c r="I12" s="43"/>
      <c r="J12" s="56">
        <v>36860</v>
      </c>
      <c r="K12" s="47">
        <v>47170</v>
      </c>
      <c r="L12" s="89">
        <f t="shared" si="0"/>
        <v>188680</v>
      </c>
      <c r="M12" s="65"/>
    </row>
    <row r="13" spans="1:13" s="21" customFormat="1" ht="13.2" x14ac:dyDescent="0.25">
      <c r="B13" s="22"/>
      <c r="C13" s="46">
        <v>6</v>
      </c>
      <c r="D13" s="44">
        <v>3</v>
      </c>
      <c r="E13" s="53" t="s">
        <v>41</v>
      </c>
      <c r="F13" s="36" t="s">
        <v>32</v>
      </c>
      <c r="G13" s="40" t="s">
        <v>43</v>
      </c>
      <c r="H13" s="43"/>
      <c r="I13" s="43"/>
      <c r="J13" s="56">
        <v>36860</v>
      </c>
      <c r="K13" s="47">
        <v>18625</v>
      </c>
      <c r="L13" s="89">
        <f t="shared" si="0"/>
        <v>55875</v>
      </c>
      <c r="M13" s="65"/>
    </row>
    <row r="14" spans="1:13" s="21" customFormat="1" ht="13.2" x14ac:dyDescent="0.25">
      <c r="B14" s="22"/>
      <c r="C14" s="46">
        <v>7</v>
      </c>
      <c r="D14" s="44">
        <v>10</v>
      </c>
      <c r="E14" s="53" t="s">
        <v>41</v>
      </c>
      <c r="F14" s="36" t="s">
        <v>32</v>
      </c>
      <c r="G14" s="40" t="s">
        <v>39</v>
      </c>
      <c r="H14" s="43"/>
      <c r="I14" s="43"/>
      <c r="J14" s="56">
        <v>36860</v>
      </c>
      <c r="K14" s="47">
        <v>3615</v>
      </c>
      <c r="L14" s="89">
        <f t="shared" si="0"/>
        <v>36150</v>
      </c>
      <c r="M14" s="65"/>
    </row>
    <row r="15" spans="1:13" s="21" customFormat="1" ht="13.2" x14ac:dyDescent="0.25">
      <c r="B15" s="22"/>
      <c r="C15" s="46">
        <v>8</v>
      </c>
      <c r="D15" s="44">
        <f>SUM(D10:D10)</f>
        <v>21</v>
      </c>
      <c r="E15" s="53" t="s">
        <v>44</v>
      </c>
      <c r="F15" s="36" t="s">
        <v>32</v>
      </c>
      <c r="G15" s="40" t="s">
        <v>39</v>
      </c>
      <c r="H15" s="43"/>
      <c r="I15" s="43"/>
      <c r="J15" s="56">
        <v>36860</v>
      </c>
      <c r="K15" s="47">
        <v>1205</v>
      </c>
      <c r="L15" s="89">
        <f t="shared" si="0"/>
        <v>25305</v>
      </c>
      <c r="M15" s="65"/>
    </row>
    <row r="16" spans="1:13" s="21" customFormat="1" ht="13.2" x14ac:dyDescent="0.25">
      <c r="B16" s="22"/>
      <c r="C16" s="46">
        <v>9</v>
      </c>
      <c r="D16" s="44">
        <f>D12</f>
        <v>4</v>
      </c>
      <c r="E16" s="53" t="s">
        <v>45</v>
      </c>
      <c r="F16" s="36" t="s">
        <v>32</v>
      </c>
      <c r="G16" s="40" t="s">
        <v>42</v>
      </c>
      <c r="H16" s="43"/>
      <c r="I16" s="43"/>
      <c r="J16" s="56">
        <v>36860</v>
      </c>
      <c r="K16" s="47">
        <v>23885</v>
      </c>
      <c r="L16" s="89">
        <f t="shared" si="0"/>
        <v>95540</v>
      </c>
      <c r="M16" s="65"/>
    </row>
    <row r="17" spans="2:13" s="21" customFormat="1" ht="13.2" x14ac:dyDescent="0.25">
      <c r="B17" s="22"/>
      <c r="C17" s="46">
        <v>10</v>
      </c>
      <c r="D17" s="44">
        <f>D13</f>
        <v>3</v>
      </c>
      <c r="E17" s="53" t="s">
        <v>45</v>
      </c>
      <c r="F17" s="36" t="s">
        <v>32</v>
      </c>
      <c r="G17" s="40" t="s">
        <v>43</v>
      </c>
      <c r="H17" s="43"/>
      <c r="I17" s="43"/>
      <c r="J17" s="56">
        <v>36860</v>
      </c>
      <c r="K17" s="47">
        <v>9430</v>
      </c>
      <c r="L17" s="89">
        <f t="shared" si="0"/>
        <v>28290</v>
      </c>
      <c r="M17" s="65"/>
    </row>
    <row r="18" spans="2:13" s="21" customFormat="1" ht="13.2" x14ac:dyDescent="0.25">
      <c r="B18" s="22"/>
      <c r="C18" s="46">
        <v>11</v>
      </c>
      <c r="D18" s="44">
        <f>D11+D14</f>
        <v>18</v>
      </c>
      <c r="E18" s="53" t="s">
        <v>45</v>
      </c>
      <c r="F18" s="36" t="s">
        <v>32</v>
      </c>
      <c r="G18" s="40" t="s">
        <v>39</v>
      </c>
      <c r="H18" s="43"/>
      <c r="I18" s="43"/>
      <c r="J18" s="56">
        <v>36860</v>
      </c>
      <c r="K18" s="47">
        <v>1830</v>
      </c>
      <c r="L18" s="89">
        <f t="shared" si="0"/>
        <v>32940</v>
      </c>
      <c r="M18" s="65"/>
    </row>
    <row r="19" spans="2:13" s="21" customFormat="1" ht="13.2" x14ac:dyDescent="0.25">
      <c r="B19" s="22"/>
      <c r="C19" s="46">
        <v>12</v>
      </c>
      <c r="D19" s="44">
        <v>1</v>
      </c>
      <c r="E19" s="53" t="s">
        <v>54</v>
      </c>
      <c r="F19" s="36" t="s">
        <v>32</v>
      </c>
      <c r="G19" s="40" t="s">
        <v>35</v>
      </c>
      <c r="H19" s="43"/>
      <c r="I19" s="43"/>
      <c r="J19" s="56">
        <v>36860</v>
      </c>
      <c r="K19" s="47">
        <v>24965</v>
      </c>
      <c r="L19" s="89">
        <f t="shared" si="0"/>
        <v>24965</v>
      </c>
      <c r="M19" s="65"/>
    </row>
    <row r="20" spans="2:13" s="21" customFormat="1" ht="13.2" x14ac:dyDescent="0.25">
      <c r="B20" s="22"/>
      <c r="C20" s="47">
        <v>13</v>
      </c>
      <c r="D20" s="44">
        <v>2</v>
      </c>
      <c r="E20" s="53" t="s">
        <v>55</v>
      </c>
      <c r="F20" s="36" t="s">
        <v>32</v>
      </c>
      <c r="G20" s="40" t="s">
        <v>35</v>
      </c>
      <c r="H20" s="43"/>
      <c r="I20" s="43"/>
      <c r="J20" s="56">
        <v>36860</v>
      </c>
      <c r="K20" s="47">
        <v>37825</v>
      </c>
      <c r="L20" s="89">
        <f t="shared" si="0"/>
        <v>75650</v>
      </c>
      <c r="M20" s="65"/>
    </row>
    <row r="21" spans="2:13" s="21" customFormat="1" ht="13.2" x14ac:dyDescent="0.25">
      <c r="B21" s="22"/>
      <c r="C21" s="46">
        <v>14</v>
      </c>
      <c r="D21" s="44">
        <v>80</v>
      </c>
      <c r="E21" s="53" t="s">
        <v>49</v>
      </c>
      <c r="F21" s="36" t="s">
        <v>32</v>
      </c>
      <c r="G21" s="40" t="s">
        <v>38</v>
      </c>
      <c r="H21" s="43"/>
      <c r="I21" s="43"/>
      <c r="J21" s="56">
        <v>36860</v>
      </c>
      <c r="K21" s="47">
        <v>450</v>
      </c>
      <c r="L21" s="89">
        <f t="shared" si="0"/>
        <v>36000</v>
      </c>
      <c r="M21" s="65"/>
    </row>
    <row r="22" spans="2:13" s="21" customFormat="1" ht="13.2" x14ac:dyDescent="0.25">
      <c r="B22" s="22"/>
      <c r="C22" s="47">
        <v>15</v>
      </c>
      <c r="D22" s="44">
        <v>1</v>
      </c>
      <c r="E22" s="53" t="s">
        <v>46</v>
      </c>
      <c r="F22" s="36" t="s">
        <v>32</v>
      </c>
      <c r="G22" s="40" t="s">
        <v>35</v>
      </c>
      <c r="H22" s="43"/>
      <c r="I22" s="43"/>
      <c r="J22" s="56">
        <v>36860</v>
      </c>
      <c r="K22" s="47">
        <v>15000</v>
      </c>
      <c r="L22" s="89">
        <f t="shared" si="0"/>
        <v>15000</v>
      </c>
      <c r="M22" s="65"/>
    </row>
    <row r="23" spans="2:13" s="21" customFormat="1" ht="13.2" x14ac:dyDescent="0.25">
      <c r="B23" s="22"/>
      <c r="C23" s="46">
        <v>16</v>
      </c>
      <c r="D23" s="44">
        <v>80</v>
      </c>
      <c r="E23" s="53" t="s">
        <v>47</v>
      </c>
      <c r="F23" s="36" t="s">
        <v>32</v>
      </c>
      <c r="G23" s="40" t="s">
        <v>38</v>
      </c>
      <c r="H23" s="43"/>
      <c r="I23" s="43"/>
      <c r="J23" s="56">
        <v>36860</v>
      </c>
      <c r="K23" s="47">
        <v>225</v>
      </c>
      <c r="L23" s="89">
        <f t="shared" si="0"/>
        <v>18000</v>
      </c>
      <c r="M23" s="65"/>
    </row>
    <row r="24" spans="2:13" s="21" customFormat="1" ht="13.2" x14ac:dyDescent="0.25">
      <c r="B24" s="22"/>
      <c r="C24" s="46">
        <v>17</v>
      </c>
      <c r="D24" s="44">
        <v>1</v>
      </c>
      <c r="E24" s="53" t="s">
        <v>48</v>
      </c>
      <c r="F24" s="36" t="s">
        <v>32</v>
      </c>
      <c r="G24" s="40" t="s">
        <v>43</v>
      </c>
      <c r="H24" s="43"/>
      <c r="I24" s="43"/>
      <c r="J24" s="56">
        <v>36860</v>
      </c>
      <c r="K24" s="47">
        <v>3460</v>
      </c>
      <c r="L24" s="90">
        <f t="shared" si="0"/>
        <v>3460</v>
      </c>
      <c r="M24" s="65"/>
    </row>
    <row r="25" spans="2:13" s="21" customFormat="1" ht="12" customHeight="1" x14ac:dyDescent="0.25">
      <c r="B25" s="22"/>
      <c r="C25" s="48"/>
      <c r="D25" s="22"/>
      <c r="E25" s="35"/>
      <c r="F25" s="37"/>
      <c r="G25" s="22"/>
      <c r="H25" s="22"/>
      <c r="I25" s="22"/>
      <c r="J25" s="57"/>
      <c r="K25" s="67" t="s">
        <v>52</v>
      </c>
      <c r="L25" s="59">
        <f>SUM(L8:L24)</f>
        <v>808150</v>
      </c>
      <c r="M25" s="23"/>
    </row>
    <row r="26" spans="2:13" s="21" customFormat="1" ht="12" customHeight="1" x14ac:dyDescent="0.25">
      <c r="B26" s="22"/>
      <c r="C26" s="48"/>
      <c r="D26" s="22"/>
      <c r="E26" s="35"/>
      <c r="F26" s="37"/>
      <c r="G26" s="22"/>
      <c r="H26" s="22"/>
      <c r="I26" s="22"/>
      <c r="J26" s="57"/>
      <c r="K26" s="62" t="s">
        <v>33</v>
      </c>
      <c r="L26" s="66">
        <f>L25*0.45</f>
        <v>363667.5</v>
      </c>
      <c r="M26" s="23"/>
    </row>
    <row r="27" spans="2:13" s="21" customFormat="1" ht="12" customHeight="1" x14ac:dyDescent="0.25">
      <c r="B27" s="22"/>
      <c r="C27" s="48"/>
      <c r="D27" s="22"/>
      <c r="E27" s="35"/>
      <c r="F27" s="37"/>
      <c r="G27" s="22"/>
      <c r="H27" s="22"/>
      <c r="I27" s="22"/>
      <c r="J27" s="57"/>
      <c r="K27" s="62"/>
      <c r="L27" s="87">
        <f>L25-L26</f>
        <v>444482.5</v>
      </c>
      <c r="M27" s="23"/>
    </row>
    <row r="28" spans="2:13" s="21" customFormat="1" ht="12" customHeight="1" x14ac:dyDescent="0.25">
      <c r="B28" s="22"/>
      <c r="C28" s="48"/>
      <c r="D28" s="22"/>
      <c r="E28" s="35"/>
      <c r="F28" s="37"/>
      <c r="G28" s="22"/>
      <c r="H28" s="22"/>
      <c r="I28" s="22"/>
      <c r="J28" s="57"/>
      <c r="K28" s="62" t="s">
        <v>34</v>
      </c>
      <c r="L28" s="66">
        <f>L27*0.2</f>
        <v>88896.5</v>
      </c>
      <c r="M28" s="23"/>
    </row>
    <row r="29" spans="2:13" s="21" customFormat="1" ht="12" customHeight="1" x14ac:dyDescent="0.25">
      <c r="B29" s="22"/>
      <c r="C29" s="48"/>
      <c r="D29" s="22"/>
      <c r="E29" s="35"/>
      <c r="F29" s="37"/>
      <c r="G29" s="22"/>
      <c r="H29" s="22"/>
      <c r="I29" s="22"/>
      <c r="J29" s="57"/>
      <c r="K29" s="62"/>
      <c r="L29" s="87">
        <f>SUM(L27:L28)</f>
        <v>533379</v>
      </c>
      <c r="M29" s="23"/>
    </row>
    <row r="30" spans="2:13" s="21" customFormat="1" ht="12" customHeight="1" x14ac:dyDescent="0.25">
      <c r="B30" s="22"/>
      <c r="C30" s="48"/>
      <c r="D30" s="22">
        <v>44</v>
      </c>
      <c r="E30" s="35" t="s">
        <v>51</v>
      </c>
      <c r="F30" s="37"/>
      <c r="G30" s="22"/>
      <c r="H30" s="22"/>
      <c r="I30" s="22"/>
      <c r="J30" s="57" t="s">
        <v>50</v>
      </c>
      <c r="K30" s="62">
        <f>L30/D30</f>
        <v>2159.090909090909</v>
      </c>
      <c r="L30" s="66">
        <v>95000</v>
      </c>
      <c r="M30" s="23"/>
    </row>
    <row r="31" spans="2:13" s="21" customFormat="1" ht="12" customHeight="1" x14ac:dyDescent="0.25">
      <c r="B31" s="22"/>
      <c r="C31" s="48"/>
      <c r="D31" s="22"/>
      <c r="E31" s="35"/>
      <c r="F31" s="37"/>
      <c r="G31" s="22"/>
      <c r="H31" s="22"/>
      <c r="I31" s="22"/>
      <c r="J31" s="57"/>
      <c r="K31" s="62"/>
      <c r="L31" s="87">
        <f>SUM(L29:L30)</f>
        <v>628379</v>
      </c>
      <c r="M31" s="23"/>
    </row>
    <row r="32" spans="2:13" s="21" customFormat="1" x14ac:dyDescent="0.25">
      <c r="B32" s="24" t="s">
        <v>31</v>
      </c>
      <c r="C32" s="49"/>
      <c r="D32" s="41"/>
      <c r="E32" s="54"/>
      <c r="F32" s="38"/>
      <c r="G32" s="41"/>
      <c r="H32" s="26"/>
      <c r="I32" s="41"/>
      <c r="J32" s="58"/>
      <c r="K32" s="63"/>
      <c r="L32" s="60"/>
      <c r="M32" s="25"/>
    </row>
    <row r="33" spans="2:13" s="1" customFormat="1" x14ac:dyDescent="0.25">
      <c r="B33" s="27"/>
      <c r="C33" s="27"/>
      <c r="D33" s="51"/>
      <c r="E33" s="27"/>
      <c r="F33" s="27"/>
      <c r="G33" s="27"/>
      <c r="H33" s="28"/>
      <c r="I33" s="27"/>
      <c r="J33" s="27"/>
      <c r="K33" s="27"/>
      <c r="L33" s="51"/>
      <c r="M33" s="27"/>
    </row>
    <row r="34" spans="2:13" s="1" customFormat="1" x14ac:dyDescent="0.25">
      <c r="B34" s="27"/>
      <c r="C34" s="27"/>
      <c r="D34" s="27"/>
      <c r="E34" s="27"/>
      <c r="F34" s="27"/>
      <c r="G34" s="27"/>
      <c r="H34" s="27"/>
      <c r="I34" s="27"/>
      <c r="J34" s="27"/>
      <c r="K34" s="27"/>
      <c r="L34" s="27"/>
      <c r="M34" s="27"/>
    </row>
    <row r="35" spans="2:13" s="1" customFormat="1" x14ac:dyDescent="0.25">
      <c r="B35" s="27"/>
      <c r="C35" s="27"/>
      <c r="D35" s="27"/>
      <c r="E35" s="27"/>
      <c r="F35" s="27"/>
      <c r="G35" s="27"/>
      <c r="H35" s="27"/>
      <c r="I35" s="27"/>
      <c r="J35" s="27"/>
      <c r="K35" s="27"/>
      <c r="L35" s="27"/>
      <c r="M35" s="27"/>
    </row>
    <row r="36" spans="2:13" s="1" customFormat="1" x14ac:dyDescent="0.25">
      <c r="B36" s="29"/>
      <c r="C36" s="27"/>
      <c r="D36" s="27"/>
      <c r="E36" s="27"/>
      <c r="F36" s="27"/>
      <c r="G36" s="27"/>
      <c r="H36" s="27"/>
      <c r="I36" s="27"/>
      <c r="J36" s="27"/>
      <c r="K36" s="27"/>
      <c r="L36" s="27"/>
      <c r="M36" s="27"/>
    </row>
    <row r="37" spans="2:13" s="1" customFormat="1" x14ac:dyDescent="0.25">
      <c r="B37" s="29"/>
      <c r="C37" s="27"/>
      <c r="D37" s="27"/>
      <c r="E37" s="27"/>
      <c r="F37" s="27"/>
      <c r="G37" s="27"/>
      <c r="H37" s="27"/>
      <c r="I37" s="27"/>
      <c r="J37" s="27"/>
      <c r="K37" s="27"/>
      <c r="L37" s="27"/>
      <c r="M37" s="27"/>
    </row>
    <row r="38" spans="2:13" s="1" customFormat="1" x14ac:dyDescent="0.25">
      <c r="B38" s="27"/>
      <c r="C38" s="27"/>
      <c r="D38" s="27"/>
      <c r="E38" s="27"/>
      <c r="F38" s="27"/>
      <c r="G38" s="27"/>
      <c r="H38" s="27"/>
      <c r="I38" s="27"/>
      <c r="J38" s="27"/>
      <c r="K38" s="27"/>
      <c r="L38" s="27"/>
      <c r="M38" s="27"/>
    </row>
    <row r="39" spans="2:13" s="1" customFormat="1" x14ac:dyDescent="0.25">
      <c r="B39" s="27"/>
      <c r="C39" s="27"/>
      <c r="D39" s="27"/>
      <c r="E39" s="27"/>
      <c r="F39" s="27"/>
      <c r="G39" s="27"/>
      <c r="H39" s="27"/>
      <c r="I39" s="27"/>
      <c r="J39" s="27"/>
      <c r="K39" s="27"/>
      <c r="L39" s="27"/>
      <c r="M39" s="27"/>
    </row>
    <row r="40" spans="2:13" s="1" customFormat="1" x14ac:dyDescent="0.25">
      <c r="B40" s="27"/>
      <c r="C40" s="27"/>
      <c r="D40" s="27"/>
      <c r="E40" s="27"/>
      <c r="F40" s="27"/>
      <c r="G40" s="27"/>
      <c r="H40" s="27"/>
      <c r="I40" s="27"/>
      <c r="J40" s="27"/>
      <c r="K40" s="27"/>
      <c r="L40" s="27"/>
      <c r="M40" s="27"/>
    </row>
    <row r="41" spans="2:13" s="1" customFormat="1" x14ac:dyDescent="0.25">
      <c r="B41" s="27"/>
      <c r="C41" s="27"/>
      <c r="D41" s="27"/>
      <c r="E41" s="27"/>
      <c r="F41" s="27"/>
      <c r="G41" s="27"/>
      <c r="H41" s="27"/>
      <c r="I41" s="27"/>
      <c r="J41" s="27"/>
      <c r="K41" s="27"/>
      <c r="L41" s="27"/>
      <c r="M41" s="27"/>
    </row>
    <row r="42" spans="2:13" s="1" customFormat="1" x14ac:dyDescent="0.25">
      <c r="B42" s="27"/>
      <c r="C42" s="27"/>
      <c r="D42" s="27"/>
      <c r="E42" s="27"/>
      <c r="F42" s="27"/>
      <c r="G42" s="27"/>
      <c r="H42" s="27"/>
      <c r="I42" s="27"/>
      <c r="J42" s="27"/>
      <c r="K42" s="27"/>
      <c r="L42" s="27"/>
      <c r="M42" s="27"/>
    </row>
    <row r="43" spans="2:13" s="1" customFormat="1" x14ac:dyDescent="0.25">
      <c r="C43" s="30" t="s">
        <v>21</v>
      </c>
      <c r="D43" s="30"/>
      <c r="H43" s="68" t="s">
        <v>53</v>
      </c>
      <c r="I43" s="27"/>
      <c r="J43" s="31"/>
      <c r="K43" s="27"/>
      <c r="L43" s="27"/>
      <c r="M43" s="27"/>
    </row>
    <row r="44" spans="2:13" s="1" customFormat="1" ht="21.9" customHeight="1" x14ac:dyDescent="0.25">
      <c r="B44" s="5"/>
      <c r="C44" s="5" t="s">
        <v>22</v>
      </c>
      <c r="D44" s="5"/>
      <c r="E44" s="27"/>
      <c r="F44" s="27"/>
      <c r="H44" s="5" t="s">
        <v>23</v>
      </c>
      <c r="I44" s="27"/>
      <c r="J44" s="27"/>
      <c r="K44" s="27"/>
      <c r="L44" s="27"/>
    </row>
    <row r="45" spans="2:13" s="1" customFormat="1" ht="21.9" customHeight="1" x14ac:dyDescent="0.25">
      <c r="B45" s="5"/>
      <c r="C45" s="5" t="s">
        <v>24</v>
      </c>
      <c r="D45" s="5"/>
      <c r="E45" s="27"/>
      <c r="F45" s="27"/>
      <c r="H45" s="5" t="s">
        <v>25</v>
      </c>
      <c r="I45" s="27"/>
      <c r="J45" s="27"/>
      <c r="K45" s="27"/>
      <c r="L45" s="27"/>
    </row>
    <row r="46" spans="2:13" s="1" customFormat="1" ht="21.9" customHeight="1" x14ac:dyDescent="0.25">
      <c r="B46" s="5"/>
      <c r="C46" s="5" t="s">
        <v>26</v>
      </c>
      <c r="D46" s="5"/>
      <c r="E46" s="27"/>
      <c r="F46" s="27"/>
      <c r="H46" s="32" t="s">
        <v>27</v>
      </c>
      <c r="I46" s="27"/>
      <c r="J46" s="27"/>
      <c r="K46" s="27"/>
      <c r="L46" s="27"/>
    </row>
    <row r="47" spans="2:13" s="1" customFormat="1" ht="21.9" customHeight="1" x14ac:dyDescent="0.25">
      <c r="B47" s="5"/>
      <c r="C47" s="5" t="s">
        <v>28</v>
      </c>
      <c r="D47" s="5"/>
      <c r="E47" s="27"/>
      <c r="F47" s="27"/>
      <c r="H47" s="5" t="s">
        <v>29</v>
      </c>
      <c r="I47" s="27"/>
      <c r="J47" s="27"/>
      <c r="K47" s="27"/>
      <c r="L47" s="27"/>
    </row>
    <row r="48" spans="2:13" s="1" customFormat="1" ht="5.25" customHeight="1" x14ac:dyDescent="0.25">
      <c r="B48" s="5"/>
      <c r="C48" s="5"/>
      <c r="D48" s="5"/>
      <c r="E48" s="27"/>
      <c r="F48" s="27"/>
      <c r="H48" s="5"/>
      <c r="I48" s="27"/>
      <c r="J48" s="27"/>
      <c r="K48" s="27"/>
      <c r="L48" s="27"/>
    </row>
    <row r="49" spans="3:13" s="1" customFormat="1" x14ac:dyDescent="0.25">
      <c r="C49" s="69" t="s">
        <v>57</v>
      </c>
      <c r="M49" s="33"/>
    </row>
    <row r="50" spans="3:13" customFormat="1" x14ac:dyDescent="0.25"/>
  </sheetData>
  <pageMargins left="0.3" right="0.1" top="0.25" bottom="0.4" header="0" footer="0.25"/>
  <pageSetup scale="89" orientation="landscape" horizontalDpi="4294967292" r:id="rId1"/>
  <headerFooter alignWithMargins="0">
    <oddFooter xml:space="preserve">&amp;R&amp;8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95" r:id="rId4" name="Check Box 71">
              <controlPr defaultSize="0" autoFill="0" autoLine="0" autoPict="0">
                <anchor moveWithCells="1">
                  <from>
                    <xdr:col>1</xdr:col>
                    <xdr:colOff>45720</xdr:colOff>
                    <xdr:row>35</xdr:row>
                    <xdr:rowOff>129540</xdr:rowOff>
                  </from>
                  <to>
                    <xdr:col>3</xdr:col>
                    <xdr:colOff>495300</xdr:colOff>
                    <xdr:row>36</xdr:row>
                    <xdr:rowOff>152400</xdr:rowOff>
                  </to>
                </anchor>
              </controlPr>
            </control>
          </mc:Choice>
        </mc:AlternateContent>
        <mc:AlternateContent xmlns:mc="http://schemas.openxmlformats.org/markup-compatibility/2006">
          <mc:Choice Requires="x14">
            <control shapeId="1096" r:id="rId5" name="Check Box 72">
              <controlPr defaultSize="0" autoFill="0" autoLine="0" autoPict="0">
                <anchor moveWithCells="1">
                  <from>
                    <xdr:col>3</xdr:col>
                    <xdr:colOff>403860</xdr:colOff>
                    <xdr:row>35</xdr:row>
                    <xdr:rowOff>129540</xdr:rowOff>
                  </from>
                  <to>
                    <xdr:col>4</xdr:col>
                    <xdr:colOff>1638300</xdr:colOff>
                    <xdr:row>36</xdr:row>
                    <xdr:rowOff>152400</xdr:rowOff>
                  </to>
                </anchor>
              </controlPr>
            </control>
          </mc:Choice>
        </mc:AlternateContent>
        <mc:AlternateContent xmlns:mc="http://schemas.openxmlformats.org/markup-compatibility/2006">
          <mc:Choice Requires="x14">
            <control shapeId="1097" r:id="rId6" name="Check Box 73">
              <controlPr defaultSize="0" autoFill="0" autoLine="0" autoPict="0">
                <anchor moveWithCells="1">
                  <from>
                    <xdr:col>4</xdr:col>
                    <xdr:colOff>1676400</xdr:colOff>
                    <xdr:row>35</xdr:row>
                    <xdr:rowOff>129540</xdr:rowOff>
                  </from>
                  <to>
                    <xdr:col>5</xdr:col>
                    <xdr:colOff>68580</xdr:colOff>
                    <xdr:row>36</xdr:row>
                    <xdr:rowOff>152400</xdr:rowOff>
                  </to>
                </anchor>
              </controlPr>
            </control>
          </mc:Choice>
        </mc:AlternateContent>
        <mc:AlternateContent xmlns:mc="http://schemas.openxmlformats.org/markup-compatibility/2006">
          <mc:Choice Requires="x14">
            <control shapeId="1098" r:id="rId7" name="Check Box 74">
              <controlPr defaultSize="0" autoFill="0" autoLine="0" autoPict="0">
                <anchor moveWithCells="1">
                  <from>
                    <xdr:col>6</xdr:col>
                    <xdr:colOff>0</xdr:colOff>
                    <xdr:row>35</xdr:row>
                    <xdr:rowOff>129540</xdr:rowOff>
                  </from>
                  <to>
                    <xdr:col>8</xdr:col>
                    <xdr:colOff>441960</xdr:colOff>
                    <xdr:row>36</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51"/>
  <sheetViews>
    <sheetView showGridLines="0" tabSelected="1" zoomScale="75" workbookViewId="0">
      <selection activeCell="L30" sqref="L30"/>
    </sheetView>
  </sheetViews>
  <sheetFormatPr defaultColWidth="9.109375" defaultRowHeight="13.8" x14ac:dyDescent="0.25"/>
  <cols>
    <col min="1" max="1" width="0.33203125" style="34" customWidth="1"/>
    <col min="2" max="2" width="6.5546875" style="34" customWidth="1"/>
    <col min="3" max="3" width="5.33203125" style="34" customWidth="1"/>
    <col min="4" max="4" width="7.33203125" style="34" customWidth="1"/>
    <col min="5" max="5" width="36.88671875" style="34" customWidth="1"/>
    <col min="6" max="6" width="9" style="34" customWidth="1"/>
    <col min="7" max="7" width="8.88671875" style="34" customWidth="1"/>
    <col min="8" max="8" width="14.44140625" style="34" customWidth="1"/>
    <col min="9" max="9" width="10.6640625" style="34" customWidth="1"/>
    <col min="10" max="10" width="11.109375" style="34" customWidth="1"/>
    <col min="11" max="11" width="13" style="34" customWidth="1"/>
    <col min="12" max="12" width="13.109375" style="34" customWidth="1"/>
    <col min="13" max="13" width="17.33203125" style="34" customWidth="1"/>
    <col min="14" max="14" width="0.88671875" style="34" customWidth="1"/>
    <col min="15" max="16384" width="9.109375" style="34"/>
  </cols>
  <sheetData>
    <row r="1" spans="1:13" s="1" customFormat="1" ht="24.9" customHeight="1" x14ac:dyDescent="0.4">
      <c r="B1" s="2"/>
      <c r="H1" s="3" t="s">
        <v>30</v>
      </c>
      <c r="M1" s="4" t="s">
        <v>0</v>
      </c>
    </row>
    <row r="2" spans="1:13" s="5" customFormat="1" ht="12" x14ac:dyDescent="0.25">
      <c r="B2" s="6"/>
      <c r="C2" s="7"/>
      <c r="D2" s="7"/>
      <c r="E2" s="7"/>
      <c r="F2" s="7"/>
      <c r="G2" s="7"/>
      <c r="H2" s="7"/>
      <c r="I2" s="7"/>
      <c r="J2" s="7"/>
      <c r="K2" s="7"/>
      <c r="L2" s="7"/>
      <c r="M2" s="7"/>
    </row>
    <row r="3" spans="1:13" s="5" customFormat="1" ht="12" customHeight="1" x14ac:dyDescent="0.25">
      <c r="B3" s="8"/>
      <c r="C3" s="9"/>
      <c r="D3" s="9"/>
      <c r="E3" s="9"/>
      <c r="F3" s="9"/>
      <c r="G3" s="9"/>
      <c r="H3" s="9"/>
      <c r="I3" s="9"/>
      <c r="J3" s="9"/>
      <c r="K3" s="9"/>
      <c r="L3" s="9"/>
      <c r="M3" s="10"/>
    </row>
    <row r="4" spans="1:13" s="11" customFormat="1" ht="3" customHeight="1" x14ac:dyDescent="0.15">
      <c r="A4" s="11">
        <v>6</v>
      </c>
      <c r="B4" s="12"/>
      <c r="C4" s="13"/>
      <c r="D4" s="13"/>
      <c r="E4" s="13"/>
      <c r="F4" s="13"/>
      <c r="G4" s="13"/>
      <c r="H4" s="14"/>
      <c r="I4" s="13"/>
      <c r="J4" s="13"/>
      <c r="K4" s="14"/>
      <c r="L4" s="13"/>
      <c r="M4" s="13"/>
    </row>
    <row r="5" spans="1:13" s="11" customFormat="1" ht="7.5" customHeight="1" x14ac:dyDescent="0.15">
      <c r="B5" s="15"/>
      <c r="C5" s="15"/>
      <c r="D5" s="15"/>
      <c r="E5" s="16"/>
      <c r="F5" s="16" t="s">
        <v>1</v>
      </c>
      <c r="G5" s="16"/>
      <c r="H5" s="17" t="s">
        <v>2</v>
      </c>
      <c r="I5" s="18"/>
      <c r="J5" s="16" t="s">
        <v>3</v>
      </c>
      <c r="K5" s="17" t="s">
        <v>4</v>
      </c>
      <c r="L5" s="18"/>
      <c r="M5" s="16"/>
    </row>
    <row r="6" spans="1:13" s="11" customFormat="1" ht="8.4" customHeight="1" x14ac:dyDescent="0.15">
      <c r="B6" s="15" t="s">
        <v>5</v>
      </c>
      <c r="C6" s="15" t="s">
        <v>6</v>
      </c>
      <c r="D6" s="15" t="s">
        <v>7</v>
      </c>
      <c r="E6" s="16" t="s">
        <v>8</v>
      </c>
      <c r="F6" s="16" t="s">
        <v>9</v>
      </c>
      <c r="G6" s="16" t="s">
        <v>10</v>
      </c>
      <c r="H6" s="16" t="s">
        <v>11</v>
      </c>
      <c r="I6" s="16" t="s">
        <v>12</v>
      </c>
      <c r="J6" s="16" t="s">
        <v>13</v>
      </c>
      <c r="K6" s="16" t="s">
        <v>14</v>
      </c>
      <c r="L6" s="16" t="s">
        <v>15</v>
      </c>
      <c r="M6" s="16" t="s">
        <v>16</v>
      </c>
    </row>
    <row r="7" spans="1:13" s="11" customFormat="1" ht="8.4" customHeight="1" x14ac:dyDescent="0.15">
      <c r="B7" s="19"/>
      <c r="C7" s="20"/>
      <c r="D7" s="20"/>
      <c r="E7" s="20"/>
      <c r="F7" s="20" t="s">
        <v>17</v>
      </c>
      <c r="G7" s="20"/>
      <c r="H7" s="20" t="s">
        <v>18</v>
      </c>
      <c r="I7" s="20" t="s">
        <v>19</v>
      </c>
      <c r="J7" s="20" t="s">
        <v>20</v>
      </c>
      <c r="K7" s="20"/>
      <c r="L7" s="20"/>
      <c r="M7" s="20"/>
    </row>
    <row r="8" spans="1:13" s="21" customFormat="1" ht="12.75" customHeight="1" x14ac:dyDescent="0.25">
      <c r="B8" s="22">
        <v>5839</v>
      </c>
      <c r="C8" s="74">
        <v>1</v>
      </c>
      <c r="D8" s="71">
        <v>2</v>
      </c>
      <c r="E8" s="70" t="s">
        <v>58</v>
      </c>
      <c r="F8" s="42" t="s">
        <v>32</v>
      </c>
      <c r="G8" s="39" t="s">
        <v>35</v>
      </c>
      <c r="H8" s="78"/>
      <c r="I8" s="80"/>
      <c r="J8" s="55">
        <v>36860</v>
      </c>
      <c r="K8" s="82">
        <v>30000</v>
      </c>
      <c r="L8" s="91">
        <f>D8*K8</f>
        <v>60000</v>
      </c>
      <c r="M8" s="64"/>
    </row>
    <row r="9" spans="1:13" s="21" customFormat="1" ht="13.2" x14ac:dyDescent="0.25">
      <c r="B9" s="22"/>
      <c r="C9" s="75">
        <f>C8+1</f>
        <v>2</v>
      </c>
      <c r="D9" s="72">
        <v>1</v>
      </c>
      <c r="E9" s="70" t="s">
        <v>59</v>
      </c>
      <c r="F9" s="43" t="s">
        <v>32</v>
      </c>
      <c r="G9" s="40" t="s">
        <v>35</v>
      </c>
      <c r="H9" s="53"/>
      <c r="I9" s="79"/>
      <c r="J9" s="56">
        <v>36860</v>
      </c>
      <c r="K9" s="44">
        <v>35000</v>
      </c>
      <c r="L9" s="89">
        <f>D9*K9</f>
        <v>35000</v>
      </c>
      <c r="M9" s="65"/>
    </row>
    <row r="10" spans="1:13" s="21" customFormat="1" ht="13.2" x14ac:dyDescent="0.25">
      <c r="B10" s="22"/>
      <c r="C10" s="75">
        <f t="shared" ref="C10:C24" si="0">C9+1</f>
        <v>3</v>
      </c>
      <c r="D10" s="72">
        <v>1</v>
      </c>
      <c r="E10" s="70" t="s">
        <v>60</v>
      </c>
      <c r="F10" s="43" t="s">
        <v>32</v>
      </c>
      <c r="G10" s="40" t="s">
        <v>35</v>
      </c>
      <c r="H10" s="53"/>
      <c r="I10" s="79"/>
      <c r="J10" s="56">
        <v>36860</v>
      </c>
      <c r="K10" s="44">
        <v>25000</v>
      </c>
      <c r="L10" s="89">
        <f>D10*K10</f>
        <v>25000</v>
      </c>
      <c r="M10" s="65"/>
    </row>
    <row r="11" spans="1:13" s="21" customFormat="1" ht="13.2" x14ac:dyDescent="0.25">
      <c r="B11" s="22"/>
      <c r="C11" s="75">
        <f t="shared" si="0"/>
        <v>4</v>
      </c>
      <c r="D11" s="72">
        <v>1</v>
      </c>
      <c r="E11" s="70" t="s">
        <v>61</v>
      </c>
      <c r="F11" s="43" t="s">
        <v>32</v>
      </c>
      <c r="G11" s="40" t="s">
        <v>35</v>
      </c>
      <c r="H11" s="53"/>
      <c r="I11" s="79"/>
      <c r="J11" s="56">
        <v>36860</v>
      </c>
      <c r="K11" s="44">
        <v>40000</v>
      </c>
      <c r="L11" s="89">
        <f>D11*K11</f>
        <v>40000</v>
      </c>
      <c r="M11" s="65"/>
    </row>
    <row r="12" spans="1:13" s="21" customFormat="1" ht="13.2" x14ac:dyDescent="0.25">
      <c r="B12" s="22"/>
      <c r="C12" s="75">
        <f t="shared" si="0"/>
        <v>5</v>
      </c>
      <c r="D12" s="72">
        <v>1</v>
      </c>
      <c r="E12" s="70" t="s">
        <v>62</v>
      </c>
      <c r="F12" s="43" t="s">
        <v>32</v>
      </c>
      <c r="G12" s="40" t="s">
        <v>35</v>
      </c>
      <c r="H12" s="53"/>
      <c r="I12" s="81"/>
      <c r="J12" s="56">
        <v>36860</v>
      </c>
      <c r="K12" s="44">
        <v>34200</v>
      </c>
      <c r="L12" s="89">
        <f>D12*K12</f>
        <v>34200</v>
      </c>
      <c r="M12" s="65"/>
    </row>
    <row r="13" spans="1:13" s="21" customFormat="1" ht="13.2" x14ac:dyDescent="0.25">
      <c r="B13" s="22"/>
      <c r="C13" s="75">
        <f t="shared" si="0"/>
        <v>6</v>
      </c>
      <c r="D13" s="72">
        <v>1</v>
      </c>
      <c r="E13" s="70" t="s">
        <v>63</v>
      </c>
      <c r="F13" s="43" t="s">
        <v>32</v>
      </c>
      <c r="G13" s="40" t="s">
        <v>35</v>
      </c>
      <c r="H13" s="53"/>
      <c r="I13" s="79"/>
      <c r="J13" s="56">
        <v>36860</v>
      </c>
      <c r="K13" s="44">
        <v>34200</v>
      </c>
      <c r="L13" s="89">
        <f t="shared" ref="L13:L24" si="1">D13*K13</f>
        <v>34200</v>
      </c>
      <c r="M13" s="65"/>
    </row>
    <row r="14" spans="1:13" s="21" customFormat="1" ht="13.2" x14ac:dyDescent="0.25">
      <c r="B14" s="22"/>
      <c r="C14" s="75">
        <f t="shared" si="0"/>
        <v>7</v>
      </c>
      <c r="D14" s="44">
        <v>1</v>
      </c>
      <c r="E14" s="70" t="s">
        <v>64</v>
      </c>
      <c r="F14" s="43" t="s">
        <v>32</v>
      </c>
      <c r="G14" s="40" t="s">
        <v>35</v>
      </c>
      <c r="H14" s="79"/>
      <c r="I14" s="79"/>
      <c r="J14" s="56">
        <v>36860</v>
      </c>
      <c r="K14" s="44">
        <v>34200</v>
      </c>
      <c r="L14" s="89">
        <f t="shared" si="1"/>
        <v>34200</v>
      </c>
      <c r="M14" s="65"/>
    </row>
    <row r="15" spans="1:13" s="21" customFormat="1" ht="13.2" x14ac:dyDescent="0.25">
      <c r="B15" s="22"/>
      <c r="C15" s="75">
        <f t="shared" si="0"/>
        <v>8</v>
      </c>
      <c r="D15" s="44">
        <v>1</v>
      </c>
      <c r="E15" s="70" t="s">
        <v>65</v>
      </c>
      <c r="F15" s="43" t="s">
        <v>32</v>
      </c>
      <c r="G15" s="40" t="s">
        <v>35</v>
      </c>
      <c r="H15" s="79"/>
      <c r="I15" s="79"/>
      <c r="J15" s="56">
        <v>36860</v>
      </c>
      <c r="K15" s="44">
        <v>34200</v>
      </c>
      <c r="L15" s="89">
        <f t="shared" si="1"/>
        <v>34200</v>
      </c>
      <c r="M15" s="65"/>
    </row>
    <row r="16" spans="1:13" s="21" customFormat="1" ht="13.2" x14ac:dyDescent="0.25">
      <c r="B16" s="22"/>
      <c r="C16" s="75">
        <f t="shared" si="0"/>
        <v>9</v>
      </c>
      <c r="D16" s="44">
        <v>1</v>
      </c>
      <c r="E16" s="70" t="s">
        <v>66</v>
      </c>
      <c r="F16" s="43" t="s">
        <v>32</v>
      </c>
      <c r="G16" s="40" t="s">
        <v>35</v>
      </c>
      <c r="H16" s="79"/>
      <c r="I16" s="79"/>
      <c r="J16" s="56">
        <v>36860</v>
      </c>
      <c r="K16" s="44">
        <v>34200</v>
      </c>
      <c r="L16" s="89">
        <f t="shared" si="1"/>
        <v>34200</v>
      </c>
      <c r="M16" s="65"/>
    </row>
    <row r="17" spans="2:13" s="21" customFormat="1" ht="13.2" x14ac:dyDescent="0.25">
      <c r="B17" s="22"/>
      <c r="C17" s="75">
        <f t="shared" si="0"/>
        <v>10</v>
      </c>
      <c r="D17" s="72">
        <v>1</v>
      </c>
      <c r="E17" s="70" t="s">
        <v>67</v>
      </c>
      <c r="F17" s="43" t="s">
        <v>32</v>
      </c>
      <c r="G17" s="40" t="s">
        <v>35</v>
      </c>
      <c r="H17" s="79"/>
      <c r="I17" s="79"/>
      <c r="J17" s="56">
        <v>36860</v>
      </c>
      <c r="K17" s="44">
        <v>34200</v>
      </c>
      <c r="L17" s="89">
        <f t="shared" si="1"/>
        <v>34200</v>
      </c>
      <c r="M17" s="65"/>
    </row>
    <row r="18" spans="2:13" s="21" customFormat="1" ht="13.2" x14ac:dyDescent="0.25">
      <c r="B18" s="22"/>
      <c r="C18" s="75">
        <f t="shared" si="0"/>
        <v>11</v>
      </c>
      <c r="D18" s="72">
        <v>1</v>
      </c>
      <c r="E18" s="70" t="s">
        <v>68</v>
      </c>
      <c r="F18" s="43" t="s">
        <v>32</v>
      </c>
      <c r="G18" s="40" t="s">
        <v>35</v>
      </c>
      <c r="H18" s="53"/>
      <c r="I18" s="79"/>
      <c r="J18" s="56">
        <v>36860</v>
      </c>
      <c r="K18" s="44">
        <v>34200</v>
      </c>
      <c r="L18" s="89">
        <f t="shared" si="1"/>
        <v>34200</v>
      </c>
      <c r="M18" s="65"/>
    </row>
    <row r="19" spans="2:13" s="21" customFormat="1" ht="13.2" x14ac:dyDescent="0.25">
      <c r="B19" s="22"/>
      <c r="C19" s="75">
        <f t="shared" si="0"/>
        <v>12</v>
      </c>
      <c r="D19" s="72">
        <v>1</v>
      </c>
      <c r="E19" s="70" t="s">
        <v>69</v>
      </c>
      <c r="F19" s="43" t="s">
        <v>32</v>
      </c>
      <c r="G19" s="40" t="s">
        <v>35</v>
      </c>
      <c r="H19" s="79"/>
      <c r="I19" s="79"/>
      <c r="J19" s="56">
        <v>36860</v>
      </c>
      <c r="K19" s="44">
        <v>34200</v>
      </c>
      <c r="L19" s="89">
        <f t="shared" si="1"/>
        <v>34200</v>
      </c>
      <c r="M19" s="65"/>
    </row>
    <row r="20" spans="2:13" s="21" customFormat="1" ht="13.2" x14ac:dyDescent="0.25">
      <c r="B20" s="22"/>
      <c r="C20" s="75">
        <f t="shared" si="0"/>
        <v>13</v>
      </c>
      <c r="D20" s="72">
        <v>1</v>
      </c>
      <c r="E20" s="70" t="s">
        <v>70</v>
      </c>
      <c r="F20" s="43" t="s">
        <v>32</v>
      </c>
      <c r="G20" s="40" t="s">
        <v>35</v>
      </c>
      <c r="H20" s="53"/>
      <c r="I20" s="79"/>
      <c r="J20" s="56">
        <v>36860</v>
      </c>
      <c r="K20" s="44">
        <v>34200</v>
      </c>
      <c r="L20" s="89">
        <f t="shared" si="1"/>
        <v>34200</v>
      </c>
      <c r="M20" s="65"/>
    </row>
    <row r="21" spans="2:13" s="21" customFormat="1" ht="13.2" x14ac:dyDescent="0.25">
      <c r="B21" s="22"/>
      <c r="C21" s="75">
        <f t="shared" si="0"/>
        <v>14</v>
      </c>
      <c r="D21" s="73">
        <v>15000</v>
      </c>
      <c r="E21" s="70" t="s">
        <v>71</v>
      </c>
      <c r="F21" s="43" t="s">
        <v>32</v>
      </c>
      <c r="G21" s="40" t="s">
        <v>38</v>
      </c>
      <c r="H21" s="53"/>
      <c r="I21" s="81"/>
      <c r="J21" s="56">
        <v>36860</v>
      </c>
      <c r="K21" s="83">
        <v>70</v>
      </c>
      <c r="L21" s="89">
        <f t="shared" si="1"/>
        <v>1050000</v>
      </c>
      <c r="M21" s="65"/>
    </row>
    <row r="22" spans="2:13" s="21" customFormat="1" ht="13.2" x14ac:dyDescent="0.25">
      <c r="B22" s="22"/>
      <c r="C22" s="75">
        <f t="shared" si="0"/>
        <v>15</v>
      </c>
      <c r="D22" s="73">
        <f>D21</f>
        <v>15000</v>
      </c>
      <c r="E22" s="70" t="s">
        <v>72</v>
      </c>
      <c r="F22" s="43" t="s">
        <v>32</v>
      </c>
      <c r="G22" s="40" t="s">
        <v>38</v>
      </c>
      <c r="H22" s="53"/>
      <c r="I22" s="79"/>
      <c r="J22" s="56">
        <v>36860</v>
      </c>
      <c r="K22" s="84">
        <v>10</v>
      </c>
      <c r="L22" s="89">
        <f t="shared" si="1"/>
        <v>150000</v>
      </c>
      <c r="M22" s="65"/>
    </row>
    <row r="23" spans="2:13" s="21" customFormat="1" ht="13.2" x14ac:dyDescent="0.25">
      <c r="B23" s="22"/>
      <c r="C23" s="75">
        <f t="shared" si="0"/>
        <v>16</v>
      </c>
      <c r="D23" s="73">
        <f>D22</f>
        <v>15000</v>
      </c>
      <c r="E23" s="70" t="s">
        <v>73</v>
      </c>
      <c r="F23" s="43" t="s">
        <v>32</v>
      </c>
      <c r="G23" s="40" t="s">
        <v>38</v>
      </c>
      <c r="H23" s="53"/>
      <c r="I23" s="79"/>
      <c r="J23" s="56">
        <v>36860</v>
      </c>
      <c r="K23" s="84">
        <v>20</v>
      </c>
      <c r="L23" s="89">
        <f t="shared" si="1"/>
        <v>300000</v>
      </c>
      <c r="M23" s="65"/>
    </row>
    <row r="24" spans="2:13" s="21" customFormat="1" ht="13.2" x14ac:dyDescent="0.25">
      <c r="B24" s="22"/>
      <c r="C24" s="75">
        <f t="shared" si="0"/>
        <v>17</v>
      </c>
      <c r="D24" s="73">
        <f>D23</f>
        <v>15000</v>
      </c>
      <c r="E24" s="70" t="s">
        <v>74</v>
      </c>
      <c r="F24" s="43" t="s">
        <v>32</v>
      </c>
      <c r="G24" s="40" t="s">
        <v>38</v>
      </c>
      <c r="H24" s="53"/>
      <c r="I24" s="79"/>
      <c r="J24" s="56">
        <v>36860</v>
      </c>
      <c r="K24" s="84">
        <v>5</v>
      </c>
      <c r="L24" s="90">
        <f t="shared" si="1"/>
        <v>75000</v>
      </c>
      <c r="M24" s="65"/>
    </row>
    <row r="25" spans="2:13" s="21" customFormat="1" ht="12" customHeight="1" x14ac:dyDescent="0.25">
      <c r="B25" s="22"/>
      <c r="C25" s="22"/>
      <c r="D25" s="22"/>
      <c r="E25" s="76"/>
      <c r="F25" s="22"/>
      <c r="G25" s="22"/>
      <c r="H25" s="22"/>
      <c r="I25" s="22"/>
      <c r="J25" s="57"/>
      <c r="K25" s="85" t="s">
        <v>52</v>
      </c>
      <c r="L25" s="92">
        <f>SUM(L8:L24)</f>
        <v>2042800</v>
      </c>
      <c r="M25" s="23"/>
    </row>
    <row r="26" spans="2:13" s="21" customFormat="1" ht="12" customHeight="1" x14ac:dyDescent="0.25">
      <c r="B26" s="22"/>
      <c r="C26" s="22"/>
      <c r="D26" s="22"/>
      <c r="E26" s="76"/>
      <c r="F26" s="22"/>
      <c r="G26" s="22"/>
      <c r="H26" s="22"/>
      <c r="I26" s="22"/>
      <c r="J26" s="57"/>
      <c r="K26" s="86" t="s">
        <v>33</v>
      </c>
      <c r="L26" s="93">
        <f>L25*0.45</f>
        <v>919260</v>
      </c>
      <c r="M26" s="23"/>
    </row>
    <row r="27" spans="2:13" s="21" customFormat="1" ht="12" customHeight="1" x14ac:dyDescent="0.25">
      <c r="B27" s="22"/>
      <c r="C27" s="22"/>
      <c r="D27" s="22"/>
      <c r="E27" s="76"/>
      <c r="F27" s="22"/>
      <c r="G27" s="22"/>
      <c r="H27" s="22"/>
      <c r="I27" s="22"/>
      <c r="J27" s="57"/>
      <c r="K27" s="86"/>
      <c r="L27" s="92">
        <f>L25-L26</f>
        <v>1123540</v>
      </c>
      <c r="M27" s="23"/>
    </row>
    <row r="28" spans="2:13" s="21" customFormat="1" ht="12" customHeight="1" x14ac:dyDescent="0.25">
      <c r="B28" s="22"/>
      <c r="C28" s="22"/>
      <c r="D28" s="22"/>
      <c r="E28" s="76"/>
      <c r="F28" s="22"/>
      <c r="G28" s="22"/>
      <c r="H28" s="22"/>
      <c r="I28" s="22"/>
      <c r="J28" s="57"/>
      <c r="K28" s="86" t="s">
        <v>34</v>
      </c>
      <c r="L28" s="93">
        <f>L27*0.2</f>
        <v>224708</v>
      </c>
      <c r="M28" s="23"/>
    </row>
    <row r="29" spans="2:13" s="21" customFormat="1" ht="12" customHeight="1" x14ac:dyDescent="0.25">
      <c r="B29" s="22"/>
      <c r="C29" s="22"/>
      <c r="D29" s="22"/>
      <c r="E29" s="76"/>
      <c r="F29" s="22"/>
      <c r="G29" s="22"/>
      <c r="H29" s="22"/>
      <c r="I29" s="22"/>
      <c r="J29" s="57"/>
      <c r="K29" s="86"/>
      <c r="L29" s="92">
        <f>SUM(L27:L28)</f>
        <v>1348248</v>
      </c>
      <c r="M29" s="23"/>
    </row>
    <row r="30" spans="2:13" s="21" customFormat="1" ht="12" customHeight="1" x14ac:dyDescent="0.25">
      <c r="B30" s="22"/>
      <c r="C30" s="22"/>
      <c r="D30" s="22"/>
      <c r="E30" s="76"/>
      <c r="F30" s="22"/>
      <c r="G30" s="22"/>
      <c r="H30" s="22"/>
      <c r="I30" s="22"/>
      <c r="J30" s="57"/>
      <c r="K30" s="86"/>
      <c r="L30" s="92"/>
      <c r="M30" s="23"/>
    </row>
    <row r="31" spans="2:13" s="21" customFormat="1" ht="12" customHeight="1" x14ac:dyDescent="0.25">
      <c r="B31" s="22"/>
      <c r="C31" s="22"/>
      <c r="D31" s="22">
        <v>110</v>
      </c>
      <c r="E31" s="76" t="s">
        <v>51</v>
      </c>
      <c r="F31" s="22"/>
      <c r="G31" s="22"/>
      <c r="H31" s="22"/>
      <c r="I31" s="22"/>
      <c r="J31" s="57" t="s">
        <v>50</v>
      </c>
      <c r="K31" s="86">
        <f>L31/D31</f>
        <v>2136.3636363636365</v>
      </c>
      <c r="L31" s="95">
        <v>235000</v>
      </c>
      <c r="M31" s="23"/>
    </row>
    <row r="32" spans="2:13" s="21" customFormat="1" ht="12" customHeight="1" x14ac:dyDescent="0.25">
      <c r="B32" s="22"/>
      <c r="C32" s="22"/>
      <c r="D32" s="22"/>
      <c r="E32" s="76"/>
      <c r="F32" s="22"/>
      <c r="G32" s="22"/>
      <c r="H32" s="22"/>
      <c r="I32" s="22"/>
      <c r="J32" s="57"/>
      <c r="K32" s="86"/>
      <c r="L32" s="92"/>
      <c r="M32" s="23"/>
    </row>
    <row r="33" spans="2:13" s="21" customFormat="1" x14ac:dyDescent="0.25">
      <c r="B33" s="24"/>
      <c r="C33" s="41"/>
      <c r="D33" s="41"/>
      <c r="E33" s="77"/>
      <c r="F33" s="41"/>
      <c r="G33" s="41"/>
      <c r="H33" s="26"/>
      <c r="I33" s="41"/>
      <c r="J33" s="58"/>
      <c r="K33" s="60"/>
      <c r="L33" s="94"/>
      <c r="M33" s="25"/>
    </row>
    <row r="34" spans="2:13" s="1" customFormat="1" x14ac:dyDescent="0.25">
      <c r="B34" s="27"/>
      <c r="C34" s="27"/>
      <c r="D34" s="51"/>
      <c r="E34" s="27"/>
      <c r="F34" s="51"/>
      <c r="G34" s="27"/>
      <c r="H34" s="28"/>
      <c r="I34" s="27"/>
      <c r="J34" s="27"/>
      <c r="K34" s="27"/>
      <c r="L34" s="51"/>
      <c r="M34" s="27"/>
    </row>
    <row r="35" spans="2:13" s="1" customFormat="1" x14ac:dyDescent="0.25">
      <c r="B35" s="27"/>
      <c r="C35" s="27"/>
      <c r="D35" s="27"/>
      <c r="E35" s="27"/>
      <c r="F35" s="27"/>
      <c r="G35" s="27"/>
      <c r="H35" s="27"/>
      <c r="I35" s="27"/>
      <c r="J35" s="27"/>
      <c r="K35" s="27"/>
      <c r="L35" s="27"/>
      <c r="M35" s="27"/>
    </row>
    <row r="36" spans="2:13" s="1" customFormat="1" x14ac:dyDescent="0.25">
      <c r="B36" s="27"/>
      <c r="C36" s="27"/>
      <c r="D36" s="27"/>
      <c r="E36" s="27"/>
      <c r="F36" s="27"/>
      <c r="G36" s="27"/>
      <c r="H36" s="27"/>
      <c r="I36" s="27"/>
      <c r="J36" s="27"/>
      <c r="K36" s="27"/>
      <c r="L36" s="27"/>
      <c r="M36" s="27"/>
    </row>
    <row r="37" spans="2:13" s="1" customFormat="1" x14ac:dyDescent="0.25">
      <c r="B37" s="29"/>
      <c r="C37" s="27"/>
      <c r="D37" s="27"/>
      <c r="E37" s="27"/>
      <c r="F37" s="27"/>
      <c r="G37" s="27"/>
      <c r="H37" s="27"/>
      <c r="I37" s="27"/>
      <c r="J37" s="27"/>
      <c r="K37" s="27"/>
      <c r="L37" s="27"/>
      <c r="M37" s="27"/>
    </row>
    <row r="38" spans="2:13" s="1" customFormat="1" x14ac:dyDescent="0.25">
      <c r="B38" s="29"/>
      <c r="C38" s="27"/>
      <c r="D38" s="27"/>
      <c r="E38" s="27"/>
      <c r="F38" s="27"/>
      <c r="G38" s="27"/>
      <c r="H38" s="27"/>
      <c r="I38" s="27"/>
      <c r="J38" s="27"/>
      <c r="K38" s="27"/>
      <c r="L38" s="27"/>
      <c r="M38" s="27"/>
    </row>
    <row r="39" spans="2:13" s="1" customFormat="1" x14ac:dyDescent="0.25">
      <c r="B39" s="27"/>
      <c r="C39" s="27"/>
      <c r="D39" s="27"/>
      <c r="E39" s="27"/>
      <c r="F39" s="27"/>
      <c r="G39" s="27"/>
      <c r="H39" s="27"/>
      <c r="I39" s="27"/>
      <c r="J39" s="27"/>
      <c r="K39" s="27"/>
      <c r="L39" s="27"/>
      <c r="M39" s="27"/>
    </row>
    <row r="40" spans="2:13" s="1" customFormat="1" x14ac:dyDescent="0.25">
      <c r="B40" s="27"/>
      <c r="C40" s="27"/>
      <c r="D40" s="27"/>
      <c r="E40" s="27"/>
      <c r="F40" s="27"/>
      <c r="G40" s="27"/>
      <c r="H40" s="27"/>
      <c r="I40" s="27"/>
      <c r="J40" s="27"/>
      <c r="K40" s="27"/>
      <c r="L40" s="27"/>
      <c r="M40" s="27"/>
    </row>
    <row r="41" spans="2:13" s="1" customFormat="1" x14ac:dyDescent="0.25">
      <c r="B41" s="27"/>
      <c r="C41" s="27"/>
      <c r="D41" s="27"/>
      <c r="E41" s="27"/>
      <c r="F41" s="27"/>
      <c r="G41" s="27"/>
      <c r="H41" s="27"/>
      <c r="I41" s="27"/>
      <c r="J41" s="27"/>
      <c r="K41" s="27"/>
      <c r="L41" s="27"/>
      <c r="M41" s="27"/>
    </row>
    <row r="42" spans="2:13" s="1" customFormat="1" x14ac:dyDescent="0.25">
      <c r="B42" s="27"/>
      <c r="C42" s="27"/>
      <c r="D42" s="27"/>
      <c r="E42" s="27"/>
      <c r="F42" s="27"/>
      <c r="G42" s="27"/>
      <c r="H42" s="27"/>
      <c r="I42" s="27"/>
      <c r="J42" s="27"/>
      <c r="K42" s="27"/>
      <c r="L42" s="27"/>
      <c r="M42" s="27"/>
    </row>
    <row r="43" spans="2:13" s="1" customFormat="1" x14ac:dyDescent="0.25">
      <c r="B43" s="27"/>
      <c r="C43" s="27"/>
      <c r="D43" s="27"/>
      <c r="E43" s="27"/>
      <c r="F43" s="27"/>
      <c r="G43" s="27"/>
      <c r="H43" s="27"/>
      <c r="I43" s="27"/>
      <c r="J43" s="27"/>
      <c r="K43" s="27"/>
      <c r="L43" s="27"/>
      <c r="M43" s="27"/>
    </row>
    <row r="44" spans="2:13" s="1" customFormat="1" x14ac:dyDescent="0.25">
      <c r="C44" s="30" t="s">
        <v>21</v>
      </c>
      <c r="D44" s="30"/>
      <c r="H44" s="68" t="s">
        <v>53</v>
      </c>
      <c r="I44" s="27"/>
      <c r="J44" s="31"/>
      <c r="K44" s="27"/>
      <c r="L44" s="27"/>
      <c r="M44" s="27"/>
    </row>
    <row r="45" spans="2:13" s="1" customFormat="1" ht="21.9" customHeight="1" x14ac:dyDescent="0.25">
      <c r="B45" s="5"/>
      <c r="C45" s="5" t="s">
        <v>22</v>
      </c>
      <c r="D45" s="5"/>
      <c r="E45" s="27"/>
      <c r="F45" s="27"/>
      <c r="H45" s="5" t="s">
        <v>23</v>
      </c>
      <c r="I45" s="27"/>
      <c r="J45" s="27"/>
      <c r="K45" s="27"/>
      <c r="L45" s="27"/>
    </row>
    <row r="46" spans="2:13" s="1" customFormat="1" ht="21.9" customHeight="1" x14ac:dyDescent="0.25">
      <c r="B46" s="5"/>
      <c r="C46" s="5" t="s">
        <v>24</v>
      </c>
      <c r="D46" s="5"/>
      <c r="E46" s="27"/>
      <c r="F46" s="27"/>
      <c r="H46" s="5" t="s">
        <v>25</v>
      </c>
      <c r="I46" s="27"/>
      <c r="J46" s="27"/>
      <c r="K46" s="27"/>
      <c r="L46" s="27"/>
    </row>
    <row r="47" spans="2:13" s="1" customFormat="1" ht="21.9" customHeight="1" x14ac:dyDescent="0.25">
      <c r="B47" s="5"/>
      <c r="C47" s="5" t="s">
        <v>26</v>
      </c>
      <c r="D47" s="5"/>
      <c r="E47" s="27"/>
      <c r="F47" s="27"/>
      <c r="H47" s="32" t="s">
        <v>27</v>
      </c>
      <c r="I47" s="27"/>
      <c r="J47" s="27"/>
      <c r="K47" s="27"/>
      <c r="L47" s="27"/>
    </row>
    <row r="48" spans="2:13" s="1" customFormat="1" ht="21.9" customHeight="1" x14ac:dyDescent="0.25">
      <c r="B48" s="5"/>
      <c r="C48" s="5" t="s">
        <v>28</v>
      </c>
      <c r="D48" s="5"/>
      <c r="E48" s="27"/>
      <c r="F48" s="27"/>
      <c r="H48" s="5" t="s">
        <v>29</v>
      </c>
      <c r="I48" s="27"/>
      <c r="J48" s="27"/>
      <c r="K48" s="27"/>
      <c r="L48" s="27"/>
    </row>
    <row r="49" spans="2:13" s="1" customFormat="1" ht="5.25" customHeight="1" x14ac:dyDescent="0.25">
      <c r="B49" s="5"/>
      <c r="C49" s="5"/>
      <c r="D49" s="5"/>
      <c r="E49" s="27"/>
      <c r="F49" s="27"/>
      <c r="H49" s="5"/>
      <c r="I49" s="27"/>
      <c r="J49" s="27"/>
      <c r="K49" s="27"/>
      <c r="L49" s="27"/>
    </row>
    <row r="50" spans="2:13" s="1" customFormat="1" x14ac:dyDescent="0.25">
      <c r="C50" s="69" t="s">
        <v>57</v>
      </c>
      <c r="M50" s="33"/>
    </row>
    <row r="51" spans="2:13" customFormat="1" x14ac:dyDescent="0.25"/>
  </sheetData>
  <pageMargins left="0.3" right="0.1" top="0.25" bottom="0.4" header="0" footer="0.25"/>
  <pageSetup scale="89" orientation="landscape" horizontalDpi="4294967292" r:id="rId1"/>
  <headerFooter alignWithMargins="0">
    <oddFooter xml:space="preserve">&amp;R&amp;8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18" r:id="rId4" name="Check Box 70">
              <controlPr defaultSize="0" autoFill="0" autoLine="0" autoPict="0">
                <anchor moveWithCells="1">
                  <from>
                    <xdr:col>1</xdr:col>
                    <xdr:colOff>45720</xdr:colOff>
                    <xdr:row>36</xdr:row>
                    <xdr:rowOff>129540</xdr:rowOff>
                  </from>
                  <to>
                    <xdr:col>4</xdr:col>
                    <xdr:colOff>38100</xdr:colOff>
                    <xdr:row>37</xdr:row>
                    <xdr:rowOff>152400</xdr:rowOff>
                  </to>
                </anchor>
              </controlPr>
            </control>
          </mc:Choice>
        </mc:AlternateContent>
        <mc:AlternateContent xmlns:mc="http://schemas.openxmlformats.org/markup-compatibility/2006">
          <mc:Choice Requires="x14">
            <control shapeId="2119" r:id="rId5" name="Check Box 71">
              <controlPr defaultSize="0" autoFill="0" autoLine="0" autoPict="0">
                <anchor moveWithCells="1">
                  <from>
                    <xdr:col>3</xdr:col>
                    <xdr:colOff>403860</xdr:colOff>
                    <xdr:row>36</xdr:row>
                    <xdr:rowOff>129540</xdr:rowOff>
                  </from>
                  <to>
                    <xdr:col>4</xdr:col>
                    <xdr:colOff>1638300</xdr:colOff>
                    <xdr:row>37</xdr:row>
                    <xdr:rowOff>152400</xdr:rowOff>
                  </to>
                </anchor>
              </controlPr>
            </control>
          </mc:Choice>
        </mc:AlternateContent>
        <mc:AlternateContent xmlns:mc="http://schemas.openxmlformats.org/markup-compatibility/2006">
          <mc:Choice Requires="x14">
            <control shapeId="2120" r:id="rId6" name="Check Box 72">
              <controlPr defaultSize="0" autoFill="0" autoLine="0" autoPict="0">
                <anchor moveWithCells="1">
                  <from>
                    <xdr:col>4</xdr:col>
                    <xdr:colOff>1676400</xdr:colOff>
                    <xdr:row>36</xdr:row>
                    <xdr:rowOff>129540</xdr:rowOff>
                  </from>
                  <to>
                    <xdr:col>5</xdr:col>
                    <xdr:colOff>251460</xdr:colOff>
                    <xdr:row>37</xdr:row>
                    <xdr:rowOff>152400</xdr:rowOff>
                  </to>
                </anchor>
              </controlPr>
            </control>
          </mc:Choice>
        </mc:AlternateContent>
        <mc:AlternateContent xmlns:mc="http://schemas.openxmlformats.org/markup-compatibility/2006">
          <mc:Choice Requires="x14">
            <control shapeId="2121" r:id="rId7" name="Check Box 73">
              <controlPr defaultSize="0" autoFill="0" autoLine="0" autoPict="0">
                <anchor moveWithCells="1">
                  <from>
                    <xdr:col>6</xdr:col>
                    <xdr:colOff>0</xdr:colOff>
                    <xdr:row>36</xdr:row>
                    <xdr:rowOff>129540</xdr:rowOff>
                  </from>
                  <to>
                    <xdr:col>8</xdr:col>
                    <xdr:colOff>342900</xdr:colOff>
                    <xdr:row>37</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Control-M Order Form</vt:lpstr>
      <vt:lpstr>Control-SA Order Form</vt:lpstr>
    </vt:vector>
  </TitlesOfParts>
  <Company>BMC Software,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BMC Software, Inc.</dc:creator>
  <cp:lastModifiedBy>Havlíček Jan</cp:lastModifiedBy>
  <cp:lastPrinted>2000-11-29T19:57:30Z</cp:lastPrinted>
  <dcterms:created xsi:type="dcterms:W3CDTF">2000-11-14T14:59:57Z</dcterms:created>
  <dcterms:modified xsi:type="dcterms:W3CDTF">2023-09-10T11:18:53Z</dcterms:modified>
</cp:coreProperties>
</file>