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00" windowWidth="12468" windowHeight="813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10" i="1" l="1"/>
  <c r="H10" i="1"/>
  <c r="E11" i="1"/>
  <c r="H11" i="1"/>
  <c r="C12" i="1"/>
  <c r="D12" i="1"/>
  <c r="E12" i="1"/>
  <c r="F12" i="1"/>
  <c r="G12" i="1"/>
  <c r="H12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</calcChain>
</file>

<file path=xl/sharedStrings.xml><?xml version="1.0" encoding="utf-8"?>
<sst xmlns="http://schemas.openxmlformats.org/spreadsheetml/2006/main" count="30" uniqueCount="18">
  <si>
    <t>Capacity</t>
  </si>
  <si>
    <t>N'ville Adjustments</t>
  </si>
  <si>
    <t>Difference</t>
  </si>
  <si>
    <t xml:space="preserve">     BTU value is 1030.</t>
  </si>
  <si>
    <t>Gradient (psi/ft)</t>
  </si>
  <si>
    <t>New
 (based on 2/26 test)</t>
  </si>
  <si>
    <t>Old
 (before 2/26 test)</t>
  </si>
  <si>
    <t>Total Gas (MMBTU)</t>
  </si>
  <si>
    <t>Pad Gas (MMBTU)</t>
  </si>
  <si>
    <t>Working Gas (MMBTU)</t>
  </si>
  <si>
    <t>As a result of the 2/26 PVT test on the Napoleonville Dome</t>
  </si>
  <si>
    <t>Total Gas (Mcf)</t>
  </si>
  <si>
    <t>Pad Gas (Mcf)</t>
  </si>
  <si>
    <t>Working Gas (Mcf)</t>
  </si>
  <si>
    <t>Inventory (effective Mar 1st)</t>
  </si>
  <si>
    <t>MCF</t>
  </si>
  <si>
    <t>MMBTU</t>
  </si>
  <si>
    <t>Assumption: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</si>
</sst>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9" formatCode="_(* #,##0_);_(* \(#,##0\);_(* &quot;-&quot;??_);_(@_)"/>
  </numFmts>
  <fonts count="7" x14ac:knownFonts="1">
    <font>
      <sz val="12"/>
      <name val="Times New Roman"/>
    </font>
    <font>
      <sz val="12"/>
      <name val="Times New Roman"/>
    </font>
    <font>
      <b/>
      <sz val="12"/>
      <name val="Times New Roman"/>
      <family val="1"/>
    </font>
    <font>
      <b/>
      <sz val="20"/>
      <name val="Times New Roman"/>
      <family val="1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20"/>
      <color indexed="1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left"/>
    </xf>
    <xf numFmtId="0" fontId="3" fillId="0" borderId="0" xfId="0" applyFont="1" applyAlignment="1">
      <alignment horizontal="centerContinuous"/>
    </xf>
    <xf numFmtId="0" fontId="0" fillId="0" borderId="1" xfId="0" applyBorder="1" applyAlignment="1">
      <alignment horizontal="centerContinuous"/>
    </xf>
    <xf numFmtId="0" fontId="2" fillId="0" borderId="2" xfId="0" applyFont="1" applyBorder="1"/>
    <xf numFmtId="0" fontId="2" fillId="0" borderId="3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2" fillId="0" borderId="4" xfId="0" applyFont="1" applyBorder="1"/>
    <xf numFmtId="0" fontId="2" fillId="0" borderId="5" xfId="0" applyFont="1" applyBorder="1" applyAlignment="1">
      <alignment horizontal="right"/>
    </xf>
    <xf numFmtId="0" fontId="0" fillId="0" borderId="2" xfId="0" quotePrefix="1" applyBorder="1" applyAlignment="1">
      <alignment horizontal="left"/>
    </xf>
    <xf numFmtId="0" fontId="0" fillId="0" borderId="4" xfId="0" quotePrefix="1" applyBorder="1" applyAlignment="1">
      <alignment horizontal="left"/>
    </xf>
    <xf numFmtId="0" fontId="0" fillId="0" borderId="6" xfId="0" quotePrefix="1" applyBorder="1" applyAlignment="1">
      <alignment horizontal="left"/>
    </xf>
    <xf numFmtId="0" fontId="2" fillId="0" borderId="3" xfId="0" quotePrefix="1" applyFont="1" applyBorder="1" applyAlignment="1">
      <alignment horizontal="centerContinuous"/>
    </xf>
    <xf numFmtId="0" fontId="2" fillId="0" borderId="7" xfId="0" applyFont="1" applyBorder="1"/>
    <xf numFmtId="0" fontId="0" fillId="0" borderId="7" xfId="0" quotePrefix="1" applyBorder="1" applyAlignment="1">
      <alignment horizontal="right"/>
    </xf>
    <xf numFmtId="2" fontId="0" fillId="0" borderId="8" xfId="0" quotePrefix="1" applyNumberFormat="1" applyBorder="1" applyAlignment="1">
      <alignment horizontal="right"/>
    </xf>
    <xf numFmtId="0" fontId="0" fillId="0" borderId="9" xfId="0" quotePrefix="1" applyBorder="1" applyAlignment="1">
      <alignment horizontal="left"/>
    </xf>
    <xf numFmtId="0" fontId="2" fillId="0" borderId="5" xfId="0" quotePrefix="1" applyFont="1" applyBorder="1" applyAlignment="1">
      <alignment horizontal="right"/>
    </xf>
    <xf numFmtId="0" fontId="2" fillId="0" borderId="8" xfId="0" quotePrefix="1" applyFont="1" applyBorder="1" applyAlignment="1">
      <alignment horizontal="right"/>
    </xf>
    <xf numFmtId="0" fontId="2" fillId="0" borderId="10" xfId="0" quotePrefix="1" applyFont="1" applyBorder="1" applyAlignment="1">
      <alignment horizontal="right" wrapText="1"/>
    </xf>
    <xf numFmtId="0" fontId="0" fillId="0" borderId="0" xfId="0" applyAlignment="1">
      <alignment horizontal="centerContinuous"/>
    </xf>
    <xf numFmtId="169" fontId="0" fillId="0" borderId="3" xfId="1" applyNumberFormat="1" applyFont="1" applyBorder="1"/>
    <xf numFmtId="169" fontId="0" fillId="0" borderId="10" xfId="1" applyNumberFormat="1" applyFont="1" applyBorder="1"/>
    <xf numFmtId="169" fontId="0" fillId="0" borderId="11" xfId="1" applyNumberFormat="1" applyFont="1" applyBorder="1"/>
    <xf numFmtId="169" fontId="0" fillId="0" borderId="12" xfId="1" applyNumberFormat="1" applyFont="1" applyBorder="1"/>
    <xf numFmtId="169" fontId="0" fillId="0" borderId="1" xfId="1" applyNumberFormat="1" applyFont="1" applyBorder="1"/>
    <xf numFmtId="169" fontId="0" fillId="0" borderId="5" xfId="1" applyNumberFormat="1" applyFont="1" applyBorder="1"/>
    <xf numFmtId="169" fontId="4" fillId="0" borderId="5" xfId="1" applyNumberFormat="1" applyFont="1" applyBorder="1"/>
    <xf numFmtId="169" fontId="4" fillId="0" borderId="12" xfId="1" applyNumberFormat="1" applyFont="1" applyBorder="1"/>
    <xf numFmtId="0" fontId="0" fillId="0" borderId="0" xfId="0" quotePrefix="1" applyBorder="1" applyAlignment="1">
      <alignment horizontal="left"/>
    </xf>
    <xf numFmtId="169" fontId="0" fillId="0" borderId="0" xfId="1" applyNumberFormat="1" applyFont="1" applyBorder="1"/>
    <xf numFmtId="169" fontId="4" fillId="0" borderId="0" xfId="1" applyNumberFormat="1" applyFont="1" applyBorder="1"/>
    <xf numFmtId="43" fontId="0" fillId="0" borderId="3" xfId="1" applyNumberFormat="1" applyFont="1" applyBorder="1"/>
    <xf numFmtId="169" fontId="5" fillId="0" borderId="5" xfId="1" applyNumberFormat="1" applyFont="1" applyBorder="1"/>
    <xf numFmtId="169" fontId="5" fillId="0" borderId="12" xfId="1" applyNumberFormat="1" applyFont="1" applyBorder="1"/>
    <xf numFmtId="0" fontId="0" fillId="0" borderId="11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3" fillId="0" borderId="6" xfId="0" applyFont="1" applyBorder="1" applyAlignment="1">
      <alignment horizontal="centerContinuous"/>
    </xf>
    <xf numFmtId="0" fontId="3" fillId="0" borderId="11" xfId="0" quotePrefix="1" applyFont="1" applyBorder="1" applyAlignment="1">
      <alignment horizontal="centerContinuous"/>
    </xf>
    <xf numFmtId="169" fontId="3" fillId="0" borderId="11" xfId="1" applyNumberFormat="1" applyFont="1" applyBorder="1" applyAlignment="1">
      <alignment horizontal="centerContinuous"/>
    </xf>
    <xf numFmtId="169" fontId="6" fillId="0" borderId="12" xfId="1" applyNumberFormat="1" applyFont="1" applyBorder="1" applyAlignment="1">
      <alignment horizontal="centerContinuous"/>
    </xf>
    <xf numFmtId="0" fontId="0" fillId="0" borderId="0" xfId="0" quotePrefix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tabSelected="1" zoomScale="85" workbookViewId="0">
      <selection activeCell="B23" sqref="B23"/>
    </sheetView>
  </sheetViews>
  <sheetFormatPr defaultRowHeight="15.6" x14ac:dyDescent="0.3"/>
  <cols>
    <col min="1" max="1" width="21.5" customWidth="1"/>
    <col min="2" max="2" width="15.59765625" customWidth="1"/>
    <col min="3" max="3" width="16.59765625" customWidth="1"/>
    <col min="4" max="4" width="19.59765625" customWidth="1"/>
    <col min="5" max="5" width="14.8984375" customWidth="1"/>
    <col min="6" max="6" width="17.5" customWidth="1"/>
    <col min="7" max="7" width="21.19921875" customWidth="1"/>
    <col min="8" max="8" width="13.8984375" customWidth="1"/>
  </cols>
  <sheetData>
    <row r="1" spans="1:9" ht="24.6" x14ac:dyDescent="0.4">
      <c r="A1" s="3" t="s">
        <v>1</v>
      </c>
      <c r="B1" s="3"/>
      <c r="C1" s="3"/>
      <c r="D1" s="3"/>
      <c r="E1" s="3"/>
      <c r="F1" s="3"/>
      <c r="G1" s="3"/>
      <c r="H1" s="3"/>
      <c r="I1" s="3"/>
    </row>
    <row r="2" spans="1:9" x14ac:dyDescent="0.3">
      <c r="A2" s="21" t="s">
        <v>10</v>
      </c>
      <c r="B2" s="21"/>
      <c r="C2" s="21"/>
      <c r="D2" s="21"/>
      <c r="E2" s="21"/>
      <c r="F2" s="21"/>
      <c r="G2" s="21"/>
      <c r="H2" s="21"/>
    </row>
    <row r="3" spans="1:9" x14ac:dyDescent="0.3">
      <c r="A3" s="21"/>
      <c r="B3" s="21"/>
      <c r="C3" s="21"/>
      <c r="D3" s="21"/>
      <c r="E3" s="21"/>
      <c r="F3" s="21"/>
      <c r="G3" s="21"/>
      <c r="H3" s="21"/>
    </row>
    <row r="4" spans="1:9" x14ac:dyDescent="0.3">
      <c r="A4" s="21"/>
      <c r="B4" s="21"/>
      <c r="C4" s="21"/>
      <c r="D4" s="21"/>
      <c r="E4" s="21"/>
      <c r="F4" s="21"/>
      <c r="G4" s="21"/>
      <c r="H4" s="21"/>
    </row>
    <row r="5" spans="1:9" x14ac:dyDescent="0.3">
      <c r="A5" s="21"/>
      <c r="B5" s="21"/>
      <c r="C5" s="21"/>
      <c r="D5" s="21"/>
      <c r="E5" s="21"/>
      <c r="F5" s="21"/>
      <c r="G5" s="21"/>
      <c r="H5" s="21"/>
    </row>
    <row r="6" spans="1:9" ht="16.2" thickBot="1" x14ac:dyDescent="0.35"/>
    <row r="7" spans="1:9" ht="25.2" thickBot="1" x14ac:dyDescent="0.45">
      <c r="A7" s="38" t="s">
        <v>15</v>
      </c>
      <c r="B7" s="36"/>
      <c r="C7" s="36"/>
      <c r="D7" s="36"/>
      <c r="E7" s="36"/>
      <c r="F7" s="36"/>
      <c r="G7" s="36"/>
      <c r="H7" s="37"/>
    </row>
    <row r="8" spans="1:9" x14ac:dyDescent="0.3">
      <c r="A8" s="5"/>
      <c r="B8" s="14"/>
      <c r="C8" s="6" t="s">
        <v>0</v>
      </c>
      <c r="D8" s="7"/>
      <c r="E8" s="7"/>
      <c r="F8" s="6" t="s">
        <v>14</v>
      </c>
      <c r="G8" s="13"/>
      <c r="H8" s="4"/>
    </row>
    <row r="9" spans="1:9" ht="33" customHeight="1" thickBot="1" x14ac:dyDescent="0.35">
      <c r="A9" s="8"/>
      <c r="B9" s="19" t="s">
        <v>4</v>
      </c>
      <c r="C9" s="20" t="s">
        <v>6</v>
      </c>
      <c r="D9" s="20" t="s">
        <v>5</v>
      </c>
      <c r="E9" s="9" t="s">
        <v>2</v>
      </c>
      <c r="F9" s="20" t="s">
        <v>6</v>
      </c>
      <c r="G9" s="20" t="s">
        <v>5</v>
      </c>
      <c r="H9" s="18" t="s">
        <v>2</v>
      </c>
    </row>
    <row r="10" spans="1:9" x14ac:dyDescent="0.3">
      <c r="A10" s="10" t="s">
        <v>11</v>
      </c>
      <c r="B10" s="15">
        <v>0.83</v>
      </c>
      <c r="C10" s="22">
        <v>8229393</v>
      </c>
      <c r="D10" s="22">
        <v>7991000</v>
      </c>
      <c r="E10" s="26">
        <f>D10-C10</f>
        <v>-238393</v>
      </c>
      <c r="F10" s="22">
        <v>6286785</v>
      </c>
      <c r="G10" s="22">
        <v>5676904</v>
      </c>
      <c r="H10" s="26">
        <f>G10-F10</f>
        <v>-609881</v>
      </c>
    </row>
    <row r="11" spans="1:9" ht="16.2" thickBot="1" x14ac:dyDescent="0.35">
      <c r="A11" s="11" t="s">
        <v>12</v>
      </c>
      <c r="B11" s="16">
        <v>0.4</v>
      </c>
      <c r="C11" s="23">
        <v>4100000</v>
      </c>
      <c r="D11" s="23">
        <v>3877000</v>
      </c>
      <c r="E11" s="27">
        <f>D11-C11</f>
        <v>-223000</v>
      </c>
      <c r="F11" s="23">
        <v>4100000</v>
      </c>
      <c r="G11" s="23">
        <v>3877000</v>
      </c>
      <c r="H11" s="34">
        <f>G11-F11</f>
        <v>-223000</v>
      </c>
    </row>
    <row r="12" spans="1:9" ht="16.2" thickBot="1" x14ac:dyDescent="0.35">
      <c r="A12" s="12" t="s">
        <v>13</v>
      </c>
      <c r="B12" s="17"/>
      <c r="C12" s="24">
        <f>C10-C11</f>
        <v>4129393</v>
      </c>
      <c r="D12" s="24">
        <f>D10-D11</f>
        <v>4114000</v>
      </c>
      <c r="E12" s="25">
        <f>D12-C12</f>
        <v>-15393</v>
      </c>
      <c r="F12" s="24">
        <f>F10-F11</f>
        <v>2186785</v>
      </c>
      <c r="G12" s="24">
        <f>G10-G11</f>
        <v>1799904</v>
      </c>
      <c r="H12" s="35">
        <f>G12-F12</f>
        <v>-386881</v>
      </c>
    </row>
    <row r="13" spans="1:9" x14ac:dyDescent="0.3">
      <c r="A13" s="30"/>
      <c r="B13" s="30"/>
      <c r="C13" s="31"/>
      <c r="D13" s="31"/>
      <c r="E13" s="31"/>
      <c r="F13" s="31"/>
      <c r="G13" s="31"/>
      <c r="H13" s="32"/>
    </row>
    <row r="14" spans="1:9" x14ac:dyDescent="0.3">
      <c r="A14" s="30"/>
      <c r="B14" s="30"/>
      <c r="C14" s="31"/>
      <c r="D14" s="31"/>
      <c r="E14" s="31"/>
      <c r="F14" s="31"/>
      <c r="G14" s="31"/>
      <c r="H14" s="32"/>
    </row>
    <row r="15" spans="1:9" x14ac:dyDescent="0.3">
      <c r="A15" s="30"/>
      <c r="B15" s="30"/>
      <c r="C15" s="31"/>
      <c r="D15" s="31"/>
      <c r="E15" s="31"/>
      <c r="F15" s="31"/>
      <c r="G15" s="31"/>
      <c r="H15" s="32"/>
    </row>
    <row r="16" spans="1:9" ht="16.2" thickBot="1" x14ac:dyDescent="0.35">
      <c r="A16" s="30"/>
      <c r="B16" s="30"/>
      <c r="C16" s="31"/>
      <c r="D16" s="31"/>
      <c r="E16" s="31"/>
      <c r="F16" s="31"/>
      <c r="G16" s="31"/>
      <c r="H16" s="32"/>
    </row>
    <row r="17" spans="1:8" ht="25.2" thickBot="1" x14ac:dyDescent="0.45">
      <c r="A17" s="38" t="s">
        <v>16</v>
      </c>
      <c r="B17" s="39"/>
      <c r="C17" s="40"/>
      <c r="D17" s="40"/>
      <c r="E17" s="40"/>
      <c r="F17" s="40"/>
      <c r="G17" s="40"/>
      <c r="H17" s="41"/>
    </row>
    <row r="18" spans="1:8" x14ac:dyDescent="0.3">
      <c r="A18" s="5"/>
      <c r="B18" s="14"/>
      <c r="C18" s="6" t="s">
        <v>0</v>
      </c>
      <c r="D18" s="7"/>
      <c r="E18" s="7"/>
      <c r="F18" s="6" t="s">
        <v>14</v>
      </c>
      <c r="G18" s="13"/>
      <c r="H18" s="4"/>
    </row>
    <row r="19" spans="1:8" ht="33" customHeight="1" thickBot="1" x14ac:dyDescent="0.35">
      <c r="A19" s="8"/>
      <c r="B19" s="19" t="s">
        <v>4</v>
      </c>
      <c r="C19" s="20" t="s">
        <v>6</v>
      </c>
      <c r="D19" s="20" t="s">
        <v>5</v>
      </c>
      <c r="E19" s="9" t="s">
        <v>2</v>
      </c>
      <c r="F19" s="20" t="s">
        <v>6</v>
      </c>
      <c r="G19" s="20" t="s">
        <v>5</v>
      </c>
      <c r="H19" s="18" t="s">
        <v>2</v>
      </c>
    </row>
    <row r="20" spans="1:8" x14ac:dyDescent="0.3">
      <c r="A20" s="10" t="s">
        <v>7</v>
      </c>
      <c r="B20" s="15">
        <v>0.83</v>
      </c>
      <c r="C20" s="22">
        <f>C10*1.03</f>
        <v>8476274.790000001</v>
      </c>
      <c r="D20" s="22">
        <f>D10*1.03</f>
        <v>8230730</v>
      </c>
      <c r="E20" s="26">
        <f>D20-C20</f>
        <v>-245544.79000000097</v>
      </c>
      <c r="F20" s="33">
        <f>F10*1.03</f>
        <v>6475388.5499999998</v>
      </c>
      <c r="G20" s="22">
        <f>G10*1.03</f>
        <v>5847211.1200000001</v>
      </c>
      <c r="H20" s="26">
        <f>G20-F20</f>
        <v>-628177.4299999997</v>
      </c>
    </row>
    <row r="21" spans="1:8" ht="16.2" thickBot="1" x14ac:dyDescent="0.35">
      <c r="A21" s="11" t="s">
        <v>8</v>
      </c>
      <c r="B21" s="16">
        <v>0.4</v>
      </c>
      <c r="C21" s="23">
        <f>C11*1.03</f>
        <v>4223000</v>
      </c>
      <c r="D21" s="23">
        <f>D11*1.03</f>
        <v>3993310</v>
      </c>
      <c r="E21" s="27">
        <f>D21-C21</f>
        <v>-229690</v>
      </c>
      <c r="F21" s="23">
        <f>F11*1.03</f>
        <v>4223000</v>
      </c>
      <c r="G21" s="23">
        <f>G11*1.03</f>
        <v>3993310</v>
      </c>
      <c r="H21" s="28">
        <f>G21-F21</f>
        <v>-229690</v>
      </c>
    </row>
    <row r="22" spans="1:8" ht="16.2" thickBot="1" x14ac:dyDescent="0.35">
      <c r="A22" s="12" t="s">
        <v>9</v>
      </c>
      <c r="B22" s="17"/>
      <c r="C22" s="24">
        <f>C20-C21</f>
        <v>4253274.790000001</v>
      </c>
      <c r="D22" s="24">
        <f>D20-D21</f>
        <v>4237420</v>
      </c>
      <c r="E22" s="25">
        <f>D22-C22</f>
        <v>-15854.790000000969</v>
      </c>
      <c r="F22" s="24">
        <f>F20-F21</f>
        <v>2252388.5499999998</v>
      </c>
      <c r="G22" s="24">
        <f>G20-G21</f>
        <v>1853901.12</v>
      </c>
      <c r="H22" s="29">
        <f>G22-F22</f>
        <v>-398487.4299999997</v>
      </c>
    </row>
    <row r="23" spans="1:8" x14ac:dyDescent="0.3">
      <c r="A23" s="30"/>
      <c r="B23" s="30"/>
      <c r="C23" s="31"/>
      <c r="D23" s="31"/>
      <c r="E23" s="31"/>
      <c r="F23" s="31"/>
      <c r="G23" s="31"/>
      <c r="H23" s="32"/>
    </row>
    <row r="24" spans="1:8" x14ac:dyDescent="0.3">
      <c r="A24" s="42" t="s">
        <v>17</v>
      </c>
      <c r="B24" s="2" t="s">
        <v>3</v>
      </c>
    </row>
    <row r="26" spans="1:8" x14ac:dyDescent="0.3">
      <c r="A26" s="1"/>
      <c r="B26" s="2"/>
    </row>
    <row r="27" spans="1:8" x14ac:dyDescent="0.3">
      <c r="B27" s="2"/>
    </row>
  </sheetData>
  <pageMargins left="0.75" right="0.75" top="1" bottom="1" header="0.5" footer="0.5"/>
  <pageSetup scale="74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rmorga2</dc:creator>
  <cp:lastModifiedBy>Havlíček Jan</cp:lastModifiedBy>
  <cp:lastPrinted>2000-08-31T21:13:25Z</cp:lastPrinted>
  <dcterms:created xsi:type="dcterms:W3CDTF">2000-07-19T14:33:41Z</dcterms:created>
  <dcterms:modified xsi:type="dcterms:W3CDTF">2023-09-10T11:29:41Z</dcterms:modified>
</cp:coreProperties>
</file>